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ftoledo/Downloads/python_work/SuperBench/"/>
    </mc:Choice>
  </mc:AlternateContent>
  <xr:revisionPtr revIDLastSave="0" documentId="13_ncr:1_{0327986F-466F-6F43-A81B-BF3109DBF8B6}" xr6:coauthVersionLast="47" xr6:coauthVersionMax="47" xr10:uidLastSave="{00000000-0000-0000-0000-000000000000}"/>
  <bookViews>
    <workbookView xWindow="0" yWindow="500" windowWidth="28800" windowHeight="16260" tabRatio="839" xr2:uid="{00000000-000D-0000-FFFF-FFFF00000000}"/>
  </bookViews>
  <sheets>
    <sheet name="rPerf" sheetId="11" r:id="rId1"/>
    <sheet name="CPW" sheetId="12" r:id="rId2"/>
    <sheet name="Sheet1 (2)" sheetId="15" r:id="rId3"/>
    <sheet name="Sheet2" sheetId="14" r:id="rId4"/>
    <sheet name="Consolidated" sheetId="3" r:id="rId5"/>
    <sheet name="POWER9" sheetId="9" r:id="rId6"/>
    <sheet name="POWER8" sheetId="8" r:id="rId7"/>
    <sheet name="POWER8 pre Spectre and Meltdown" sheetId="10" r:id="rId8"/>
    <sheet name="POWER7" sheetId="5" r:id="rId9"/>
    <sheet name="POWER6" sheetId="2" r:id="rId10"/>
    <sheet name="POWER5" sheetId="4" r:id="rId11"/>
    <sheet name="POWER4 &amp; 8xx iSeries" sheetId="1" r:id="rId12"/>
    <sheet name="Change Log" sheetId="6" r:id="rId13"/>
  </sheets>
  <definedNames>
    <definedName name="_xlnm._FilterDatabase" localSheetId="4" hidden="1">Consolidated!$A$1:$Q$573</definedName>
    <definedName name="_xlnm._FilterDatabase" localSheetId="1" hidden="1">CPW!$A$1:$J$380</definedName>
    <definedName name="_xlnm._FilterDatabase" localSheetId="11" hidden="1">'POWER4 &amp; 8xx iSeries'!$A$1:$L$1</definedName>
    <definedName name="_xlnm._FilterDatabase" localSheetId="10" hidden="1">POWER5!$A$1:$L$115</definedName>
    <definedName name="_xlnm._FilterDatabase" localSheetId="9" hidden="1">POWER6!$A$1:$K$66</definedName>
    <definedName name="_xlnm._FilterDatabase" localSheetId="8" hidden="1">POWER7!$A$1:$M$210</definedName>
    <definedName name="_xlnm._FilterDatabase" localSheetId="6" hidden="1">POWER8!$A$1:$P$67</definedName>
    <definedName name="_xlnm._FilterDatabase" localSheetId="7" hidden="1">'POWER8 pre Spectre and Meltdown'!$A$1:$P$63</definedName>
    <definedName name="_xlnm._FilterDatabase" localSheetId="5" hidden="1">POWER9!$A$1:$P$14</definedName>
    <definedName name="_xlnm._FilterDatabase" localSheetId="0" hidden="1">rPerf!$A$1:$N$599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M32" i="11" l="1"/>
  <c r="M33" i="11"/>
  <c r="M34" i="11"/>
  <c r="M35" i="11"/>
  <c r="M36" i="11"/>
  <c r="M37" i="11"/>
  <c r="M38" i="11"/>
  <c r="M39" i="11"/>
  <c r="M40" i="11"/>
  <c r="M41" i="11"/>
  <c r="M42"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M3" i="15" l="1"/>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3" i="15"/>
  <c r="L2" i="15"/>
  <c r="I8" i="14"/>
  <c r="I9" i="14"/>
  <c r="I10" i="14"/>
  <c r="I11" i="14"/>
  <c r="I12" i="14"/>
  <c r="I13" i="14"/>
  <c r="I14" i="14"/>
  <c r="I7" i="14"/>
  <c r="I2" i="14"/>
  <c r="I3" i="14"/>
  <c r="I4" i="14"/>
  <c r="I5" i="14"/>
  <c r="I6" i="14"/>
  <c r="I1" i="14"/>
  <c r="I37" i="12" l="1"/>
  <c r="I28" i="12"/>
  <c r="I30" i="12" l="1"/>
  <c r="I29" i="12"/>
  <c r="I39" i="12" l="1"/>
  <c r="M63" i="11"/>
  <c r="L63" i="11"/>
  <c r="L62" i="11" l="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L401" i="11"/>
  <c r="L402" i="11"/>
  <c r="L403" i="11"/>
  <c r="L404" i="11"/>
  <c r="L405" i="11"/>
  <c r="L406" i="11"/>
  <c r="L407" i="11"/>
  <c r="L408" i="11"/>
  <c r="L409" i="11"/>
  <c r="L410" i="11"/>
  <c r="L411" i="11"/>
  <c r="L412" i="11"/>
  <c r="L413" i="11"/>
  <c r="L414" i="11"/>
  <c r="L415" i="11"/>
  <c r="L416" i="11"/>
  <c r="L417" i="11"/>
  <c r="L418" i="11"/>
  <c r="L419" i="11"/>
  <c r="L420" i="11"/>
  <c r="L421" i="11"/>
  <c r="L422" i="11"/>
  <c r="L423" i="11"/>
  <c r="L424" i="11"/>
  <c r="L425" i="11"/>
  <c r="L426" i="11"/>
  <c r="L427" i="11"/>
  <c r="L428" i="11"/>
  <c r="L429" i="11"/>
  <c r="L430" i="11"/>
  <c r="L431" i="11"/>
  <c r="L432" i="11"/>
  <c r="L433" i="11"/>
  <c r="L434" i="11"/>
  <c r="L435" i="11"/>
  <c r="L436" i="11"/>
  <c r="L437" i="11"/>
  <c r="L438" i="11"/>
  <c r="L439" i="11"/>
  <c r="L440" i="11"/>
  <c r="L441" i="11"/>
  <c r="L442" i="11"/>
  <c r="L443" i="11"/>
  <c r="L444" i="11"/>
  <c r="L445" i="11"/>
  <c r="L446" i="11"/>
  <c r="L447" i="11"/>
  <c r="L448" i="11"/>
  <c r="L449" i="11"/>
  <c r="L450" i="11"/>
  <c r="L451" i="11"/>
  <c r="L452" i="11"/>
  <c r="L453" i="11"/>
  <c r="L454" i="11"/>
  <c r="L455" i="11"/>
  <c r="L456" i="11"/>
  <c r="L457" i="11"/>
  <c r="L458" i="11"/>
  <c r="L459" i="11"/>
  <c r="L460" i="11"/>
  <c r="L461" i="11"/>
  <c r="L462" i="11"/>
  <c r="L463" i="11"/>
  <c r="L464" i="11"/>
  <c r="L465" i="11"/>
  <c r="L466" i="11"/>
  <c r="L467" i="11"/>
  <c r="L468" i="11"/>
  <c r="L469" i="11"/>
  <c r="L470" i="11"/>
  <c r="L471" i="11"/>
  <c r="L472" i="11"/>
  <c r="L473" i="11"/>
  <c r="L474" i="11"/>
  <c r="L475" i="11"/>
  <c r="L476" i="11"/>
  <c r="L477" i="11"/>
  <c r="L478" i="11"/>
  <c r="L479" i="11"/>
  <c r="L480" i="11"/>
  <c r="L481" i="11"/>
  <c r="L482" i="11"/>
  <c r="L483" i="11"/>
  <c r="L484" i="11"/>
  <c r="L485" i="11"/>
  <c r="L486" i="11"/>
  <c r="L487" i="11"/>
  <c r="L488" i="11"/>
  <c r="L489" i="11"/>
  <c r="L490" i="11"/>
  <c r="L491" i="11"/>
  <c r="L492" i="11"/>
  <c r="L493" i="11"/>
  <c r="L494" i="11"/>
  <c r="L495" i="11"/>
  <c r="L496" i="11"/>
  <c r="L497" i="11"/>
  <c r="L498" i="11"/>
  <c r="L499" i="11"/>
  <c r="L500" i="11"/>
  <c r="L501" i="11"/>
  <c r="L502" i="11"/>
  <c r="L503" i="11"/>
  <c r="L504" i="11"/>
  <c r="L505" i="11"/>
  <c r="L506" i="11"/>
  <c r="L507" i="11"/>
  <c r="L508" i="11"/>
  <c r="L509" i="11"/>
  <c r="L510" i="11"/>
  <c r="L511" i="11"/>
  <c r="L512" i="11"/>
  <c r="L513" i="11"/>
  <c r="L514" i="11"/>
  <c r="L515" i="11"/>
  <c r="L516" i="11"/>
  <c r="L517" i="11"/>
  <c r="L518" i="11"/>
  <c r="L519" i="11"/>
  <c r="L520" i="11"/>
  <c r="L521" i="11"/>
  <c r="L522" i="11"/>
  <c r="L523" i="11"/>
  <c r="L524" i="11"/>
  <c r="L525" i="11"/>
  <c r="L526" i="11"/>
  <c r="L527" i="11"/>
  <c r="L528" i="11"/>
  <c r="L529" i="11"/>
  <c r="L530" i="11"/>
  <c r="L531" i="11"/>
  <c r="L532" i="11"/>
  <c r="L533" i="11"/>
  <c r="L534" i="11"/>
  <c r="L535" i="11"/>
  <c r="L536" i="11"/>
  <c r="L537" i="11"/>
  <c r="L538" i="11"/>
  <c r="L539" i="11"/>
  <c r="L540" i="11"/>
  <c r="L541" i="11"/>
  <c r="L542" i="11"/>
  <c r="L543" i="11"/>
  <c r="L544" i="11"/>
  <c r="L545" i="11"/>
  <c r="L546" i="11"/>
  <c r="L547" i="11"/>
  <c r="L548" i="11"/>
  <c r="L549" i="11"/>
  <c r="L550" i="11"/>
  <c r="L551" i="11"/>
  <c r="L552" i="11"/>
  <c r="L553" i="11"/>
  <c r="L554" i="11"/>
  <c r="L555" i="11"/>
  <c r="L556" i="11"/>
  <c r="L557" i="11"/>
  <c r="L558" i="11"/>
  <c r="L559" i="11"/>
  <c r="L560" i="11"/>
  <c r="L561" i="11"/>
  <c r="L562" i="11"/>
  <c r="L563" i="11"/>
  <c r="L564" i="11"/>
  <c r="L565" i="11"/>
  <c r="L566" i="11"/>
  <c r="L567" i="11"/>
  <c r="L568" i="11"/>
  <c r="L569" i="11"/>
  <c r="L570" i="11"/>
  <c r="L571" i="11"/>
  <c r="L572" i="11"/>
  <c r="L573" i="11"/>
  <c r="L574" i="11"/>
  <c r="L575" i="11"/>
  <c r="L576" i="11"/>
  <c r="L577" i="11"/>
  <c r="L578" i="11"/>
  <c r="L579" i="11"/>
  <c r="L580" i="11"/>
  <c r="L581" i="11"/>
  <c r="L582" i="11"/>
  <c r="L583" i="11"/>
  <c r="L584" i="11"/>
  <c r="L585" i="11"/>
  <c r="L586" i="11"/>
  <c r="L587" i="11"/>
  <c r="L588" i="11"/>
  <c r="L589" i="11"/>
  <c r="L590" i="11"/>
  <c r="L591" i="11"/>
  <c r="L592" i="11"/>
  <c r="L593" i="11"/>
  <c r="L594" i="11"/>
  <c r="L595" i="11"/>
  <c r="L596" i="11"/>
  <c r="L597" i="11"/>
  <c r="L598" i="11"/>
  <c r="L599" i="11"/>
  <c r="I364" i="12" l="1"/>
  <c r="I365" i="12"/>
  <c r="I366" i="12"/>
  <c r="I367" i="12"/>
  <c r="I368" i="12"/>
  <c r="I369" i="12"/>
  <c r="I370" i="12"/>
  <c r="I371" i="12"/>
  <c r="I372" i="12"/>
  <c r="I373" i="12"/>
  <c r="I374" i="12"/>
  <c r="I375" i="12"/>
  <c r="I376" i="12"/>
  <c r="I377" i="12"/>
  <c r="I378" i="12"/>
  <c r="I379" i="12"/>
  <c r="I380" i="12"/>
  <c r="I348" i="12"/>
  <c r="I349" i="12"/>
  <c r="I334" i="12"/>
  <c r="I335" i="12"/>
  <c r="I336" i="12"/>
  <c r="I337" i="12"/>
  <c r="I338" i="12"/>
  <c r="I339" i="12"/>
  <c r="I340" i="12"/>
  <c r="I350" i="12"/>
  <c r="I351" i="12"/>
  <c r="I352" i="12"/>
  <c r="I353" i="12"/>
  <c r="I354" i="12"/>
  <c r="I341" i="12"/>
  <c r="I342" i="12"/>
  <c r="I343" i="12"/>
  <c r="I344" i="12"/>
  <c r="I355" i="12"/>
  <c r="I356" i="12"/>
  <c r="I357" i="12"/>
  <c r="I358" i="12"/>
  <c r="I359" i="12"/>
  <c r="I360" i="12"/>
  <c r="I361" i="12"/>
  <c r="I362" i="12"/>
  <c r="I345" i="12"/>
  <c r="I346" i="12"/>
  <c r="I347" i="12"/>
  <c r="I300" i="12"/>
  <c r="I301" i="12"/>
  <c r="I274" i="12"/>
  <c r="I275" i="12"/>
  <c r="I302" i="12"/>
  <c r="I303" i="12"/>
  <c r="I304" i="12"/>
  <c r="I276" i="12"/>
  <c r="I277" i="12"/>
  <c r="I305" i="12"/>
  <c r="I306" i="12"/>
  <c r="I307" i="12"/>
  <c r="I308" i="12"/>
  <c r="I309" i="12"/>
  <c r="I310" i="12"/>
  <c r="I311" i="12"/>
  <c r="I312" i="12"/>
  <c r="I278" i="12"/>
  <c r="I279" i="12"/>
  <c r="I280" i="12"/>
  <c r="I281" i="12"/>
  <c r="I282" i="12"/>
  <c r="I283" i="12"/>
  <c r="I284" i="12"/>
  <c r="I313" i="12"/>
  <c r="I314" i="12"/>
  <c r="I315" i="12"/>
  <c r="I316" i="12"/>
  <c r="I317" i="12"/>
  <c r="I318" i="12"/>
  <c r="I319" i="12"/>
  <c r="I320" i="12"/>
  <c r="I321" i="12"/>
  <c r="I285" i="12"/>
  <c r="I286" i="12"/>
  <c r="I287" i="12"/>
  <c r="I288" i="12"/>
  <c r="I289" i="12"/>
  <c r="I290" i="12"/>
  <c r="I291" i="12"/>
  <c r="I292" i="12"/>
  <c r="I293" i="12"/>
  <c r="I294" i="12"/>
  <c r="I322" i="12"/>
  <c r="I323" i="12"/>
  <c r="I324" i="12"/>
  <c r="I325" i="12"/>
  <c r="I295" i="12"/>
  <c r="I296" i="12"/>
  <c r="I297" i="12"/>
  <c r="I298" i="12"/>
  <c r="I299" i="12"/>
  <c r="I326" i="12"/>
  <c r="I327" i="12"/>
  <c r="I328" i="12"/>
  <c r="I329" i="12"/>
  <c r="I330" i="12"/>
  <c r="I331" i="12"/>
  <c r="I332" i="12"/>
  <c r="I333" i="12"/>
  <c r="I160" i="12"/>
  <c r="I161" i="12"/>
  <c r="I162" i="12"/>
  <c r="I163" i="12"/>
  <c r="I164" i="12"/>
  <c r="I165" i="12"/>
  <c r="I166" i="12"/>
  <c r="I99" i="12"/>
  <c r="I100" i="12"/>
  <c r="I101" i="12"/>
  <c r="I167" i="12"/>
  <c r="I168" i="12"/>
  <c r="I169" i="12"/>
  <c r="I170" i="12"/>
  <c r="I171" i="12"/>
  <c r="I172" i="12"/>
  <c r="I102" i="12"/>
  <c r="I103" i="12"/>
  <c r="I104" i="12"/>
  <c r="I173" i="12"/>
  <c r="I174" i="12"/>
  <c r="I175" i="12"/>
  <c r="I176" i="12"/>
  <c r="I177" i="12"/>
  <c r="I178" i="12"/>
  <c r="I179" i="12"/>
  <c r="I180" i="12"/>
  <c r="I105" i="12"/>
  <c r="I106" i="12"/>
  <c r="I107" i="12"/>
  <c r="I108" i="12"/>
  <c r="I181" i="12"/>
  <c r="I182" i="12"/>
  <c r="I183" i="12"/>
  <c r="I184" i="12"/>
  <c r="I185" i="12"/>
  <c r="I186" i="12"/>
  <c r="I187" i="12"/>
  <c r="I188" i="12"/>
  <c r="I189" i="12"/>
  <c r="I190" i="12"/>
  <c r="I191" i="12"/>
  <c r="I192" i="12"/>
  <c r="I193" i="12"/>
  <c r="I194" i="12"/>
  <c r="I195" i="12"/>
  <c r="I196" i="12"/>
  <c r="I109" i="12"/>
  <c r="I110" i="12"/>
  <c r="I111" i="12"/>
  <c r="I112" i="12"/>
  <c r="I113" i="12"/>
  <c r="I114"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115" i="12"/>
  <c r="I116" i="12"/>
  <c r="I117" i="12"/>
  <c r="I118" i="12"/>
  <c r="I119" i="12"/>
  <c r="I120" i="12"/>
  <c r="I121" i="12"/>
  <c r="I122" i="12"/>
  <c r="I123" i="12"/>
  <c r="I124" i="12"/>
  <c r="I125" i="12"/>
  <c r="I126" i="12"/>
  <c r="I127" i="12"/>
  <c r="I128" i="12"/>
  <c r="I129" i="12"/>
  <c r="I130" i="12"/>
  <c r="I226" i="12"/>
  <c r="I227" i="12"/>
  <c r="I228" i="12"/>
  <c r="I229" i="12"/>
  <c r="I230" i="12"/>
  <c r="I231" i="12"/>
  <c r="I232" i="12"/>
  <c r="I233" i="12"/>
  <c r="I234" i="12"/>
  <c r="I235" i="12"/>
  <c r="I236" i="12"/>
  <c r="I237" i="12"/>
  <c r="I238" i="12"/>
  <c r="I239" i="12"/>
  <c r="I240" i="12"/>
  <c r="I241" i="12"/>
  <c r="I131" i="12"/>
  <c r="I132" i="12"/>
  <c r="I133" i="12"/>
  <c r="I134" i="12"/>
  <c r="I135" i="12"/>
  <c r="I136" i="12"/>
  <c r="I137" i="12"/>
  <c r="I138" i="12"/>
  <c r="I139" i="12"/>
  <c r="I140" i="12"/>
  <c r="I242" i="12"/>
  <c r="I243" i="12"/>
  <c r="I244" i="12"/>
  <c r="I245" i="12"/>
  <c r="I246" i="12"/>
  <c r="I247" i="12"/>
  <c r="I248" i="12"/>
  <c r="I249" i="12"/>
  <c r="I250" i="12"/>
  <c r="I251" i="12"/>
  <c r="I252" i="12"/>
  <c r="I253" i="12"/>
  <c r="I254" i="12"/>
  <c r="I255" i="12"/>
  <c r="I256" i="12"/>
  <c r="I141" i="12"/>
  <c r="I142" i="12"/>
  <c r="I143" i="12"/>
  <c r="I144" i="12"/>
  <c r="I145" i="12"/>
  <c r="I146" i="12"/>
  <c r="I147" i="12"/>
  <c r="I148" i="12"/>
  <c r="I149" i="12"/>
  <c r="I150" i="12"/>
  <c r="I257" i="12"/>
  <c r="I258" i="12"/>
  <c r="I259" i="12"/>
  <c r="I260" i="12"/>
  <c r="I261" i="12"/>
  <c r="I262" i="12"/>
  <c r="I263" i="12"/>
  <c r="I264" i="12"/>
  <c r="I265" i="12"/>
  <c r="I151" i="12"/>
  <c r="I152" i="12"/>
  <c r="I153" i="12"/>
  <c r="I154" i="12"/>
  <c r="I155" i="12"/>
  <c r="I156" i="12"/>
  <c r="I266" i="12"/>
  <c r="I267" i="12"/>
  <c r="I268" i="12"/>
  <c r="I157" i="12"/>
  <c r="I158" i="12"/>
  <c r="I159" i="12"/>
  <c r="I269" i="12"/>
  <c r="I270" i="12"/>
  <c r="I271" i="12"/>
  <c r="I272" i="12"/>
  <c r="I273"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31" i="12"/>
  <c r="I32" i="12"/>
  <c r="I33" i="12"/>
  <c r="I34" i="12"/>
  <c r="I35" i="12"/>
  <c r="I36" i="12"/>
  <c r="I38" i="12"/>
  <c r="I40" i="12"/>
  <c r="I41" i="12"/>
  <c r="I42" i="12"/>
  <c r="I43" i="12"/>
  <c r="I44" i="12"/>
  <c r="I45" i="12"/>
  <c r="I46" i="12"/>
  <c r="I47" i="12"/>
  <c r="I48" i="12"/>
  <c r="I49" i="12"/>
  <c r="I50" i="12"/>
  <c r="I51" i="12"/>
  <c r="I52" i="12"/>
  <c r="I53" i="12"/>
  <c r="I54" i="12"/>
  <c r="I55" i="12"/>
  <c r="I56" i="12"/>
  <c r="I363" i="12"/>
  <c r="D262" i="12"/>
  <c r="D261" i="12"/>
  <c r="D260" i="12"/>
  <c r="D259" i="12"/>
  <c r="D258" i="12"/>
  <c r="D257" i="12"/>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2" i="11"/>
  <c r="M153" i="11"/>
  <c r="M152" i="11"/>
  <c r="M151" i="11"/>
  <c r="M150" i="11"/>
  <c r="M149" i="11"/>
  <c r="M148" i="11"/>
  <c r="M147" i="11"/>
  <c r="M146" i="11"/>
  <c r="M145" i="11"/>
  <c r="M144" i="11"/>
  <c r="M143" i="11"/>
  <c r="M142" i="11"/>
  <c r="M141" i="11"/>
  <c r="M140" i="11"/>
  <c r="M139" i="11"/>
  <c r="M138" i="11"/>
  <c r="M137" i="11"/>
  <c r="M136" i="11"/>
  <c r="M135" i="11"/>
  <c r="M134" i="11"/>
  <c r="M133" i="11"/>
  <c r="M132" i="11"/>
  <c r="M131" i="11"/>
  <c r="M130" i="11"/>
  <c r="M129" i="11"/>
  <c r="M128" i="11"/>
  <c r="M127" i="11"/>
  <c r="M126" i="11"/>
  <c r="M125" i="11"/>
  <c r="M124" i="11"/>
  <c r="M123" i="11"/>
  <c r="M122" i="11"/>
  <c r="M121" i="11"/>
  <c r="M120" i="11"/>
  <c r="M119" i="11"/>
  <c r="M118" i="11"/>
  <c r="M117" i="11"/>
  <c r="M116" i="11"/>
  <c r="M115" i="11"/>
  <c r="M114" i="11"/>
  <c r="M113" i="11"/>
  <c r="M112" i="11"/>
  <c r="M111" i="11"/>
  <c r="M110" i="11"/>
  <c r="M109" i="11"/>
  <c r="M108" i="11"/>
  <c r="M107" i="11"/>
  <c r="M106" i="11"/>
  <c r="M105" i="11"/>
  <c r="M104" i="11"/>
  <c r="M103" i="11"/>
  <c r="M102" i="11"/>
  <c r="M101" i="11"/>
  <c r="M100" i="11"/>
  <c r="M99" i="11"/>
  <c r="M98" i="11"/>
  <c r="M97" i="11"/>
  <c r="M96" i="11"/>
  <c r="M95" i="11"/>
  <c r="M94" i="11"/>
  <c r="M93" i="11"/>
  <c r="M92" i="11"/>
  <c r="M91" i="11"/>
  <c r="M90" i="11"/>
  <c r="M89" i="11"/>
  <c r="M358" i="11"/>
  <c r="M357" i="11"/>
  <c r="M356" i="11"/>
  <c r="M355" i="11"/>
  <c r="M354" i="11"/>
  <c r="M218" i="11"/>
  <c r="M217" i="11"/>
  <c r="M216" i="11"/>
  <c r="M353" i="11"/>
  <c r="M352" i="11"/>
  <c r="M351" i="11"/>
  <c r="M215" i="11"/>
  <c r="M214" i="11"/>
  <c r="M213" i="11"/>
  <c r="M212" i="11"/>
  <c r="M211" i="11"/>
  <c r="M210" i="11"/>
  <c r="M350" i="11"/>
  <c r="M349" i="11"/>
  <c r="M348" i="11"/>
  <c r="M347" i="11"/>
  <c r="D347" i="11"/>
  <c r="M346" i="11"/>
  <c r="D346" i="11"/>
  <c r="M345" i="11"/>
  <c r="D345" i="11"/>
  <c r="M344" i="11"/>
  <c r="D344" i="11"/>
  <c r="M343" i="11"/>
  <c r="D343" i="11"/>
  <c r="M342" i="11"/>
  <c r="D342" i="11"/>
  <c r="M341" i="11"/>
  <c r="D341" i="11"/>
  <c r="M340" i="11"/>
  <c r="D340" i="11"/>
  <c r="M339" i="11"/>
  <c r="D339" i="11"/>
  <c r="M338" i="11"/>
  <c r="D338" i="11"/>
  <c r="M337" i="11"/>
  <c r="D337" i="11"/>
  <c r="M336" i="11"/>
  <c r="D336" i="11"/>
  <c r="M335" i="11"/>
  <c r="D335" i="11"/>
  <c r="M334" i="11"/>
  <c r="D334" i="11"/>
  <c r="M333" i="11"/>
  <c r="D333" i="11"/>
  <c r="M332" i="11"/>
  <c r="D332" i="11"/>
  <c r="M331" i="11"/>
  <c r="D331" i="11"/>
  <c r="M330" i="11"/>
  <c r="D330" i="11"/>
  <c r="M329" i="11"/>
  <c r="D329" i="11"/>
  <c r="M328" i="11"/>
  <c r="D328" i="11"/>
  <c r="M327" i="11"/>
  <c r="D327" i="11"/>
  <c r="M326" i="11"/>
  <c r="D326" i="11"/>
  <c r="M325" i="11"/>
  <c r="D325" i="11"/>
  <c r="M324" i="11"/>
  <c r="D324" i="11"/>
  <c r="M323" i="11"/>
  <c r="D323" i="11"/>
  <c r="M322" i="11"/>
  <c r="D322" i="11"/>
  <c r="M321" i="11"/>
  <c r="D321" i="11"/>
  <c r="M209" i="11"/>
  <c r="M208" i="11"/>
  <c r="M207" i="11"/>
  <c r="M206" i="11"/>
  <c r="M205" i="11"/>
  <c r="M204" i="11"/>
  <c r="M203" i="11"/>
  <c r="M202" i="11"/>
  <c r="M201" i="11"/>
  <c r="M200" i="11"/>
  <c r="M320" i="11"/>
  <c r="M319" i="11"/>
  <c r="M318" i="11"/>
  <c r="M317" i="11"/>
  <c r="M316" i="11"/>
  <c r="M315" i="11"/>
  <c r="M314" i="11"/>
  <c r="M313" i="11"/>
  <c r="M312" i="11"/>
  <c r="M311" i="11"/>
  <c r="M310" i="11"/>
  <c r="M309" i="11"/>
  <c r="M308" i="11"/>
  <c r="M307" i="11"/>
  <c r="M306" i="11"/>
  <c r="M305" i="11"/>
  <c r="M304" i="11"/>
  <c r="M199" i="11"/>
  <c r="M198" i="11"/>
  <c r="M197" i="11"/>
  <c r="M196" i="11"/>
  <c r="M195" i="11"/>
  <c r="M194" i="11"/>
  <c r="M193" i="11"/>
  <c r="M192" i="11"/>
  <c r="M191" i="11"/>
  <c r="M190" i="11"/>
  <c r="M303" i="11"/>
  <c r="M302" i="11"/>
  <c r="M301" i="11"/>
  <c r="M300" i="11"/>
  <c r="M299" i="11"/>
  <c r="M298" i="11"/>
  <c r="M297" i="11"/>
  <c r="M296" i="11"/>
  <c r="M295" i="11"/>
  <c r="M294" i="11"/>
  <c r="M293" i="11"/>
  <c r="M292" i="11"/>
  <c r="M291" i="11"/>
  <c r="M290" i="11"/>
  <c r="M289" i="11"/>
  <c r="M288" i="11"/>
  <c r="M287" i="11"/>
  <c r="M286" i="11"/>
  <c r="M189" i="11"/>
  <c r="M188" i="11"/>
  <c r="M187" i="11"/>
  <c r="M186" i="11"/>
  <c r="M185" i="11"/>
  <c r="M184" i="11"/>
  <c r="M183" i="11"/>
  <c r="M182" i="11"/>
  <c r="M181" i="11"/>
  <c r="M180" i="11"/>
  <c r="M179" i="11"/>
  <c r="M178" i="11"/>
  <c r="M177" i="11"/>
  <c r="M176" i="11"/>
  <c r="M175" i="11"/>
  <c r="M174" i="11"/>
  <c r="M285" i="11"/>
  <c r="M284" i="11"/>
  <c r="M283" i="11"/>
  <c r="M282" i="11"/>
  <c r="M281" i="11"/>
  <c r="M280" i="11"/>
  <c r="M279" i="11"/>
  <c r="M278" i="11"/>
  <c r="M277" i="11"/>
  <c r="M276" i="11"/>
  <c r="M275" i="11"/>
  <c r="M274" i="11"/>
  <c r="M273" i="11"/>
  <c r="M272" i="11"/>
  <c r="M271" i="11"/>
  <c r="M270" i="11"/>
  <c r="M269" i="11"/>
  <c r="M268" i="11"/>
  <c r="M267" i="11"/>
  <c r="M266" i="11"/>
  <c r="M265" i="11"/>
  <c r="M264" i="11"/>
  <c r="M263" i="11"/>
  <c r="M262" i="11"/>
  <c r="M261" i="11"/>
  <c r="M260" i="11"/>
  <c r="M259" i="11"/>
  <c r="M258" i="11"/>
  <c r="M257" i="11"/>
  <c r="M256" i="11"/>
  <c r="M173" i="11"/>
  <c r="M172" i="11"/>
  <c r="M171" i="11"/>
  <c r="M170" i="11"/>
  <c r="M169" i="11"/>
  <c r="M168" i="11"/>
  <c r="M255" i="11"/>
  <c r="M254" i="11"/>
  <c r="M253" i="11"/>
  <c r="M252" i="11"/>
  <c r="M251" i="11"/>
  <c r="M250" i="11"/>
  <c r="M249" i="11"/>
  <c r="M248" i="11"/>
  <c r="M247" i="11"/>
  <c r="M246" i="11"/>
  <c r="M245" i="11"/>
  <c r="M244" i="11"/>
  <c r="M243" i="11"/>
  <c r="M242" i="11"/>
  <c r="M241" i="11"/>
  <c r="M240" i="11"/>
  <c r="M167" i="11"/>
  <c r="M166" i="11"/>
  <c r="M165" i="11"/>
  <c r="M164" i="11"/>
  <c r="M163" i="11"/>
  <c r="M162" i="11"/>
  <c r="M161" i="11"/>
  <c r="M160" i="11"/>
  <c r="M239" i="11"/>
  <c r="M238" i="11"/>
  <c r="M237" i="11"/>
  <c r="M236" i="11"/>
  <c r="M235" i="11"/>
  <c r="M234" i="11"/>
  <c r="M233" i="11"/>
  <c r="M232" i="11"/>
  <c r="M159" i="11"/>
  <c r="M158" i="11"/>
  <c r="M157" i="11"/>
  <c r="M231" i="11"/>
  <c r="M230" i="11"/>
  <c r="M229" i="11"/>
  <c r="M228" i="11"/>
  <c r="M227" i="11"/>
  <c r="M226" i="11"/>
  <c r="M156" i="11"/>
  <c r="M155" i="11"/>
  <c r="M154" i="11"/>
  <c r="M225" i="11"/>
  <c r="M224" i="11"/>
  <c r="M223" i="11"/>
  <c r="M222" i="11"/>
  <c r="M221" i="11"/>
  <c r="M220" i="11"/>
  <c r="M219" i="11"/>
  <c r="M422" i="11"/>
  <c r="M421" i="11"/>
  <c r="M420" i="11"/>
  <c r="M419" i="11"/>
  <c r="M418" i="11"/>
  <c r="M417" i="11"/>
  <c r="M416" i="11"/>
  <c r="M415" i="11"/>
  <c r="M414" i="11"/>
  <c r="M413" i="11"/>
  <c r="M384" i="11"/>
  <c r="M383" i="11"/>
  <c r="M382" i="11"/>
  <c r="M381" i="11"/>
  <c r="M380" i="11"/>
  <c r="M412" i="11"/>
  <c r="M411" i="11"/>
  <c r="M410" i="11"/>
  <c r="M409" i="11"/>
  <c r="M408" i="11"/>
  <c r="M379" i="11"/>
  <c r="M378" i="11"/>
  <c r="M377" i="11"/>
  <c r="M376" i="11"/>
  <c r="M375" i="11"/>
  <c r="M374" i="11"/>
  <c r="M373" i="11"/>
  <c r="M372" i="11"/>
  <c r="M371" i="11"/>
  <c r="M370" i="11"/>
  <c r="M407" i="11"/>
  <c r="M406" i="11"/>
  <c r="M405" i="11"/>
  <c r="M404" i="11"/>
  <c r="M403" i="11"/>
  <c r="M402" i="11"/>
  <c r="M401" i="11"/>
  <c r="M400" i="11"/>
  <c r="M399" i="11"/>
  <c r="M398" i="11"/>
  <c r="M369" i="11"/>
  <c r="M368" i="11"/>
  <c r="M367" i="11"/>
  <c r="M366" i="11"/>
  <c r="M365" i="11"/>
  <c r="M364" i="11"/>
  <c r="M363" i="11"/>
  <c r="M397" i="11"/>
  <c r="M396" i="11"/>
  <c r="M395" i="11"/>
  <c r="M394" i="11"/>
  <c r="M393" i="11"/>
  <c r="M392" i="11"/>
  <c r="M391" i="11"/>
  <c r="M390" i="11"/>
  <c r="M362" i="11"/>
  <c r="M361" i="11"/>
  <c r="M389" i="11"/>
  <c r="M388" i="11"/>
  <c r="M387" i="11"/>
  <c r="M360" i="11"/>
  <c r="M359" i="11"/>
  <c r="M386" i="11"/>
  <c r="M385" i="11"/>
  <c r="M483" i="11"/>
  <c r="M482" i="11"/>
  <c r="M481" i="11"/>
  <c r="M480" i="11"/>
  <c r="M479" i="11"/>
  <c r="M478" i="11"/>
  <c r="M477" i="11"/>
  <c r="M476" i="11"/>
  <c r="M475" i="11"/>
  <c r="M474" i="11"/>
  <c r="M473" i="11"/>
  <c r="M472" i="11"/>
  <c r="M471" i="11"/>
  <c r="M470" i="11"/>
  <c r="M529" i="11"/>
  <c r="M528" i="11"/>
  <c r="M527" i="11"/>
  <c r="M526" i="11"/>
  <c r="M525" i="11"/>
  <c r="M524" i="11"/>
  <c r="M523" i="11"/>
  <c r="M522" i="11"/>
  <c r="M521" i="11"/>
  <c r="M520" i="11"/>
  <c r="M519" i="11"/>
  <c r="M518" i="11"/>
  <c r="M517" i="11"/>
  <c r="M516" i="11"/>
  <c r="M469" i="11"/>
  <c r="M468" i="11"/>
  <c r="M467" i="11"/>
  <c r="M466" i="11"/>
  <c r="M515" i="11"/>
  <c r="M514" i="11"/>
  <c r="M513" i="11"/>
  <c r="M512" i="11"/>
  <c r="M465" i="11"/>
  <c r="M464" i="11"/>
  <c r="M463" i="11"/>
  <c r="M462" i="11"/>
  <c r="M461" i="11"/>
  <c r="M460" i="11"/>
  <c r="M459" i="11"/>
  <c r="M458" i="11"/>
  <c r="M457" i="11"/>
  <c r="M456" i="11"/>
  <c r="M511" i="11"/>
  <c r="M510" i="11"/>
  <c r="M509" i="11"/>
  <c r="M508" i="11"/>
  <c r="M507" i="11"/>
  <c r="M506" i="11"/>
  <c r="M505" i="11"/>
  <c r="M504" i="11"/>
  <c r="M503" i="11"/>
  <c r="M502" i="11"/>
  <c r="M501" i="11"/>
  <c r="M500" i="11"/>
  <c r="M499" i="11"/>
  <c r="M455" i="11"/>
  <c r="M454" i="11"/>
  <c r="M453" i="11"/>
  <c r="M452" i="11"/>
  <c r="M451" i="11"/>
  <c r="M450" i="11"/>
  <c r="M449" i="11"/>
  <c r="M448" i="11"/>
  <c r="M447" i="11"/>
  <c r="M446" i="11"/>
  <c r="M445" i="11"/>
  <c r="M444" i="11"/>
  <c r="M443" i="11"/>
  <c r="M442" i="11"/>
  <c r="M441" i="11"/>
  <c r="M440" i="11"/>
  <c r="M498" i="11"/>
  <c r="M497" i="11"/>
  <c r="M496" i="11"/>
  <c r="M495" i="11"/>
  <c r="M494" i="11"/>
  <c r="M439" i="11"/>
  <c r="M438" i="11"/>
  <c r="M437" i="11"/>
  <c r="M436" i="11"/>
  <c r="M435" i="11"/>
  <c r="M434" i="11"/>
  <c r="M433" i="11"/>
  <c r="M493" i="11"/>
  <c r="M492" i="11"/>
  <c r="M491" i="11"/>
  <c r="M432" i="11"/>
  <c r="M431" i="11"/>
  <c r="M430" i="11"/>
  <c r="M429" i="11"/>
  <c r="M428" i="11"/>
  <c r="M427" i="11"/>
  <c r="M490" i="11"/>
  <c r="M489" i="11"/>
  <c r="M488" i="11"/>
  <c r="M487" i="11"/>
  <c r="M426" i="11"/>
  <c r="M425" i="11"/>
  <c r="M424" i="11"/>
  <c r="M423" i="11"/>
  <c r="M486" i="11"/>
  <c r="M485" i="11"/>
  <c r="M484" i="11"/>
  <c r="M592" i="11"/>
  <c r="M591" i="11"/>
  <c r="M590" i="11"/>
  <c r="M589" i="11"/>
  <c r="M599" i="11"/>
  <c r="M598" i="11"/>
  <c r="M597" i="11"/>
  <c r="M558" i="11"/>
  <c r="M557" i="11"/>
  <c r="M556" i="11"/>
  <c r="M555" i="11"/>
  <c r="M554" i="11"/>
  <c r="M553" i="11"/>
  <c r="M552" i="11"/>
  <c r="M551" i="11"/>
  <c r="M583" i="11"/>
  <c r="M582" i="11"/>
  <c r="M581" i="11"/>
  <c r="M580" i="11"/>
  <c r="M579" i="11"/>
  <c r="M578" i="11"/>
  <c r="M577" i="11"/>
  <c r="M576" i="11"/>
  <c r="M575" i="11"/>
  <c r="M574" i="11"/>
  <c r="M573" i="11"/>
  <c r="M572" i="11"/>
  <c r="M571" i="11"/>
  <c r="M570" i="11"/>
  <c r="M569" i="11"/>
  <c r="M568" i="11"/>
  <c r="M567" i="11"/>
  <c r="M566" i="11"/>
  <c r="M565" i="11"/>
  <c r="M564" i="11"/>
  <c r="M550" i="11"/>
  <c r="M549" i="11"/>
  <c r="M548" i="11"/>
  <c r="M547" i="11"/>
  <c r="M546" i="11"/>
  <c r="M545" i="11"/>
  <c r="M544" i="11"/>
  <c r="M543" i="11"/>
  <c r="M542" i="11"/>
  <c r="M541" i="11"/>
  <c r="M540" i="11"/>
  <c r="M539" i="11"/>
  <c r="M538" i="11"/>
  <c r="M537" i="11"/>
  <c r="M536" i="11"/>
  <c r="M535" i="11"/>
  <c r="M563" i="11"/>
  <c r="M562" i="11"/>
  <c r="M561" i="11"/>
  <c r="M560" i="11"/>
  <c r="M559" i="11"/>
  <c r="M534" i="11"/>
  <c r="M533" i="11"/>
  <c r="M532" i="11"/>
  <c r="M531" i="11"/>
  <c r="M530" i="11"/>
  <c r="M588" i="11"/>
  <c r="M587" i="11"/>
  <c r="M586" i="11"/>
  <c r="M585" i="11"/>
  <c r="M584" i="11"/>
  <c r="M596" i="11"/>
  <c r="M595" i="11"/>
  <c r="M594" i="11"/>
  <c r="M593" i="11"/>
  <c r="P573" i="3" l="1"/>
  <c r="P572" i="3"/>
  <c r="P571" i="3"/>
  <c r="P570" i="3"/>
  <c r="P569" i="3"/>
  <c r="P568" i="3"/>
  <c r="P567" i="3"/>
  <c r="P566" i="3"/>
  <c r="P565" i="3"/>
  <c r="P564" i="3"/>
  <c r="P563" i="3"/>
  <c r="P562" i="3"/>
  <c r="P561" i="3"/>
  <c r="P560" i="3"/>
  <c r="P559" i="3"/>
  <c r="P558" i="3"/>
  <c r="P557" i="3"/>
  <c r="P556" i="3"/>
  <c r="P555" i="3"/>
  <c r="P554" i="3"/>
  <c r="P553" i="3"/>
  <c r="P552" i="3"/>
  <c r="P551" i="3"/>
  <c r="P550" i="3"/>
  <c r="P38" i="9"/>
  <c r="P37" i="9"/>
  <c r="P36" i="9"/>
  <c r="P35" i="9"/>
  <c r="P34" i="9"/>
  <c r="P33" i="9"/>
  <c r="P32" i="9"/>
  <c r="P31" i="9"/>
  <c r="P30" i="9"/>
  <c r="P29" i="9"/>
  <c r="P28" i="9"/>
  <c r="P27" i="9"/>
  <c r="P26" i="9"/>
  <c r="P25" i="9"/>
  <c r="P24" i="9"/>
  <c r="P23" i="9"/>
  <c r="P22" i="9"/>
  <c r="P21" i="9"/>
  <c r="P20" i="9"/>
  <c r="P19" i="9"/>
  <c r="P18" i="9"/>
  <c r="P17" i="9"/>
  <c r="P16" i="9"/>
  <c r="P15" i="9"/>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14" i="9"/>
  <c r="P13" i="9"/>
  <c r="P12" i="9"/>
  <c r="P11" i="9"/>
  <c r="P10" i="9"/>
  <c r="P9" i="9"/>
  <c r="P8" i="9"/>
  <c r="P7" i="9"/>
  <c r="P5" i="9"/>
  <c r="P4" i="9"/>
  <c r="P3" i="9"/>
  <c r="P6" i="9"/>
  <c r="P2" i="9"/>
  <c r="P51" i="8"/>
  <c r="P50" i="8"/>
  <c r="P49" i="8"/>
  <c r="P48" i="8"/>
  <c r="P63" i="10"/>
  <c r="P62" i="10"/>
  <c r="P61" i="10"/>
  <c r="P60" i="10"/>
  <c r="P59" i="10"/>
  <c r="P58" i="10"/>
  <c r="P57" i="10"/>
  <c r="P56" i="10"/>
  <c r="P55" i="10"/>
  <c r="P54" i="10"/>
  <c r="P53" i="10"/>
  <c r="P52" i="10"/>
  <c r="P51" i="10"/>
  <c r="P50" i="10"/>
  <c r="P49" i="10"/>
  <c r="P48" i="10"/>
  <c r="P47" i="10"/>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3" i="8"/>
  <c r="P9" i="8"/>
  <c r="P8" i="8"/>
  <c r="P5" i="8"/>
  <c r="P4" i="8"/>
  <c r="P67" i="8"/>
  <c r="P66" i="8"/>
  <c r="P65" i="8"/>
  <c r="P64" i="8"/>
  <c r="P63" i="8"/>
  <c r="P62" i="8"/>
  <c r="P61" i="8"/>
  <c r="P60" i="8"/>
  <c r="P59" i="8"/>
  <c r="P58" i="8"/>
  <c r="P57" i="8"/>
  <c r="P56" i="8"/>
  <c r="P43" i="8"/>
  <c r="P42" i="8"/>
  <c r="P37" i="8"/>
  <c r="P36" i="8"/>
  <c r="P35" i="8"/>
  <c r="P34" i="8"/>
  <c r="P33" i="8"/>
  <c r="P32" i="8"/>
  <c r="P31" i="8"/>
  <c r="P30" i="8"/>
  <c r="P29" i="8"/>
  <c r="P12" i="8"/>
  <c r="P55" i="8"/>
  <c r="P54" i="8"/>
  <c r="P53" i="8"/>
  <c r="P52" i="8"/>
  <c r="P47" i="8"/>
  <c r="P46" i="8"/>
  <c r="P45" i="8"/>
  <c r="P44" i="8"/>
  <c r="P41" i="8"/>
  <c r="P40" i="8"/>
  <c r="P39" i="8"/>
  <c r="P38" i="8"/>
  <c r="P28" i="8"/>
  <c r="P27" i="8"/>
  <c r="P26" i="8"/>
  <c r="P25" i="8"/>
  <c r="P24" i="8"/>
  <c r="P23" i="8"/>
  <c r="P22" i="8"/>
  <c r="P21" i="8"/>
  <c r="P20" i="8"/>
  <c r="P19" i="8"/>
  <c r="P18" i="8"/>
  <c r="P17" i="8"/>
  <c r="P16" i="8"/>
  <c r="P15" i="8"/>
  <c r="P14" i="8"/>
  <c r="P13" i="8"/>
  <c r="P11" i="8"/>
  <c r="P10" i="8"/>
  <c r="P7" i="8"/>
  <c r="P6" i="8"/>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O66" i="2"/>
  <c r="O65" i="2"/>
  <c r="O64" i="2"/>
  <c r="O63" i="2"/>
  <c r="O62" i="2"/>
  <c r="O61" i="2"/>
  <c r="O60" i="2"/>
  <c r="O59" i="2"/>
  <c r="O58" i="2"/>
  <c r="O57"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O210" i="5"/>
  <c r="O209" i="5"/>
  <c r="O208" i="5"/>
  <c r="O207" i="5"/>
  <c r="O206" i="5"/>
  <c r="O205" i="5"/>
  <c r="O204" i="5"/>
  <c r="O203" i="5"/>
  <c r="O202" i="5"/>
  <c r="O201" i="5"/>
  <c r="O200" i="5"/>
  <c r="O199" i="5"/>
  <c r="O198" i="5"/>
  <c r="O197" i="5"/>
  <c r="O196" i="5"/>
  <c r="O195" i="5"/>
  <c r="O194" i="5"/>
  <c r="O193" i="5"/>
  <c r="O192" i="5"/>
  <c r="O191" i="5"/>
  <c r="O190" i="5"/>
  <c r="O189" i="5"/>
  <c r="O188" i="5"/>
  <c r="O187" i="5"/>
  <c r="O186" i="5"/>
  <c r="O185" i="5"/>
  <c r="O184" i="5"/>
  <c r="O183" i="5"/>
  <c r="O181" i="5"/>
  <c r="O179" i="5"/>
  <c r="O178" i="5"/>
  <c r="O177" i="5"/>
  <c r="O176" i="5"/>
  <c r="O175" i="5"/>
  <c r="O174" i="5"/>
  <c r="O173" i="5"/>
  <c r="O172" i="5"/>
  <c r="O171" i="5"/>
  <c r="O170" i="5"/>
  <c r="O169" i="5"/>
  <c r="O168" i="5"/>
  <c r="O167" i="5"/>
  <c r="O166" i="5"/>
  <c r="O165" i="5"/>
  <c r="O164" i="5"/>
  <c r="O163" i="5"/>
  <c r="O161" i="5"/>
  <c r="O160" i="5"/>
  <c r="O159" i="5"/>
  <c r="O158" i="5"/>
  <c r="O157" i="5"/>
  <c r="O156" i="5"/>
  <c r="O155" i="5"/>
  <c r="O154" i="5"/>
  <c r="O153" i="5"/>
  <c r="O152" i="5"/>
  <c r="O151" i="5"/>
  <c r="O150" i="5"/>
  <c r="O149" i="5"/>
  <c r="O148" i="5"/>
  <c r="O147" i="5"/>
  <c r="O146" i="5"/>
  <c r="O145" i="5"/>
  <c r="O144" i="5"/>
  <c r="O143" i="5"/>
  <c r="O142" i="5"/>
  <c r="O141" i="5"/>
  <c r="O140" i="5"/>
  <c r="O139" i="5"/>
  <c r="O138" i="5"/>
  <c r="O137" i="5"/>
  <c r="O136" i="5"/>
  <c r="O135" i="5"/>
  <c r="O134" i="5"/>
  <c r="O133" i="5"/>
  <c r="O132" i="5"/>
  <c r="O131" i="5"/>
  <c r="O130" i="5"/>
  <c r="O129" i="5"/>
  <c r="O128"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1" i="3"/>
  <c r="P439" i="3"/>
  <c r="P438" i="3"/>
  <c r="P437" i="3"/>
  <c r="P436" i="3"/>
  <c r="P435" i="3"/>
  <c r="P434" i="3"/>
  <c r="P433" i="3"/>
  <c r="P432" i="3"/>
  <c r="P431" i="3"/>
  <c r="P430" i="3"/>
  <c r="P429" i="3"/>
  <c r="P428" i="3"/>
  <c r="P427" i="3"/>
  <c r="P426" i="3"/>
  <c r="P425" i="3"/>
  <c r="P424" i="3"/>
  <c r="P423"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162" i="5"/>
  <c r="D179" i="5"/>
  <c r="D180" i="5"/>
  <c r="D181" i="5"/>
  <c r="D182" i="5"/>
  <c r="D183" i="5"/>
  <c r="D184" i="5"/>
  <c r="D185" i="5"/>
  <c r="D186" i="5"/>
  <c r="D187" i="5"/>
  <c r="D188" i="5"/>
  <c r="D189" i="5"/>
  <c r="D190" i="5"/>
  <c r="D178" i="5"/>
  <c r="D177" i="5"/>
  <c r="D176" i="5"/>
  <c r="D175" i="5"/>
  <c r="D174" i="5"/>
  <c r="D173" i="5"/>
  <c r="D172" i="5"/>
  <c r="D171" i="5"/>
  <c r="D170" i="5"/>
  <c r="D169" i="5"/>
  <c r="D166" i="5"/>
  <c r="D161" i="5"/>
  <c r="D163" i="5"/>
  <c r="D164" i="5"/>
  <c r="D165" i="5"/>
  <c r="D167" i="5"/>
  <c r="D168" i="5"/>
  <c r="D16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s>
  <commentList>
    <comment ref="K94" authorId="0" shapeId="0" xr:uid="{E8FCDEFA-6927-184C-A5D3-EE19FE33E303}">
      <text>
        <r>
          <rPr>
            <b/>
            <sz val="10"/>
            <color rgb="FF000000"/>
            <rFont val="Calibri"/>
            <family val="2"/>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family val="2"/>
          </rPr>
          <t xml:space="preserve">
</t>
        </r>
        <r>
          <rPr>
            <b/>
            <sz val="10"/>
            <color rgb="FF000000"/>
            <rFont val="Calibri"/>
            <family val="2"/>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family val="2"/>
          </rPr>
          <t xml:space="preserve">
</t>
        </r>
        <r>
          <rPr>
            <b/>
            <sz val="10"/>
            <color rgb="FF000000"/>
            <rFont val="Calibri"/>
            <family val="2"/>
          </rPr>
          <t>When feature EPXL is configured, simultaneous multithreading (SMT) may not exceed SMT4.</t>
        </r>
      </text>
    </comment>
    <comment ref="K95" authorId="0" shapeId="0" xr:uid="{0734DF93-0F05-5E4F-9CB3-AADFF507EBC6}">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D174" authorId="1" shapeId="0" xr:uid="{9B801626-FD1C-634A-8403-ED90428D5B75}">
      <text>
        <r>
          <rPr>
            <b/>
            <sz val="8"/>
            <color indexed="81"/>
            <rFont val="Tahoma"/>
            <family val="2"/>
          </rPr>
          <t>Richard Milton:</t>
        </r>
        <r>
          <rPr>
            <sz val="8"/>
            <color indexed="81"/>
            <rFont val="Tahoma"/>
            <family val="2"/>
          </rPr>
          <t xml:space="preserve">
"Dual Chip Module" (DCM)
…there are 2 chips per socket module...</t>
        </r>
      </text>
    </comment>
    <comment ref="E174" authorId="1" shapeId="0" xr:uid="{90FF600E-B1AA-D144-9455-684B9C5C10F8}">
      <text>
        <r>
          <rPr>
            <b/>
            <sz val="8"/>
            <color indexed="81"/>
            <rFont val="Tahoma"/>
            <family val="2"/>
          </rPr>
          <t>Richard Milton:</t>
        </r>
        <r>
          <rPr>
            <sz val="8"/>
            <color indexed="81"/>
            <rFont val="Tahoma"/>
            <family val="2"/>
          </rPr>
          <t xml:space="preserve">
"Dual Chip Module" (DCM)
…there are 2 chips per socket module...</t>
        </r>
      </text>
    </comment>
    <comment ref="D175" authorId="1" shapeId="0" xr:uid="{CF7D2B73-CD9A-7C4A-819A-4D599224A80C}">
      <text>
        <r>
          <rPr>
            <b/>
            <sz val="8"/>
            <color indexed="81"/>
            <rFont val="Tahoma"/>
            <family val="2"/>
          </rPr>
          <t>Richard Milton:</t>
        </r>
        <r>
          <rPr>
            <sz val="8"/>
            <color indexed="81"/>
            <rFont val="Tahoma"/>
            <family val="2"/>
          </rPr>
          <t xml:space="preserve">
"Dual Chip Module" (DCM)
…there are 2 chips per socket module...</t>
        </r>
      </text>
    </comment>
    <comment ref="E175" authorId="1" shapeId="0" xr:uid="{3889D8F4-48D9-394E-8E0B-788813F830A5}">
      <text>
        <r>
          <rPr>
            <b/>
            <sz val="8"/>
            <color indexed="81"/>
            <rFont val="Tahoma"/>
            <family val="2"/>
          </rPr>
          <t>Richard Milton:</t>
        </r>
        <r>
          <rPr>
            <sz val="8"/>
            <color indexed="81"/>
            <rFont val="Tahoma"/>
            <family val="2"/>
          </rPr>
          <t xml:space="preserve">
"Dual Chip Module" (DCM)
…there are 2 chips per socket module...</t>
        </r>
      </text>
    </comment>
    <comment ref="D176" authorId="1" shapeId="0" xr:uid="{8426F15F-2728-2442-BD53-373AA74C7D8F}">
      <text>
        <r>
          <rPr>
            <b/>
            <sz val="8"/>
            <color indexed="81"/>
            <rFont val="Tahoma"/>
            <family val="2"/>
          </rPr>
          <t>Richard Milton:</t>
        </r>
        <r>
          <rPr>
            <sz val="8"/>
            <color indexed="81"/>
            <rFont val="Tahoma"/>
            <family val="2"/>
          </rPr>
          <t xml:space="preserve">
"Dual Chip Module" (DCM)
…there are 2 chips per socket module...</t>
        </r>
      </text>
    </comment>
    <comment ref="E176" authorId="1" shapeId="0" xr:uid="{AF9389FF-0C2D-B94D-B7ED-CE5113C14A9A}">
      <text>
        <r>
          <rPr>
            <b/>
            <sz val="8"/>
            <color indexed="81"/>
            <rFont val="Tahoma"/>
            <family val="2"/>
          </rPr>
          <t>Richard Milton:</t>
        </r>
        <r>
          <rPr>
            <sz val="8"/>
            <color indexed="81"/>
            <rFont val="Tahoma"/>
            <family val="2"/>
          </rPr>
          <t xml:space="preserve">
"Dual Chip Module" (DCM)
…there are 2 chips per socket module...</t>
        </r>
      </text>
    </comment>
    <comment ref="D177" authorId="1" shapeId="0" xr:uid="{C2837DFF-A9B1-6E4B-A7B7-9CE8FF05E63E}">
      <text>
        <r>
          <rPr>
            <b/>
            <sz val="8"/>
            <color indexed="81"/>
            <rFont val="Tahoma"/>
            <family val="2"/>
          </rPr>
          <t>Richard Milton:</t>
        </r>
        <r>
          <rPr>
            <sz val="8"/>
            <color indexed="81"/>
            <rFont val="Tahoma"/>
            <family val="2"/>
          </rPr>
          <t xml:space="preserve">
"Dual Chip Module" (DCM)
…there are 2 chips per socket module...</t>
        </r>
      </text>
    </comment>
    <comment ref="E177" authorId="1" shapeId="0" xr:uid="{185DB65F-7327-DE42-89BF-072942EF60D0}">
      <text>
        <r>
          <rPr>
            <b/>
            <sz val="8"/>
            <color indexed="81"/>
            <rFont val="Tahoma"/>
            <family val="2"/>
          </rPr>
          <t>Richard Milton:</t>
        </r>
        <r>
          <rPr>
            <sz val="8"/>
            <color indexed="81"/>
            <rFont val="Tahoma"/>
            <family val="2"/>
          </rPr>
          <t xml:space="preserve">
"Dual Chip Module" (DCM)
…there are 2 chips per socket module...</t>
        </r>
      </text>
    </comment>
    <comment ref="D178" authorId="1" shapeId="0" xr:uid="{EE5FA169-12DA-3140-89A1-F6DCF00CB1C3}">
      <text>
        <r>
          <rPr>
            <b/>
            <sz val="8"/>
            <color indexed="81"/>
            <rFont val="Tahoma"/>
            <family val="2"/>
          </rPr>
          <t>Richard Milton:</t>
        </r>
        <r>
          <rPr>
            <sz val="8"/>
            <color indexed="81"/>
            <rFont val="Tahoma"/>
            <family val="2"/>
          </rPr>
          <t xml:space="preserve">
"Dual Chip Module" (DCM)
…there are 2 chips per socket module...</t>
        </r>
      </text>
    </comment>
    <comment ref="E178" authorId="1" shapeId="0" xr:uid="{C5BA1CD2-8BCF-6846-B098-4F0C25FA760F}">
      <text>
        <r>
          <rPr>
            <b/>
            <sz val="8"/>
            <color indexed="81"/>
            <rFont val="Tahoma"/>
            <family val="2"/>
          </rPr>
          <t>Richard Milton:</t>
        </r>
        <r>
          <rPr>
            <sz val="8"/>
            <color indexed="81"/>
            <rFont val="Tahoma"/>
            <family val="2"/>
          </rPr>
          <t xml:space="preserve">
"Dual Chip Module" (DCM)
…there are 2 chips per socket module...</t>
        </r>
      </text>
    </comment>
    <comment ref="D179" authorId="1" shapeId="0" xr:uid="{B68BD904-90D7-054F-925E-D2E2EE4E55CD}">
      <text>
        <r>
          <rPr>
            <b/>
            <sz val="8"/>
            <color indexed="81"/>
            <rFont val="Tahoma"/>
            <family val="2"/>
          </rPr>
          <t>Richard Milton:</t>
        </r>
        <r>
          <rPr>
            <sz val="8"/>
            <color indexed="81"/>
            <rFont val="Tahoma"/>
            <family val="2"/>
          </rPr>
          <t xml:space="preserve">
"Dual Chip Module" (DCM)
…there are 2 chips per socket module...</t>
        </r>
      </text>
    </comment>
    <comment ref="E179" authorId="1" shapeId="0" xr:uid="{48CBC8A4-2F42-DE40-A9DB-069B217EA395}">
      <text>
        <r>
          <rPr>
            <b/>
            <sz val="8"/>
            <color indexed="81"/>
            <rFont val="Tahoma"/>
            <family val="2"/>
          </rPr>
          <t>Richard Milton:</t>
        </r>
        <r>
          <rPr>
            <sz val="8"/>
            <color indexed="81"/>
            <rFont val="Tahoma"/>
            <family val="2"/>
          </rPr>
          <t xml:space="preserve">
"Dual Chip Module" (DCM)
…there are 2 chips per socket module...</t>
        </r>
      </text>
    </comment>
    <comment ref="D180" authorId="1" shapeId="0" xr:uid="{9B30BD24-CD79-7B4E-879B-21AB26DA92C7}">
      <text>
        <r>
          <rPr>
            <b/>
            <sz val="8"/>
            <color indexed="81"/>
            <rFont val="Tahoma"/>
            <family val="2"/>
          </rPr>
          <t>Richard Milton:</t>
        </r>
        <r>
          <rPr>
            <sz val="8"/>
            <color indexed="81"/>
            <rFont val="Tahoma"/>
            <family val="2"/>
          </rPr>
          <t xml:space="preserve">
"Dual Chip Module" (DCM)
…there are 2 chips per socket module...</t>
        </r>
      </text>
    </comment>
    <comment ref="E180" authorId="1" shapeId="0" xr:uid="{3C965FFA-EDB7-824E-9E06-924AB8748E1F}">
      <text>
        <r>
          <rPr>
            <b/>
            <sz val="8"/>
            <color indexed="81"/>
            <rFont val="Tahoma"/>
            <family val="2"/>
          </rPr>
          <t>Richard Milton:</t>
        </r>
        <r>
          <rPr>
            <sz val="8"/>
            <color indexed="81"/>
            <rFont val="Tahoma"/>
            <family val="2"/>
          </rPr>
          <t xml:space="preserve">
"Dual Chip Module" (DCM)
…there are 2 chips per socket module...</t>
        </r>
      </text>
    </comment>
    <comment ref="D181" authorId="1" shapeId="0" xr:uid="{7F1E4E27-45F1-9C41-882D-310EA7B70BCA}">
      <text>
        <r>
          <rPr>
            <b/>
            <sz val="8"/>
            <color indexed="81"/>
            <rFont val="Tahoma"/>
            <family val="2"/>
          </rPr>
          <t>Richard Milton:</t>
        </r>
        <r>
          <rPr>
            <sz val="8"/>
            <color indexed="81"/>
            <rFont val="Tahoma"/>
            <family val="2"/>
          </rPr>
          <t xml:space="preserve">
"Dual Chip Module" (DCM)
…there are 2 chips per socket module...</t>
        </r>
      </text>
    </comment>
    <comment ref="E181" authorId="1" shapeId="0" xr:uid="{4E0BCCD7-892C-914C-870C-3D03C3CEBD42}">
      <text>
        <r>
          <rPr>
            <b/>
            <sz val="8"/>
            <color indexed="81"/>
            <rFont val="Tahoma"/>
            <family val="2"/>
          </rPr>
          <t>Richard Milton:</t>
        </r>
        <r>
          <rPr>
            <sz val="8"/>
            <color indexed="81"/>
            <rFont val="Tahoma"/>
            <family val="2"/>
          </rPr>
          <t xml:space="preserve">
"Dual Chip Module" (DCM)
…there are 2 chips per socket module...</t>
        </r>
      </text>
    </comment>
    <comment ref="D182" authorId="1" shapeId="0" xr:uid="{054563F8-43C9-A648-98A0-8FB132431F57}">
      <text>
        <r>
          <rPr>
            <b/>
            <sz val="8"/>
            <color indexed="81"/>
            <rFont val="Tahoma"/>
            <family val="2"/>
          </rPr>
          <t>Richard Milton:</t>
        </r>
        <r>
          <rPr>
            <sz val="8"/>
            <color indexed="81"/>
            <rFont val="Tahoma"/>
            <family val="2"/>
          </rPr>
          <t xml:space="preserve">
"Dual Chip Module" (DCM)
…there are 2 chips per socket module...</t>
        </r>
      </text>
    </comment>
    <comment ref="E182" authorId="1" shapeId="0" xr:uid="{4143E609-923F-AC47-9FDC-27B67DD1B44B}">
      <text>
        <r>
          <rPr>
            <b/>
            <sz val="8"/>
            <color indexed="81"/>
            <rFont val="Tahoma"/>
            <family val="2"/>
          </rPr>
          <t>Richard Milton:</t>
        </r>
        <r>
          <rPr>
            <sz val="8"/>
            <color indexed="81"/>
            <rFont val="Tahoma"/>
            <family val="2"/>
          </rPr>
          <t xml:space="preserve">
"Dual Chip Module" (DCM)
…there are 2 chips per socket module...</t>
        </r>
      </text>
    </comment>
    <comment ref="D183" authorId="1" shapeId="0" xr:uid="{5C279773-F516-0B47-BE17-366082DC87D2}">
      <text>
        <r>
          <rPr>
            <b/>
            <sz val="8"/>
            <color indexed="81"/>
            <rFont val="Tahoma"/>
            <family val="2"/>
          </rPr>
          <t>Richard Milton:</t>
        </r>
        <r>
          <rPr>
            <sz val="8"/>
            <color indexed="81"/>
            <rFont val="Tahoma"/>
            <family val="2"/>
          </rPr>
          <t xml:space="preserve">
"Dual Chip Module" (DCM)
…there are 2 chips per socket module...</t>
        </r>
      </text>
    </comment>
    <comment ref="E183" authorId="1" shapeId="0" xr:uid="{FA3E05A3-1373-4F44-93D5-97993F239613}">
      <text>
        <r>
          <rPr>
            <b/>
            <sz val="8"/>
            <color indexed="81"/>
            <rFont val="Tahoma"/>
            <family val="2"/>
          </rPr>
          <t>Richard Milton:</t>
        </r>
        <r>
          <rPr>
            <sz val="8"/>
            <color indexed="81"/>
            <rFont val="Tahoma"/>
            <family val="2"/>
          </rPr>
          <t xml:space="preserve">
"Dual Chip Module" (DCM)
…there are 2 chips per socket module...</t>
        </r>
      </text>
    </comment>
    <comment ref="D184" authorId="1" shapeId="0" xr:uid="{27F76E7B-EDA8-8A43-B2D7-8184AB9FE9FA}">
      <text>
        <r>
          <rPr>
            <b/>
            <sz val="8"/>
            <color indexed="81"/>
            <rFont val="Tahoma"/>
            <family val="2"/>
          </rPr>
          <t>Richard Milton:</t>
        </r>
        <r>
          <rPr>
            <sz val="8"/>
            <color indexed="81"/>
            <rFont val="Tahoma"/>
            <family val="2"/>
          </rPr>
          <t xml:space="preserve">
"Dual Chip Module" (DCM)
…there are 2 chips per socket module...</t>
        </r>
      </text>
    </comment>
    <comment ref="E184" authorId="1" shapeId="0" xr:uid="{BEB7113F-BE8E-CC4A-9D86-E4A07D9CC307}">
      <text>
        <r>
          <rPr>
            <b/>
            <sz val="8"/>
            <color indexed="81"/>
            <rFont val="Tahoma"/>
            <family val="2"/>
          </rPr>
          <t>Richard Milton:</t>
        </r>
        <r>
          <rPr>
            <sz val="8"/>
            <color indexed="81"/>
            <rFont val="Tahoma"/>
            <family val="2"/>
          </rPr>
          <t xml:space="preserve">
"Dual Chip Module" (DCM)
…there are 2 chips per socket module...</t>
        </r>
      </text>
    </comment>
    <comment ref="D185" authorId="1" shapeId="0" xr:uid="{AB368537-C97D-ED45-B0E4-F5BEB2A22234}">
      <text>
        <r>
          <rPr>
            <b/>
            <sz val="8"/>
            <color indexed="81"/>
            <rFont val="Tahoma"/>
            <family val="2"/>
          </rPr>
          <t>Richard Milton:</t>
        </r>
        <r>
          <rPr>
            <sz val="8"/>
            <color indexed="81"/>
            <rFont val="Tahoma"/>
            <family val="2"/>
          </rPr>
          <t xml:space="preserve">
"Dual Chip Module" (DCM)
…there are 2 chips per socket module...</t>
        </r>
      </text>
    </comment>
    <comment ref="E185" authorId="1" shapeId="0" xr:uid="{4EE56A29-6B67-3046-BC6D-480131950FD1}">
      <text>
        <r>
          <rPr>
            <b/>
            <sz val="8"/>
            <color rgb="FF000000"/>
            <rFont val="Tahoma"/>
            <family val="2"/>
          </rPr>
          <t>Richard Milton:</t>
        </r>
        <r>
          <rPr>
            <sz val="8"/>
            <color rgb="FF000000"/>
            <rFont val="Tahoma"/>
            <family val="2"/>
          </rPr>
          <t xml:space="preserve">
</t>
        </r>
        <r>
          <rPr>
            <sz val="8"/>
            <color rgb="FF000000"/>
            <rFont val="Tahoma"/>
            <family val="2"/>
          </rPr>
          <t xml:space="preserve">"Dual Chip Module" (DCM)
</t>
        </r>
        <r>
          <rPr>
            <sz val="8"/>
            <color rgb="FF000000"/>
            <rFont val="Tahoma"/>
            <family val="2"/>
          </rPr>
          <t>…there are 2 chips per socket module...</t>
        </r>
      </text>
    </comment>
    <comment ref="D186" authorId="1" shapeId="0" xr:uid="{5ABA5EA2-8EE0-194A-9751-7C872D0BBDA3}">
      <text>
        <r>
          <rPr>
            <b/>
            <sz val="8"/>
            <color indexed="81"/>
            <rFont val="Tahoma"/>
            <family val="2"/>
          </rPr>
          <t>Richard Milton:</t>
        </r>
        <r>
          <rPr>
            <sz val="8"/>
            <color indexed="81"/>
            <rFont val="Tahoma"/>
            <family val="2"/>
          </rPr>
          <t xml:space="preserve">
"Dual Chip Module" (DCM)
…there are 2 chips per socket module...</t>
        </r>
      </text>
    </comment>
    <comment ref="E186" authorId="1" shapeId="0" xr:uid="{D21A4CBE-46D0-FA41-81B7-F5C9AE7B9904}">
      <text>
        <r>
          <rPr>
            <b/>
            <sz val="8"/>
            <color indexed="81"/>
            <rFont val="Tahoma"/>
            <family val="2"/>
          </rPr>
          <t>Richard Milton:</t>
        </r>
        <r>
          <rPr>
            <sz val="8"/>
            <color indexed="81"/>
            <rFont val="Tahoma"/>
            <family val="2"/>
          </rPr>
          <t xml:space="preserve">
"Dual Chip Module" (DCM)
…there are 2 chips per socket module...</t>
        </r>
      </text>
    </comment>
    <comment ref="D187" authorId="1" shapeId="0" xr:uid="{D03F411B-8553-FD40-B5C3-8FDA2D841DCC}">
      <text>
        <r>
          <rPr>
            <b/>
            <sz val="8"/>
            <color indexed="81"/>
            <rFont val="Tahoma"/>
            <family val="2"/>
          </rPr>
          <t>Richard Milton:</t>
        </r>
        <r>
          <rPr>
            <sz val="8"/>
            <color indexed="81"/>
            <rFont val="Tahoma"/>
            <family val="2"/>
          </rPr>
          <t xml:space="preserve">
"Dual Chip Module" (DCM)
…there are 2 chips per socket module...</t>
        </r>
      </text>
    </comment>
    <comment ref="E187" authorId="1" shapeId="0" xr:uid="{D049E5B3-83AF-184F-8A3F-166E53E67740}">
      <text>
        <r>
          <rPr>
            <b/>
            <sz val="8"/>
            <color indexed="81"/>
            <rFont val="Tahoma"/>
            <family val="2"/>
          </rPr>
          <t>Richard Milton:</t>
        </r>
        <r>
          <rPr>
            <sz val="8"/>
            <color indexed="81"/>
            <rFont val="Tahoma"/>
            <family val="2"/>
          </rPr>
          <t xml:space="preserve">
"Dual Chip Module" (DCM)
…there are 2 chips per socket module...</t>
        </r>
      </text>
    </comment>
    <comment ref="D188" authorId="1" shapeId="0" xr:uid="{621AE1E9-DBCE-A24E-958B-6BCD98F67145}">
      <text>
        <r>
          <rPr>
            <b/>
            <sz val="8"/>
            <color indexed="81"/>
            <rFont val="Tahoma"/>
            <family val="2"/>
          </rPr>
          <t>Richard Milton:</t>
        </r>
        <r>
          <rPr>
            <sz val="8"/>
            <color indexed="81"/>
            <rFont val="Tahoma"/>
            <family val="2"/>
          </rPr>
          <t xml:space="preserve">
"Dual Chip Module" (DCM)
…there are 2 chips per socket module...</t>
        </r>
      </text>
    </comment>
    <comment ref="E188" authorId="1" shapeId="0" xr:uid="{6B91E4B9-824D-7548-8722-2B4B2E7D35EE}">
      <text>
        <r>
          <rPr>
            <b/>
            <sz val="8"/>
            <color indexed="81"/>
            <rFont val="Tahoma"/>
            <family val="2"/>
          </rPr>
          <t>Richard Milton:</t>
        </r>
        <r>
          <rPr>
            <sz val="8"/>
            <color indexed="81"/>
            <rFont val="Tahoma"/>
            <family val="2"/>
          </rPr>
          <t xml:space="preserve">
"Dual Chip Module" (DCM)
…there are 2 chips per socket module...</t>
        </r>
      </text>
    </comment>
    <comment ref="D189" authorId="1" shapeId="0" xr:uid="{12B64BBA-7322-9249-A2B1-4DB5627050D5}">
      <text>
        <r>
          <rPr>
            <b/>
            <sz val="8"/>
            <color rgb="FF000000"/>
            <rFont val="Tahoma"/>
            <family val="2"/>
          </rPr>
          <t>Richard Milton:</t>
        </r>
        <r>
          <rPr>
            <sz val="8"/>
            <color rgb="FF000000"/>
            <rFont val="Tahoma"/>
            <family val="2"/>
          </rPr>
          <t xml:space="preserve">
</t>
        </r>
        <r>
          <rPr>
            <sz val="8"/>
            <color rgb="FF000000"/>
            <rFont val="Tahoma"/>
            <family val="2"/>
          </rPr>
          <t xml:space="preserve">"Dual Chip Module" (DCM)
</t>
        </r>
        <r>
          <rPr>
            <sz val="8"/>
            <color rgb="FF000000"/>
            <rFont val="Tahoma"/>
            <family val="2"/>
          </rPr>
          <t>…there are 2 chips per socket module...</t>
        </r>
      </text>
    </comment>
    <comment ref="E189" authorId="1" shapeId="0" xr:uid="{8579957C-E181-EE42-A3E8-0439729F9123}">
      <text>
        <r>
          <rPr>
            <b/>
            <sz val="8"/>
            <color indexed="81"/>
            <rFont val="Tahoma"/>
            <family val="2"/>
          </rPr>
          <t>Richard Milton:</t>
        </r>
        <r>
          <rPr>
            <sz val="8"/>
            <color indexed="81"/>
            <rFont val="Tahoma"/>
            <family val="2"/>
          </rPr>
          <t xml:space="preserve">
"Dual Chip Module" (DCM)
…there are 2 chips per socket module...</t>
        </r>
      </text>
    </comment>
    <comment ref="B318" authorId="1" shapeId="0" xr:uid="{7BF132A8-7A3B-1A49-9E61-92971915D534}">
      <text>
        <r>
          <rPr>
            <b/>
            <sz val="8"/>
            <color indexed="81"/>
            <rFont val="Tahoma"/>
            <family val="2"/>
          </rPr>
          <t>Richard Milton:</t>
        </r>
        <r>
          <rPr>
            <sz val="8"/>
            <color indexed="81"/>
            <rFont val="Tahoma"/>
            <family val="2"/>
          </rPr>
          <t xml:space="preserve">
Turbo Core Mode</t>
        </r>
      </text>
    </comment>
    <comment ref="J318" authorId="1" shapeId="0" xr:uid="{F810FF64-66EE-EC40-94F8-7E911A5EEE99}">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19" authorId="1" shapeId="0" xr:uid="{F025B096-9013-2443-9CD8-1DFF81615CC7}">
      <text>
        <r>
          <rPr>
            <b/>
            <sz val="8"/>
            <color indexed="81"/>
            <rFont val="Tahoma"/>
            <family val="2"/>
          </rPr>
          <t>Richard Milton:</t>
        </r>
        <r>
          <rPr>
            <sz val="8"/>
            <color indexed="81"/>
            <rFont val="Tahoma"/>
            <family val="2"/>
          </rPr>
          <t xml:space="preserve">
Turbo Core Mode</t>
        </r>
      </text>
    </comment>
    <comment ref="J319" authorId="1" shapeId="0" xr:uid="{89AED383-CC1C-394C-B6FB-97D8DF02179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20" authorId="1" shapeId="0" xr:uid="{71E481CA-88E0-5243-B32C-5CE6D9DDBBE4}">
      <text>
        <r>
          <rPr>
            <b/>
            <sz val="8"/>
            <color indexed="81"/>
            <rFont val="Tahoma"/>
            <family val="2"/>
          </rPr>
          <t>Richard Milton:</t>
        </r>
        <r>
          <rPr>
            <sz val="8"/>
            <color indexed="81"/>
            <rFont val="Tahoma"/>
            <family val="2"/>
          </rPr>
          <t xml:space="preserve">
Turbo Core Mode</t>
        </r>
      </text>
    </comment>
    <comment ref="J320" authorId="1" shapeId="0" xr:uid="{F726AE28-53DD-1142-A763-DEA14A46550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39" authorId="1" shapeId="0" xr:uid="{391096B5-C7C6-4A40-B6CF-F66D92C9E4A8}">
      <text>
        <r>
          <rPr>
            <b/>
            <sz val="8"/>
            <color indexed="81"/>
            <rFont val="Tahoma"/>
            <family val="2"/>
          </rPr>
          <t>Richard Milton:</t>
        </r>
        <r>
          <rPr>
            <sz val="8"/>
            <color indexed="81"/>
            <rFont val="Tahoma"/>
            <family val="2"/>
          </rPr>
          <t xml:space="preserve">
Turbo Core Mode</t>
        </r>
      </text>
    </comment>
    <comment ref="B340" authorId="1" shapeId="0" xr:uid="{C2097B5D-E216-AB44-BC00-B541800767AE}">
      <text>
        <r>
          <rPr>
            <b/>
            <sz val="8"/>
            <color indexed="81"/>
            <rFont val="Tahoma"/>
            <family val="2"/>
          </rPr>
          <t>Richard Milton:</t>
        </r>
        <r>
          <rPr>
            <sz val="8"/>
            <color indexed="81"/>
            <rFont val="Tahoma"/>
            <family val="2"/>
          </rPr>
          <t xml:space="preserve">
Turbo Core Mode</t>
        </r>
      </text>
    </comment>
    <comment ref="B341" authorId="1" shapeId="0" xr:uid="{D41DDE7D-C463-184F-933B-2ED293D2E877}">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42" authorId="1" shapeId="0" xr:uid="{4F8EF5AA-D7BC-C64D-BC00-283A8021CF8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43" authorId="1" shapeId="0" xr:uid="{C5DD0268-BAAF-2741-8694-AD35C855F46D}">
      <text>
        <r>
          <rPr>
            <b/>
            <sz val="8"/>
            <color indexed="81"/>
            <rFont val="Tahoma"/>
            <family val="2"/>
          </rPr>
          <t>Richard Milton:</t>
        </r>
        <r>
          <rPr>
            <sz val="8"/>
            <color indexed="81"/>
            <rFont val="Tahoma"/>
            <family val="2"/>
          </rPr>
          <t xml:space="preserve">
Turbo Core Mode</t>
        </r>
      </text>
    </comment>
    <comment ref="B344" authorId="1" shapeId="0" xr:uid="{84B2F01A-D242-3C48-890E-348A01A70DD5}">
      <text>
        <r>
          <rPr>
            <b/>
            <sz val="8"/>
            <color indexed="81"/>
            <rFont val="Tahoma"/>
            <family val="2"/>
          </rPr>
          <t>Richard Milton:</t>
        </r>
        <r>
          <rPr>
            <sz val="8"/>
            <color indexed="81"/>
            <rFont val="Tahoma"/>
            <family val="2"/>
          </rPr>
          <t xml:space="preserve">
Turbo Core Mode</t>
        </r>
      </text>
    </comment>
    <comment ref="B345" authorId="1" shapeId="0" xr:uid="{5BBD11A6-B1FD-D14C-813E-E4EA463BE003}">
      <text>
        <r>
          <rPr>
            <b/>
            <sz val="8"/>
            <color indexed="81"/>
            <rFont val="Tahoma"/>
            <family val="2"/>
          </rPr>
          <t>Richard Milton:</t>
        </r>
        <r>
          <rPr>
            <sz val="8"/>
            <color indexed="81"/>
            <rFont val="Tahoma"/>
            <family val="2"/>
          </rPr>
          <t xml:space="preserve">
Turbo Core Mode</t>
        </r>
      </text>
    </comment>
    <comment ref="B346" authorId="1" shapeId="0" xr:uid="{ACB3A7C0-500C-0847-8C76-91CDE5CA5AE9}">
      <text>
        <r>
          <rPr>
            <b/>
            <sz val="8"/>
            <color indexed="81"/>
            <rFont val="Tahoma"/>
            <family val="2"/>
          </rPr>
          <t>Richard Milton:</t>
        </r>
        <r>
          <rPr>
            <sz val="8"/>
            <color indexed="81"/>
            <rFont val="Tahoma"/>
            <family val="2"/>
          </rPr>
          <t xml:space="preserve">
Turbo Core Mode</t>
        </r>
      </text>
    </comment>
    <comment ref="B347" authorId="1" shapeId="0" xr:uid="{6E2B7FD2-BA8F-A744-AECA-6BCC2E3ED283}">
      <text>
        <r>
          <rPr>
            <b/>
            <sz val="8"/>
            <color indexed="81"/>
            <rFont val="Tahoma"/>
            <family val="2"/>
          </rPr>
          <t>Richard Milton:</t>
        </r>
        <r>
          <rPr>
            <sz val="8"/>
            <color indexed="81"/>
            <rFont val="Tahoma"/>
            <family val="2"/>
          </rPr>
          <t xml:space="preserve">
Turbo Core Mode</t>
        </r>
      </text>
    </comment>
    <comment ref="E466" authorId="1" shapeId="0" xr:uid="{B14A130A-1317-F94C-A44C-CC53981AA933}">
      <text>
        <r>
          <rPr>
            <b/>
            <sz val="8"/>
            <color indexed="81"/>
            <rFont val="Tahoma"/>
            <family val="2"/>
          </rPr>
          <t>Richard Milton:</t>
        </r>
        <r>
          <rPr>
            <sz val="8"/>
            <color indexed="81"/>
            <rFont val="Tahoma"/>
            <family val="2"/>
          </rPr>
          <t xml:space="preserve">
p5 dual core packaged as 8 core Multi-Chip Module (MCM)</t>
        </r>
      </text>
    </comment>
    <comment ref="E467" authorId="1" shapeId="0" xr:uid="{352F9CF3-62FF-DB4B-9AAE-B57C816A5B70}">
      <text>
        <r>
          <rPr>
            <b/>
            <sz val="8"/>
            <color indexed="81"/>
            <rFont val="Tahoma"/>
            <family val="2"/>
          </rPr>
          <t>Richard Milton:</t>
        </r>
        <r>
          <rPr>
            <sz val="8"/>
            <color indexed="81"/>
            <rFont val="Tahoma"/>
            <family val="2"/>
          </rPr>
          <t xml:space="preserve">
p5 dual core packaged as 8 core Multi-Chip Module (MCM)</t>
        </r>
      </text>
    </comment>
    <comment ref="E468" authorId="1" shapeId="0" xr:uid="{C1ED789C-8DCF-1C41-A9AD-025A9E58702C}">
      <text>
        <r>
          <rPr>
            <b/>
            <sz val="8"/>
            <color indexed="81"/>
            <rFont val="Tahoma"/>
            <family val="2"/>
          </rPr>
          <t>Richard Milton:</t>
        </r>
        <r>
          <rPr>
            <sz val="8"/>
            <color indexed="81"/>
            <rFont val="Tahoma"/>
            <family val="2"/>
          </rPr>
          <t xml:space="preserve">
p5 dual core packaged as 8 core Multi-Chip Module (MCM)</t>
        </r>
      </text>
    </comment>
    <comment ref="E469" authorId="1" shapeId="0" xr:uid="{4273AB5E-E945-8942-B05E-218E8C84EC1D}">
      <text>
        <r>
          <rPr>
            <b/>
            <sz val="8"/>
            <color indexed="81"/>
            <rFont val="Tahoma"/>
            <family val="2"/>
          </rPr>
          <t>Richard Milton:</t>
        </r>
        <r>
          <rPr>
            <sz val="8"/>
            <color indexed="81"/>
            <rFont val="Tahoma"/>
            <family val="2"/>
          </rPr>
          <t xml:space="preserve">
p5 dual core packaged as 8 core Multi-Chip Module (MCM)</t>
        </r>
      </text>
    </comment>
    <comment ref="E470" authorId="1" shapeId="0" xr:uid="{38DF31BE-A723-4F46-BD5B-6BA31DAE20CC}">
      <text>
        <r>
          <rPr>
            <b/>
            <sz val="8"/>
            <color indexed="81"/>
            <rFont val="Tahoma"/>
            <family val="2"/>
          </rPr>
          <t>Richard Milton:</t>
        </r>
        <r>
          <rPr>
            <sz val="8"/>
            <color indexed="81"/>
            <rFont val="Tahoma"/>
            <family val="2"/>
          </rPr>
          <t xml:space="preserve">
p5 dual core packaged as 8 core Multi-Chip Module (MCM)</t>
        </r>
      </text>
    </comment>
    <comment ref="E471" authorId="1" shapeId="0" xr:uid="{1295C97E-059F-1F46-9E06-F48785A64924}">
      <text>
        <r>
          <rPr>
            <b/>
            <sz val="8"/>
            <color indexed="81"/>
            <rFont val="Tahoma"/>
            <family val="2"/>
          </rPr>
          <t>Richard Milton:</t>
        </r>
        <r>
          <rPr>
            <sz val="8"/>
            <color indexed="81"/>
            <rFont val="Tahoma"/>
            <family val="2"/>
          </rPr>
          <t xml:space="preserve">
p5 dual core packaged as 8 core Multi-Chip Module (MCM)</t>
        </r>
      </text>
    </comment>
    <comment ref="E472" authorId="1" shapeId="0" xr:uid="{50A37DF0-9D9A-D749-949E-694872F77797}">
      <text>
        <r>
          <rPr>
            <b/>
            <sz val="8"/>
            <color indexed="81"/>
            <rFont val="Tahoma"/>
            <family val="2"/>
          </rPr>
          <t>Richard Milton:</t>
        </r>
        <r>
          <rPr>
            <sz val="8"/>
            <color indexed="81"/>
            <rFont val="Tahoma"/>
            <family val="2"/>
          </rPr>
          <t xml:space="preserve">
p5 dual core packaged as 8 core Multi-Chip Module (MCM)</t>
        </r>
      </text>
    </comment>
    <comment ref="E473" authorId="1" shapeId="0" xr:uid="{25A5632F-027B-5341-834C-3FF34CFBC9C2}">
      <text>
        <r>
          <rPr>
            <b/>
            <sz val="8"/>
            <color indexed="81"/>
            <rFont val="Tahoma"/>
            <family val="2"/>
          </rPr>
          <t>Richard Milton:</t>
        </r>
        <r>
          <rPr>
            <sz val="8"/>
            <color indexed="81"/>
            <rFont val="Tahoma"/>
            <family val="2"/>
          </rPr>
          <t xml:space="preserve">
p5 dual core packaged as 8 core Multi-Chip Module (MCM)</t>
        </r>
      </text>
    </comment>
    <comment ref="E474" authorId="1" shapeId="0" xr:uid="{9E68FE6A-2B43-2045-B53A-322F9F67F468}">
      <text>
        <r>
          <rPr>
            <b/>
            <sz val="8"/>
            <color indexed="81"/>
            <rFont val="Tahoma"/>
            <family val="2"/>
          </rPr>
          <t>Richard Milton:</t>
        </r>
        <r>
          <rPr>
            <sz val="8"/>
            <color indexed="81"/>
            <rFont val="Tahoma"/>
            <family val="2"/>
          </rPr>
          <t xml:space="preserve">
p5 dual core packaged as 8 core Multi-Chip Module (MCM)</t>
        </r>
      </text>
    </comment>
    <comment ref="E475" authorId="1" shapeId="0" xr:uid="{E1D21EDA-2805-BC46-B108-B323E3A62E39}">
      <text>
        <r>
          <rPr>
            <b/>
            <sz val="8"/>
            <color indexed="81"/>
            <rFont val="Tahoma"/>
            <family val="2"/>
          </rPr>
          <t>Richard Milton:</t>
        </r>
        <r>
          <rPr>
            <sz val="8"/>
            <color indexed="81"/>
            <rFont val="Tahoma"/>
            <family val="2"/>
          </rPr>
          <t xml:space="preserve">
p5 dual core packaged as 8 core Multi-Chip Module (MCM)</t>
        </r>
      </text>
    </comment>
    <comment ref="E476" authorId="1" shapeId="0" xr:uid="{C0FE387E-69D3-ED49-8D01-526F40DD2601}">
      <text>
        <r>
          <rPr>
            <b/>
            <sz val="8"/>
            <color indexed="81"/>
            <rFont val="Tahoma"/>
            <family val="2"/>
          </rPr>
          <t>Richard Milton:</t>
        </r>
        <r>
          <rPr>
            <sz val="8"/>
            <color indexed="81"/>
            <rFont val="Tahoma"/>
            <family val="2"/>
          </rPr>
          <t xml:space="preserve">
p5 dual core packaged as 8 core Multi-Chip Module (MCM)</t>
        </r>
      </text>
    </comment>
    <comment ref="E477" authorId="1" shapeId="0" xr:uid="{91919E7C-969B-B640-9C4D-AA5426826C58}">
      <text>
        <r>
          <rPr>
            <b/>
            <sz val="8"/>
            <color indexed="81"/>
            <rFont val="Tahoma"/>
            <family val="2"/>
          </rPr>
          <t>Richard Milton:</t>
        </r>
        <r>
          <rPr>
            <sz val="8"/>
            <color indexed="81"/>
            <rFont val="Tahoma"/>
            <family val="2"/>
          </rPr>
          <t xml:space="preserve">
p5 dual core packaged as 8 core Multi-Chip Module (MCM)</t>
        </r>
      </text>
    </comment>
    <comment ref="E478" authorId="1" shapeId="0" xr:uid="{F35F5001-ECBE-E44F-88E4-454C732BE576}">
      <text>
        <r>
          <rPr>
            <b/>
            <sz val="8"/>
            <color indexed="81"/>
            <rFont val="Tahoma"/>
            <family val="2"/>
          </rPr>
          <t>Richard Milton:</t>
        </r>
        <r>
          <rPr>
            <sz val="8"/>
            <color indexed="81"/>
            <rFont val="Tahoma"/>
            <family val="2"/>
          </rPr>
          <t xml:space="preserve">
p5 dual core packaged as 8 core Multi-Chip Module (MCM)</t>
        </r>
      </text>
    </comment>
    <comment ref="E479" authorId="1" shapeId="0" xr:uid="{391D2285-451A-9C41-8477-3C5E32F6ECCD}">
      <text>
        <r>
          <rPr>
            <b/>
            <sz val="8"/>
            <color indexed="81"/>
            <rFont val="Tahoma"/>
            <family val="2"/>
          </rPr>
          <t>Richard Milton:</t>
        </r>
        <r>
          <rPr>
            <sz val="8"/>
            <color indexed="81"/>
            <rFont val="Tahoma"/>
            <family val="2"/>
          </rPr>
          <t xml:space="preserve">
p5 dual core packaged as 8 core Multi-Chip Module (MCM)</t>
        </r>
      </text>
    </comment>
    <comment ref="E480" authorId="1" shapeId="0" xr:uid="{129E92B2-F50F-C649-8CD9-D9113766446F}">
      <text>
        <r>
          <rPr>
            <b/>
            <sz val="8"/>
            <color indexed="81"/>
            <rFont val="Tahoma"/>
            <family val="2"/>
          </rPr>
          <t>Richard Milton:</t>
        </r>
        <r>
          <rPr>
            <sz val="8"/>
            <color indexed="81"/>
            <rFont val="Tahoma"/>
            <family val="2"/>
          </rPr>
          <t xml:space="preserve">
p5 dual core packaged as 8 core Multi-Chip Module (MCM)</t>
        </r>
      </text>
    </comment>
    <comment ref="E481" authorId="1" shapeId="0" xr:uid="{D9E32127-12D2-8F4C-ADDD-11CEC0E3C50F}">
      <text>
        <r>
          <rPr>
            <b/>
            <sz val="8"/>
            <color indexed="81"/>
            <rFont val="Tahoma"/>
            <family val="2"/>
          </rPr>
          <t>Richard Milton:</t>
        </r>
        <r>
          <rPr>
            <sz val="8"/>
            <color indexed="81"/>
            <rFont val="Tahoma"/>
            <family val="2"/>
          </rPr>
          <t xml:space="preserve">
p5 dual core packaged as 8 core Multi-Chip Module (MCM)</t>
        </r>
      </text>
    </comment>
    <comment ref="E482" authorId="1" shapeId="0" xr:uid="{3E4C361F-18A1-4343-9F46-1F003973250D}">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483" authorId="1" shapeId="0" xr:uid="{85EE01F1-8414-A648-ACCF-9A97F5902348}">
      <text>
        <r>
          <rPr>
            <b/>
            <sz val="8"/>
            <color indexed="81"/>
            <rFont val="Tahoma"/>
            <family val="2"/>
          </rPr>
          <t>Richard Milton:</t>
        </r>
        <r>
          <rPr>
            <sz val="8"/>
            <color indexed="81"/>
            <rFont val="Tahoma"/>
            <family val="2"/>
          </rPr>
          <t xml:space="preserve">
p5 dual core packaged as 8 core Multi-Chip Module (MCM)</t>
        </r>
      </text>
    </comment>
    <comment ref="E512" authorId="1" shapeId="0" xr:uid="{C6555976-CD2E-BB4B-B5F5-5F29262C757D}">
      <text>
        <r>
          <rPr>
            <b/>
            <sz val="8"/>
            <color rgb="FF000000"/>
            <rFont val="Tahoma"/>
            <family val="2"/>
          </rPr>
          <t>Richard Milton:</t>
        </r>
        <r>
          <rPr>
            <sz val="8"/>
            <color rgb="FF000000"/>
            <rFont val="Tahoma"/>
            <family val="2"/>
          </rPr>
          <t xml:space="preserve">
</t>
        </r>
        <r>
          <rPr>
            <sz val="10"/>
            <color rgb="FF000000"/>
            <rFont val="Arial"/>
            <family val="2"/>
          </rPr>
          <t>p5 dual core packaged as 8 core Multi-Chip Module (MCM)</t>
        </r>
        <r>
          <rPr>
            <sz val="8"/>
            <color rgb="FF000000"/>
            <rFont val="Arial"/>
            <family val="2"/>
          </rPr>
          <t xml:space="preserve">
</t>
        </r>
      </text>
    </comment>
    <comment ref="E513" authorId="1" shapeId="0" xr:uid="{BE4E9E28-3BA9-D24B-A953-1971A6AD49B2}">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514" authorId="1" shapeId="0" xr:uid="{52B2BB44-5A2D-044A-88E4-1B08FBF0D58A}">
      <text>
        <r>
          <rPr>
            <b/>
            <sz val="8"/>
            <color indexed="81"/>
            <rFont val="Tahoma"/>
            <family val="2"/>
          </rPr>
          <t>Richard Milton:</t>
        </r>
        <r>
          <rPr>
            <sz val="8"/>
            <color indexed="81"/>
            <rFont val="Tahoma"/>
            <family val="2"/>
          </rPr>
          <t xml:space="preserve">
p5 dual core packaged as 8 core Multi-Chip Module (MCM)</t>
        </r>
      </text>
    </comment>
    <comment ref="E515" authorId="1" shapeId="0" xr:uid="{F99CDEED-E23B-4C46-8244-996093A90849}">
      <text>
        <r>
          <rPr>
            <b/>
            <sz val="8"/>
            <color indexed="81"/>
            <rFont val="Tahoma"/>
            <family val="2"/>
          </rPr>
          <t>Richard Milton:</t>
        </r>
        <r>
          <rPr>
            <sz val="8"/>
            <color indexed="81"/>
            <rFont val="Tahoma"/>
            <family val="2"/>
          </rPr>
          <t xml:space="preserve">
p5 dual core packaged as 8 core Multi-Chip Module (MCM)</t>
        </r>
      </text>
    </comment>
    <comment ref="E516" authorId="1" shapeId="0" xr:uid="{89BDB90A-B0C4-5042-AA05-EFAE1CD5581F}">
      <text>
        <r>
          <rPr>
            <b/>
            <sz val="8"/>
            <color indexed="81"/>
            <rFont val="Tahoma"/>
            <family val="2"/>
          </rPr>
          <t>Richard Milton:</t>
        </r>
        <r>
          <rPr>
            <sz val="8"/>
            <color indexed="81"/>
            <rFont val="Tahoma"/>
            <family val="2"/>
          </rPr>
          <t xml:space="preserve">
p5 dual core packaged as 8 core Multi-Chip Module (MCM)</t>
        </r>
      </text>
    </comment>
    <comment ref="E517" authorId="1" shapeId="0" xr:uid="{AF7041B2-9EBE-E042-B652-AF5C53A5FACE}">
      <text>
        <r>
          <rPr>
            <b/>
            <sz val="8"/>
            <color indexed="81"/>
            <rFont val="Tahoma"/>
            <family val="2"/>
          </rPr>
          <t>Richard Milton:</t>
        </r>
        <r>
          <rPr>
            <sz val="8"/>
            <color indexed="81"/>
            <rFont val="Tahoma"/>
            <family val="2"/>
          </rPr>
          <t xml:space="preserve">
p5 dual core packaged as 8 core Multi-Chip Module (MCM)</t>
        </r>
      </text>
    </comment>
    <comment ref="E518" authorId="1" shapeId="0" xr:uid="{4E45FB74-FD3C-E44F-B6B1-9B15B78F94AA}">
      <text>
        <r>
          <rPr>
            <b/>
            <sz val="8"/>
            <color indexed="81"/>
            <rFont val="Tahoma"/>
            <family val="2"/>
          </rPr>
          <t>Richard Milton:</t>
        </r>
        <r>
          <rPr>
            <sz val="8"/>
            <color indexed="81"/>
            <rFont val="Tahoma"/>
            <family val="2"/>
          </rPr>
          <t xml:space="preserve">
p5 dual core packaged as 8 core Multi-Chip Module (MCM)</t>
        </r>
      </text>
    </comment>
    <comment ref="E519" authorId="1" shapeId="0" xr:uid="{295AF0C3-B726-454B-AF50-E676EEBC4BE0}">
      <text>
        <r>
          <rPr>
            <b/>
            <sz val="8"/>
            <color indexed="81"/>
            <rFont val="Tahoma"/>
            <family val="2"/>
          </rPr>
          <t>Richard Milton:</t>
        </r>
        <r>
          <rPr>
            <sz val="8"/>
            <color indexed="81"/>
            <rFont val="Tahoma"/>
            <family val="2"/>
          </rPr>
          <t xml:space="preserve">
p5 dual core packaged as 8 core Multi-Chip Module (MCM)</t>
        </r>
      </text>
    </comment>
    <comment ref="E520" authorId="1" shapeId="0" xr:uid="{31B63264-E20F-0244-8E06-5FA1AD42A556}">
      <text>
        <r>
          <rPr>
            <b/>
            <sz val="8"/>
            <color indexed="81"/>
            <rFont val="Tahoma"/>
            <family val="2"/>
          </rPr>
          <t>Richard Milton:</t>
        </r>
        <r>
          <rPr>
            <sz val="8"/>
            <color indexed="81"/>
            <rFont val="Tahoma"/>
            <family val="2"/>
          </rPr>
          <t xml:space="preserve">
p5 dual core packaged as 8 core Multi-Chip Module (MCM)</t>
        </r>
      </text>
    </comment>
    <comment ref="E521" authorId="1" shapeId="0" xr:uid="{9A17D7B6-1D94-0349-9214-9284C7A91468}">
      <text>
        <r>
          <rPr>
            <b/>
            <sz val="8"/>
            <color indexed="81"/>
            <rFont val="Tahoma"/>
            <family val="2"/>
          </rPr>
          <t>Richard Milton:</t>
        </r>
        <r>
          <rPr>
            <sz val="8"/>
            <color indexed="81"/>
            <rFont val="Tahoma"/>
            <family val="2"/>
          </rPr>
          <t xml:space="preserve">
p5 dual core packaged as 8 core Multi-Chip Module (MCM)</t>
        </r>
      </text>
    </comment>
    <comment ref="E522" authorId="1" shapeId="0" xr:uid="{E614DD83-0F5A-C647-B6B0-710BC3A59D6B}">
      <text>
        <r>
          <rPr>
            <b/>
            <sz val="8"/>
            <color indexed="81"/>
            <rFont val="Tahoma"/>
            <family val="2"/>
          </rPr>
          <t>Richard Milton:</t>
        </r>
        <r>
          <rPr>
            <sz val="8"/>
            <color indexed="81"/>
            <rFont val="Tahoma"/>
            <family val="2"/>
          </rPr>
          <t xml:space="preserve">
p5 dual core packaged as 8 core Multi-Chip Module (MCM)</t>
        </r>
      </text>
    </comment>
    <comment ref="E523" authorId="1" shapeId="0" xr:uid="{6FCC3B26-64C8-E741-990A-8740AD819D89}">
      <text>
        <r>
          <rPr>
            <b/>
            <sz val="8"/>
            <color indexed="81"/>
            <rFont val="Tahoma"/>
            <family val="2"/>
          </rPr>
          <t>Richard Milton:</t>
        </r>
        <r>
          <rPr>
            <sz val="8"/>
            <color indexed="81"/>
            <rFont val="Tahoma"/>
            <family val="2"/>
          </rPr>
          <t xml:space="preserve">
p5 dual core packaged as 8 core Multi-Chip Module (MCM)</t>
        </r>
      </text>
    </comment>
    <comment ref="E524" authorId="1" shapeId="0" xr:uid="{6370A00E-0BAF-E543-8D16-F3F9FD4DCC18}">
      <text>
        <r>
          <rPr>
            <b/>
            <sz val="8"/>
            <color indexed="81"/>
            <rFont val="Tahoma"/>
            <family val="2"/>
          </rPr>
          <t>Richard Milton:</t>
        </r>
        <r>
          <rPr>
            <sz val="8"/>
            <color indexed="81"/>
            <rFont val="Tahoma"/>
            <family val="2"/>
          </rPr>
          <t xml:space="preserve">
p5 dual core packaged as 8 core Multi-Chip Module (MCM)</t>
        </r>
      </text>
    </comment>
    <comment ref="E525" authorId="1" shapeId="0" xr:uid="{1A5F4702-8F1B-8044-BCB4-5EA9538315C6}">
      <text>
        <r>
          <rPr>
            <b/>
            <sz val="8"/>
            <color indexed="81"/>
            <rFont val="Tahoma"/>
            <family val="2"/>
          </rPr>
          <t>Richard Milton:</t>
        </r>
        <r>
          <rPr>
            <sz val="8"/>
            <color indexed="81"/>
            <rFont val="Tahoma"/>
            <family val="2"/>
          </rPr>
          <t xml:space="preserve">
p5 dual core packaged as 8 core Multi-Chip Module (MCM)</t>
        </r>
      </text>
    </comment>
    <comment ref="E526" authorId="1" shapeId="0" xr:uid="{981371B9-AE43-1E45-B9E6-5F7344F52DAB}">
      <text>
        <r>
          <rPr>
            <b/>
            <sz val="8"/>
            <color indexed="81"/>
            <rFont val="Tahoma"/>
            <family val="2"/>
          </rPr>
          <t>Richard Milton:</t>
        </r>
        <r>
          <rPr>
            <sz val="8"/>
            <color indexed="81"/>
            <rFont val="Tahoma"/>
            <family val="2"/>
          </rPr>
          <t xml:space="preserve">
p5 dual core packaged as 8 core Multi-Chip Module (MCM)</t>
        </r>
      </text>
    </comment>
    <comment ref="E527" authorId="1" shapeId="0" xr:uid="{C0F06F3D-6FCB-5C4D-9A77-36D81CED2150}">
      <text>
        <r>
          <rPr>
            <b/>
            <sz val="8"/>
            <color indexed="81"/>
            <rFont val="Tahoma"/>
            <family val="2"/>
          </rPr>
          <t>Richard Milton:</t>
        </r>
        <r>
          <rPr>
            <sz val="8"/>
            <color indexed="81"/>
            <rFont val="Tahoma"/>
            <family val="2"/>
          </rPr>
          <t xml:space="preserve">
p5 dual core packaged as 8 core Multi-Chip Module (MCM)</t>
        </r>
      </text>
    </comment>
    <comment ref="E528" authorId="1" shapeId="0" xr:uid="{E85A3C3F-3514-B743-90DB-80098C4CFC42}">
      <text>
        <r>
          <rPr>
            <b/>
            <sz val="8"/>
            <color indexed="81"/>
            <rFont val="Tahoma"/>
            <family val="2"/>
          </rPr>
          <t>Richard Milton:</t>
        </r>
        <r>
          <rPr>
            <sz val="8"/>
            <color indexed="81"/>
            <rFont val="Tahoma"/>
            <family val="2"/>
          </rPr>
          <t xml:space="preserve">
p5 dual core packaged as 8 core Multi-Chip Module (MCM)</t>
        </r>
      </text>
    </comment>
    <comment ref="E529" authorId="1" shapeId="0" xr:uid="{46C8698B-9B1A-F84A-91E3-71B5FB811834}">
      <text>
        <r>
          <rPr>
            <b/>
            <sz val="8"/>
            <color indexed="81"/>
            <rFont val="Tahoma"/>
            <family val="2"/>
          </rPr>
          <t>Richard Milton:</t>
        </r>
        <r>
          <rPr>
            <sz val="8"/>
            <color indexed="81"/>
            <rFont val="Tahoma"/>
            <family val="2"/>
          </rPr>
          <t xml:space="preserve">
p5 dual core packaged as 8 core Multi-Chip Module (MCM)</t>
        </r>
      </text>
    </comment>
    <comment ref="E551" authorId="1" shapeId="0" xr:uid="{4CCDCE11-5563-164F-B36B-F7AEE03D7ED5}">
      <text>
        <r>
          <rPr>
            <b/>
            <sz val="8"/>
            <color indexed="81"/>
            <rFont val="Tahoma"/>
            <family val="2"/>
          </rPr>
          <t>Richard Milton:</t>
        </r>
        <r>
          <rPr>
            <sz val="8"/>
            <color indexed="81"/>
            <rFont val="Tahoma"/>
            <family val="2"/>
          </rPr>
          <t xml:space="preserve">
p4 dual core packaged as 8 core Multi-Chip Module (MCM)</t>
        </r>
      </text>
    </comment>
    <comment ref="E552" authorId="1" shapeId="0" xr:uid="{64D489F2-962E-7F4D-8B9F-8FCBCA8B102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53" authorId="1" shapeId="0" xr:uid="{CF5F438C-1FCB-F046-B2DA-6645D39E9C51}">
      <text>
        <r>
          <rPr>
            <b/>
            <sz val="8"/>
            <color indexed="81"/>
            <rFont val="Tahoma"/>
            <family val="2"/>
          </rPr>
          <t>Richard Milton:</t>
        </r>
        <r>
          <rPr>
            <sz val="8"/>
            <color indexed="81"/>
            <rFont val="Tahoma"/>
            <family val="2"/>
          </rPr>
          <t xml:space="preserve">
p4 dual core packaged as 8 core Multi-Chip Module (MCM)</t>
        </r>
      </text>
    </comment>
    <comment ref="E554" authorId="1" shapeId="0" xr:uid="{65ADD41C-99E2-124C-A050-3A8D9C676CA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55" authorId="1" shapeId="0" xr:uid="{A3F74520-B9A6-374F-B73B-7861D6E4A203}">
      <text>
        <r>
          <rPr>
            <b/>
            <sz val="8"/>
            <color indexed="81"/>
            <rFont val="Tahoma"/>
            <family val="2"/>
          </rPr>
          <t>Richard Milton:</t>
        </r>
        <r>
          <rPr>
            <sz val="8"/>
            <color indexed="81"/>
            <rFont val="Tahoma"/>
            <family val="2"/>
          </rPr>
          <t xml:space="preserve">
p4 dual core packaged as 8 core Multi-Chip Module (MCM)</t>
        </r>
      </text>
    </comment>
    <comment ref="E556" authorId="1" shapeId="0" xr:uid="{FADBFAB1-9DF1-1A42-A16C-4E68B79517E9}">
      <text>
        <r>
          <rPr>
            <b/>
            <sz val="8"/>
            <color indexed="81"/>
            <rFont val="Tahoma"/>
            <family val="2"/>
          </rPr>
          <t>Richard Milton:</t>
        </r>
        <r>
          <rPr>
            <sz val="8"/>
            <color indexed="81"/>
            <rFont val="Tahoma"/>
            <family val="2"/>
          </rPr>
          <t xml:space="preserve">
p4 dual core packaged as 8 core Multi-Chip Module (MCM)</t>
        </r>
      </text>
    </comment>
    <comment ref="E557" authorId="1" shapeId="0" xr:uid="{EC1F49DE-3CEA-2A48-917F-CF6D8F3EFA0F}">
      <text>
        <r>
          <rPr>
            <b/>
            <sz val="8"/>
            <color indexed="81"/>
            <rFont val="Tahoma"/>
            <family val="2"/>
          </rPr>
          <t>Richard Milton:</t>
        </r>
        <r>
          <rPr>
            <sz val="8"/>
            <color indexed="81"/>
            <rFont val="Tahoma"/>
            <family val="2"/>
          </rPr>
          <t xml:space="preserve">
p4 dual core packaged as 8 core Multi-Chip Module (MCM)</t>
        </r>
      </text>
    </comment>
    <comment ref="E558" authorId="1" shapeId="0" xr:uid="{F979B535-7D13-CC45-99FA-4D61441CDA58}">
      <text>
        <r>
          <rPr>
            <b/>
            <sz val="8"/>
            <color indexed="81"/>
            <rFont val="Tahoma"/>
            <family val="2"/>
          </rPr>
          <t>Richard Milton:</t>
        </r>
        <r>
          <rPr>
            <sz val="8"/>
            <color indexed="81"/>
            <rFont val="Tahoma"/>
            <family val="2"/>
          </rPr>
          <t xml:space="preserve">
p4 dual core packaged as 8 core Multi-Chip Module (MCM)</t>
        </r>
      </text>
    </comment>
    <comment ref="E564" authorId="1" shapeId="0" xr:uid="{3E4E91DF-6AA0-C24E-9878-7E4D6453BB9D}">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65" authorId="1" shapeId="0" xr:uid="{A0286186-6B0C-F44C-8DBC-A9DEBF2BEFF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66" authorId="1" shapeId="0" xr:uid="{0A66F902-E7DF-0B48-9C74-A4DD7ABD6D3F}">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67" authorId="1" shapeId="0" xr:uid="{67EFA214-1544-F547-A61E-B2CB40E0BF6D}">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68" authorId="1" shapeId="0" xr:uid="{DEF43EFC-72B4-DF41-8017-28B4B3786BB8}">
      <text>
        <r>
          <rPr>
            <b/>
            <sz val="8"/>
            <color indexed="81"/>
            <rFont val="Tahoma"/>
            <family val="2"/>
          </rPr>
          <t>Richard Milton:</t>
        </r>
        <r>
          <rPr>
            <sz val="8"/>
            <color indexed="81"/>
            <rFont val="Tahoma"/>
            <family val="2"/>
          </rPr>
          <t xml:space="preserve">
p4 dual core packaged as 8 core Multi-Chip Module (MCM)</t>
        </r>
      </text>
    </comment>
    <comment ref="E569" authorId="1" shapeId="0" xr:uid="{1D239CB7-AE56-1E44-85F5-CA077FEA564B}">
      <text>
        <r>
          <rPr>
            <b/>
            <sz val="8"/>
            <color indexed="81"/>
            <rFont val="Tahoma"/>
            <family val="2"/>
          </rPr>
          <t>Richard Milton:</t>
        </r>
        <r>
          <rPr>
            <sz val="8"/>
            <color indexed="81"/>
            <rFont val="Tahoma"/>
            <family val="2"/>
          </rPr>
          <t xml:space="preserve">
p4 dual core packaged as 8 core Multi-Chip Module (MCM)</t>
        </r>
      </text>
    </comment>
    <comment ref="E570" authorId="1" shapeId="0" xr:uid="{E8907A2C-2EE4-9A4C-A05E-0D0480C6FA70}">
      <text>
        <r>
          <rPr>
            <b/>
            <sz val="8"/>
            <color indexed="81"/>
            <rFont val="Tahoma"/>
            <family val="2"/>
          </rPr>
          <t>Richard Milton:</t>
        </r>
        <r>
          <rPr>
            <sz val="8"/>
            <color indexed="81"/>
            <rFont val="Tahoma"/>
            <family val="2"/>
          </rPr>
          <t xml:space="preserve">
p4 dual core packaged as 8 core Multi-Chip Module (MCM)</t>
        </r>
      </text>
    </comment>
    <comment ref="E571" authorId="1" shapeId="0" xr:uid="{2E8DBB70-61C3-814A-9D1D-5904B6ADD1E4}">
      <text>
        <r>
          <rPr>
            <b/>
            <sz val="8"/>
            <color indexed="81"/>
            <rFont val="Tahoma"/>
            <family val="2"/>
          </rPr>
          <t>Richard Milton:</t>
        </r>
        <r>
          <rPr>
            <sz val="8"/>
            <color indexed="81"/>
            <rFont val="Tahoma"/>
            <family val="2"/>
          </rPr>
          <t xml:space="preserve">
p4 dual core packaged as 8 core Multi-Chip Module (MCM)</t>
        </r>
      </text>
    </comment>
    <comment ref="E572" authorId="1" shapeId="0" xr:uid="{23AEECEF-A184-A144-8E51-1201794EE8F8}">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73" authorId="1" shapeId="0" xr:uid="{09C1D95E-4BBB-214F-9F28-BBC5B1BBC2B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74" authorId="1" shapeId="0" xr:uid="{0594CA80-5B12-4F47-9F68-41675E5D9D12}">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75" authorId="1" shapeId="0" xr:uid="{3905293D-16FD-164C-ACDE-B9FF1D7CD935}">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76" authorId="1" shapeId="0" xr:uid="{68B869D6-6A8A-2444-9492-A41A932B65A8}">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77" authorId="1" shapeId="0" xr:uid="{C7C67E1F-7337-BF4A-AD46-BB18F1E500DE}">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78" authorId="1" shapeId="0" xr:uid="{CBCDA08E-2952-2046-8249-A9DE99BA7BAC}">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79" authorId="1" shapeId="0" xr:uid="{B60E2A5A-27C0-E74A-B1E6-7331AA31B575}">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80" authorId="1" shapeId="0" xr:uid="{4654AC6F-D53A-1944-B07E-B4B12C0CD793}">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81" authorId="1" shapeId="0" xr:uid="{EF28869E-B490-AD4E-A65A-AB5FA2D66DA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82" authorId="1" shapeId="0" xr:uid="{59158DF9-338E-4A44-847A-923DD36B68C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83" authorId="1" shapeId="0" xr:uid="{D200FC6B-8E83-854B-A34F-184D64CD24FC}">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Cunliffe</author>
  </authors>
  <commentList>
    <comment ref="H29" authorId="0" shapeId="0" xr:uid="{C68F10FC-1419-594A-9FC1-348279F398DB}">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 ref="H30" authorId="0" shapeId="0" xr:uid="{D158520C-9C39-3042-9B73-F79E2F03AB7F}">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 ref="H58" authorId="0" shapeId="0" xr:uid="{14B4F104-0679-044B-B3F7-9819DCF5F34D}">
      <text>
        <r>
          <rPr>
            <b/>
            <sz val="10"/>
            <color indexed="81"/>
            <rFont val="Calibri"/>
            <family val="2"/>
          </rPr>
          <t>StuCunliffe: Based on 4-core LPAR with dedicated processors and a 0.5 core VIOS parition.</t>
        </r>
      </text>
    </comment>
    <comment ref="H59" authorId="0" shapeId="0" xr:uid="{C541EDCD-EE31-BE40-AC8A-23F3A2448D4F}">
      <text>
        <r>
          <rPr>
            <b/>
            <sz val="10"/>
            <color indexed="81"/>
            <rFont val="Calibri"/>
            <family val="2"/>
          </rPr>
          <t>StuCunliffe: Based on 4-core LPAR with dedicated processors and a 0.5 core VIOS parition.</t>
        </r>
      </text>
    </comment>
    <comment ref="H60" authorId="0" shapeId="0" xr:uid="{17B756E9-18AC-2649-9996-D763BC941663}">
      <text>
        <r>
          <rPr>
            <sz val="10"/>
            <color indexed="81"/>
            <rFont val="Calibri"/>
            <family val="2"/>
          </rPr>
          <t xml:space="preserve">StuCunliffe: Based on 4-core LPAR with dedicated processors and a 0.5 core VIOS parition.
</t>
        </r>
      </text>
    </comment>
    <comment ref="H70" authorId="0" shapeId="0" xr:uid="{4D7C4D13-73B4-174A-98D3-AB7F373B1868}">
      <text>
        <r>
          <rPr>
            <b/>
            <sz val="10"/>
            <color indexed="81"/>
            <rFont val="Calibri"/>
            <family val="2"/>
          </rPr>
          <t>Stuart Cunliffe: 2 x 32 core paritions.</t>
        </r>
      </text>
    </comment>
    <comment ref="H74" authorId="0" shapeId="0" xr:uid="{62FA580D-9453-ED45-BD2D-63ED204AD23A}">
      <text>
        <r>
          <rPr>
            <b/>
            <sz val="10"/>
            <color indexed="81"/>
            <rFont val="Calibri"/>
            <family val="2"/>
          </rPr>
          <t>StuCunliffe: 2 x 32 core paritions.</t>
        </r>
      </text>
    </comment>
    <comment ref="H88" authorId="0" shapeId="0" xr:uid="{FD9D8634-325B-E84E-8114-249145965AE6}">
      <text>
        <r>
          <rPr>
            <b/>
            <sz val="10"/>
            <color indexed="81"/>
            <rFont val="Calibri"/>
            <family val="2"/>
          </rPr>
          <t>StuCunliffe: 2 x 32 core paritions.</t>
        </r>
      </text>
    </comment>
    <comment ref="H89" authorId="0" shapeId="0" xr:uid="{EB46FC5D-5A62-D546-843C-1C08E85A654D}">
      <text>
        <r>
          <rPr>
            <b/>
            <sz val="10"/>
            <color indexed="81"/>
            <rFont val="Calibri"/>
            <family val="2"/>
          </rPr>
          <t>StuCunliffe: 3 x 32 core paritions.</t>
        </r>
      </text>
    </comment>
    <comment ref="H90" authorId="0" shapeId="0" xr:uid="{932D383E-6B0F-C244-AB06-82A193CCE50C}">
      <text>
        <r>
          <rPr>
            <b/>
            <sz val="10"/>
            <color indexed="81"/>
            <rFont val="Calibri"/>
            <family val="2"/>
          </rPr>
          <t>StuCunliffe: 4 x 32 core paritions.</t>
        </r>
      </text>
    </comment>
    <comment ref="H92" authorId="0" shapeId="0" xr:uid="{D5A24C54-956D-8746-8BE3-0F3630944118}">
      <text>
        <r>
          <rPr>
            <b/>
            <sz val="10"/>
            <color indexed="81"/>
            <rFont val="Calibri"/>
            <family val="2"/>
          </rPr>
          <t>StuCunliffe: 2 x 40 core partitions</t>
        </r>
      </text>
    </comment>
    <comment ref="H93" authorId="0" shapeId="0" xr:uid="{3A22C065-2505-3B49-8153-6E1F13062FF3}">
      <text>
        <r>
          <rPr>
            <b/>
            <sz val="10"/>
            <color indexed="81"/>
            <rFont val="Calibri"/>
            <family val="2"/>
          </rPr>
          <t>StuCunliffe: 3 x 40 core partitions</t>
        </r>
      </text>
    </comment>
    <comment ref="H94" authorId="0" shapeId="0" xr:uid="{0B92ECE2-C6D5-DE45-886C-0D2093E01CC3}">
      <text>
        <r>
          <rPr>
            <b/>
            <sz val="10"/>
            <color indexed="81"/>
            <rFont val="Calibri"/>
            <family val="2"/>
          </rPr>
          <t>StuCunliffe: 4 x 40 core partitions</t>
        </r>
      </text>
    </comment>
    <comment ref="H96" authorId="0" shapeId="0" xr:uid="{52C8C5AB-76EC-8745-9760-52B633CC0E17}">
      <text>
        <r>
          <rPr>
            <b/>
            <sz val="10"/>
            <color indexed="81"/>
            <rFont val="Calibri"/>
            <family val="2"/>
          </rPr>
          <t>StuCunliffe: 2 x 48 core partitions</t>
        </r>
      </text>
    </comment>
    <comment ref="H97" authorId="0" shapeId="0" xr:uid="{BB9B85A9-49C8-4842-B9BF-546C7A08CC16}">
      <text>
        <r>
          <rPr>
            <b/>
            <sz val="10"/>
            <color indexed="81"/>
            <rFont val="Calibri"/>
            <family val="2"/>
          </rPr>
          <t>StuCunliffe: 3 x 48 core partitions</t>
        </r>
      </text>
    </comment>
    <comment ref="H98" authorId="0" shapeId="0" xr:uid="{4B0CF490-10EC-C046-9B0B-9317921F4563}">
      <text>
        <r>
          <rPr>
            <b/>
            <sz val="10"/>
            <color indexed="81"/>
            <rFont val="Calibri"/>
            <family val="2"/>
          </rPr>
          <t>StuCunliffe: 4 x 48 core partitions</t>
        </r>
      </text>
    </comment>
    <comment ref="D115" authorId="1" shapeId="0" xr:uid="{9D6A4E3D-EE99-7B43-9703-9ADDAF1E6058}">
      <text>
        <r>
          <rPr>
            <b/>
            <sz val="8"/>
            <color indexed="81"/>
            <rFont val="Tahoma"/>
            <family val="2"/>
          </rPr>
          <t>Richard Milton:</t>
        </r>
        <r>
          <rPr>
            <sz val="8"/>
            <color indexed="81"/>
            <rFont val="Tahoma"/>
            <family val="2"/>
          </rPr>
          <t xml:space="preserve">
"Dual Chip Module" (DCM)
…there are 2 chips per socket module...</t>
        </r>
      </text>
    </comment>
    <comment ref="E115" authorId="1" shapeId="0" xr:uid="{E1E5D9B3-A299-B044-A717-3A0BE0B5BBCE}">
      <text>
        <r>
          <rPr>
            <b/>
            <sz val="8"/>
            <color indexed="81"/>
            <rFont val="Tahoma"/>
            <family val="2"/>
          </rPr>
          <t>Richard Milton:</t>
        </r>
        <r>
          <rPr>
            <sz val="8"/>
            <color indexed="81"/>
            <rFont val="Tahoma"/>
            <family val="2"/>
          </rPr>
          <t xml:space="preserve">
"Dual Chip Module" (DCM)
…there are 2 chips per socket module...</t>
        </r>
      </text>
    </comment>
    <comment ref="D116" authorId="1" shapeId="0" xr:uid="{1B219300-0FFA-C142-82BC-3761DDCE4E69}">
      <text>
        <r>
          <rPr>
            <b/>
            <sz val="8"/>
            <color indexed="81"/>
            <rFont val="Tahoma"/>
            <family val="2"/>
          </rPr>
          <t>Richard Milton:</t>
        </r>
        <r>
          <rPr>
            <sz val="8"/>
            <color indexed="81"/>
            <rFont val="Tahoma"/>
            <family val="2"/>
          </rPr>
          <t xml:space="preserve">
"Dual Chip Module" (DCM)
…there are 2 chips per socket module...</t>
        </r>
      </text>
    </comment>
    <comment ref="E116" authorId="1" shapeId="0" xr:uid="{092B0B89-18E1-C14B-A4C2-7297EEB3D2EB}">
      <text>
        <r>
          <rPr>
            <b/>
            <sz val="8"/>
            <color indexed="81"/>
            <rFont val="Tahoma"/>
            <family val="2"/>
          </rPr>
          <t>Richard Milton:</t>
        </r>
        <r>
          <rPr>
            <sz val="8"/>
            <color indexed="81"/>
            <rFont val="Tahoma"/>
            <family val="2"/>
          </rPr>
          <t xml:space="preserve">
"Dual Chip Module" (DCM)
…there are 2 chips per socket module...</t>
        </r>
      </text>
    </comment>
    <comment ref="D117" authorId="1" shapeId="0" xr:uid="{5C342CB2-1361-7E44-A77F-324C6E37CE29}">
      <text>
        <r>
          <rPr>
            <b/>
            <sz val="8"/>
            <color indexed="81"/>
            <rFont val="Tahoma"/>
            <family val="2"/>
          </rPr>
          <t>Richard Milton:</t>
        </r>
        <r>
          <rPr>
            <sz val="8"/>
            <color indexed="81"/>
            <rFont val="Tahoma"/>
            <family val="2"/>
          </rPr>
          <t xml:space="preserve">
"Dual Chip Module" (DCM)
…there are 2 chips per socket module...</t>
        </r>
      </text>
    </comment>
    <comment ref="E117" authorId="1" shapeId="0" xr:uid="{36662945-C078-3F4C-98E5-CCE068C30325}">
      <text>
        <r>
          <rPr>
            <b/>
            <sz val="8"/>
            <color indexed="81"/>
            <rFont val="Tahoma"/>
            <family val="2"/>
          </rPr>
          <t>Richard Milton:</t>
        </r>
        <r>
          <rPr>
            <sz val="8"/>
            <color indexed="81"/>
            <rFont val="Tahoma"/>
            <family val="2"/>
          </rPr>
          <t xml:space="preserve">
"Dual Chip Module" (DCM)
…there are 2 chips per socket module...</t>
        </r>
      </text>
    </comment>
    <comment ref="D118" authorId="1" shapeId="0" xr:uid="{7A5F5CEA-D934-5E41-8340-288E7F24BF36}">
      <text>
        <r>
          <rPr>
            <b/>
            <sz val="8"/>
            <color indexed="81"/>
            <rFont val="Tahoma"/>
            <family val="2"/>
          </rPr>
          <t>Richard Milton:</t>
        </r>
        <r>
          <rPr>
            <sz val="8"/>
            <color indexed="81"/>
            <rFont val="Tahoma"/>
            <family val="2"/>
          </rPr>
          <t xml:space="preserve">
"Dual Chip Module" (DCM)
…there are 2 chips per socket module...</t>
        </r>
      </text>
    </comment>
    <comment ref="E118" authorId="1" shapeId="0" xr:uid="{55294FD4-7DE0-0345-9F80-1C9768903751}">
      <text>
        <r>
          <rPr>
            <b/>
            <sz val="8"/>
            <color indexed="81"/>
            <rFont val="Tahoma"/>
            <family val="2"/>
          </rPr>
          <t>Richard Milton:</t>
        </r>
        <r>
          <rPr>
            <sz val="8"/>
            <color indexed="81"/>
            <rFont val="Tahoma"/>
            <family val="2"/>
          </rPr>
          <t xml:space="preserve">
"Dual Chip Module" (DCM)
…there are 2 chips per socket module...</t>
        </r>
      </text>
    </comment>
    <comment ref="D119" authorId="1" shapeId="0" xr:uid="{968D8464-BE38-2F43-A0D6-45508D12B458}">
      <text>
        <r>
          <rPr>
            <b/>
            <sz val="8"/>
            <color indexed="81"/>
            <rFont val="Tahoma"/>
            <family val="2"/>
          </rPr>
          <t>Richard Milton:</t>
        </r>
        <r>
          <rPr>
            <sz val="8"/>
            <color indexed="81"/>
            <rFont val="Tahoma"/>
            <family val="2"/>
          </rPr>
          <t xml:space="preserve">
"Dual Chip Module" (DCM)
…there are 2 chips per socket module...</t>
        </r>
      </text>
    </comment>
    <comment ref="E119" authorId="1" shapeId="0" xr:uid="{C1F353B3-499F-EA4D-B741-BC4330EC47C5}">
      <text>
        <r>
          <rPr>
            <b/>
            <sz val="8"/>
            <color indexed="81"/>
            <rFont val="Tahoma"/>
            <family val="2"/>
          </rPr>
          <t>Richard Milton:</t>
        </r>
        <r>
          <rPr>
            <sz val="8"/>
            <color indexed="81"/>
            <rFont val="Tahoma"/>
            <family val="2"/>
          </rPr>
          <t xml:space="preserve">
"Dual Chip Module" (DCM)
…there are 2 chips per socket module...</t>
        </r>
      </text>
    </comment>
    <comment ref="D120" authorId="1" shapeId="0" xr:uid="{FFE1E151-862A-E342-9557-5F1581EBD133}">
      <text>
        <r>
          <rPr>
            <b/>
            <sz val="8"/>
            <color indexed="81"/>
            <rFont val="Tahoma"/>
            <family val="2"/>
          </rPr>
          <t>Richard Milton:</t>
        </r>
        <r>
          <rPr>
            <sz val="8"/>
            <color indexed="81"/>
            <rFont val="Tahoma"/>
            <family val="2"/>
          </rPr>
          <t xml:space="preserve">
"Dual Chip Module" (DCM)
…there are 2 chips per socket module...</t>
        </r>
      </text>
    </comment>
    <comment ref="E120" authorId="1" shapeId="0" xr:uid="{CF7A5F28-F171-A744-B478-2707040E8C6C}">
      <text>
        <r>
          <rPr>
            <b/>
            <sz val="8"/>
            <color indexed="81"/>
            <rFont val="Tahoma"/>
            <family val="2"/>
          </rPr>
          <t>Richard Milton:</t>
        </r>
        <r>
          <rPr>
            <sz val="8"/>
            <color indexed="81"/>
            <rFont val="Tahoma"/>
            <family val="2"/>
          </rPr>
          <t xml:space="preserve">
"Dual Chip Module" (DCM)
…there are 2 chips per socket module...</t>
        </r>
      </text>
    </comment>
    <comment ref="D121" authorId="1" shapeId="0" xr:uid="{44330A3F-7C1C-3343-B37C-D00B1C5A5070}">
      <text>
        <r>
          <rPr>
            <b/>
            <sz val="8"/>
            <color indexed="81"/>
            <rFont val="Tahoma"/>
            <family val="2"/>
          </rPr>
          <t>Richard Milton:</t>
        </r>
        <r>
          <rPr>
            <sz val="8"/>
            <color indexed="81"/>
            <rFont val="Tahoma"/>
            <family val="2"/>
          </rPr>
          <t xml:space="preserve">
"Dual Chip Module" (DCM)
…there are 2 chips per socket module...</t>
        </r>
      </text>
    </comment>
    <comment ref="E121" authorId="1" shapeId="0" xr:uid="{B5F6FC0E-4696-504C-9453-5F750B56C3B9}">
      <text>
        <r>
          <rPr>
            <b/>
            <sz val="8"/>
            <color indexed="81"/>
            <rFont val="Tahoma"/>
            <family val="2"/>
          </rPr>
          <t>Richard Milton:</t>
        </r>
        <r>
          <rPr>
            <sz val="8"/>
            <color indexed="81"/>
            <rFont val="Tahoma"/>
            <family val="2"/>
          </rPr>
          <t xml:space="preserve">
"Dual Chip Module" (DCM)
…there are 2 chips per socket module...</t>
        </r>
      </text>
    </comment>
    <comment ref="D122" authorId="1" shapeId="0" xr:uid="{10A5EFE8-DC65-7442-ADB9-7FB20AD0C719}">
      <text>
        <r>
          <rPr>
            <b/>
            <sz val="8"/>
            <color indexed="81"/>
            <rFont val="Tahoma"/>
            <family val="2"/>
          </rPr>
          <t>Richard Milton:</t>
        </r>
        <r>
          <rPr>
            <sz val="8"/>
            <color indexed="81"/>
            <rFont val="Tahoma"/>
            <family val="2"/>
          </rPr>
          <t xml:space="preserve">
"Dual Chip Module" (DCM)
…there are 2 chips per socket module...</t>
        </r>
      </text>
    </comment>
    <comment ref="E122" authorId="1" shapeId="0" xr:uid="{FE9E8740-678A-AC47-BA81-D8198096E12C}">
      <text>
        <r>
          <rPr>
            <b/>
            <sz val="8"/>
            <color indexed="81"/>
            <rFont val="Tahoma"/>
            <family val="2"/>
          </rPr>
          <t>Richard Milton:</t>
        </r>
        <r>
          <rPr>
            <sz val="8"/>
            <color indexed="81"/>
            <rFont val="Tahoma"/>
            <family val="2"/>
          </rPr>
          <t xml:space="preserve">
"Dual Chip Module" (DCM)
…there are 2 chips per socket module...</t>
        </r>
      </text>
    </comment>
    <comment ref="D123" authorId="1" shapeId="0" xr:uid="{9F2278B8-D6D6-A54B-8718-21EE2AF3F346}">
      <text>
        <r>
          <rPr>
            <b/>
            <sz val="8"/>
            <color indexed="81"/>
            <rFont val="Tahoma"/>
            <family val="2"/>
          </rPr>
          <t>Richard Milton:</t>
        </r>
        <r>
          <rPr>
            <sz val="8"/>
            <color indexed="81"/>
            <rFont val="Tahoma"/>
            <family val="2"/>
          </rPr>
          <t xml:space="preserve">
"Dual Chip Module" (DCM)
…there are 2 chips per socket module...</t>
        </r>
      </text>
    </comment>
    <comment ref="E123" authorId="1" shapeId="0" xr:uid="{F38B09D6-2E87-E144-9313-8B144C07B67B}">
      <text>
        <r>
          <rPr>
            <b/>
            <sz val="8"/>
            <color indexed="81"/>
            <rFont val="Tahoma"/>
            <family val="2"/>
          </rPr>
          <t>Richard Milton:</t>
        </r>
        <r>
          <rPr>
            <sz val="8"/>
            <color indexed="81"/>
            <rFont val="Tahoma"/>
            <family val="2"/>
          </rPr>
          <t xml:space="preserve">
"Dual Chip Module" (DCM)
…there are 2 chips per socket module...</t>
        </r>
      </text>
    </comment>
    <comment ref="D124" authorId="1" shapeId="0" xr:uid="{8D0D9FB5-2ACE-FB4D-840E-99F84D44BAC8}">
      <text>
        <r>
          <rPr>
            <b/>
            <sz val="8"/>
            <color indexed="81"/>
            <rFont val="Tahoma"/>
            <family val="2"/>
          </rPr>
          <t>Richard Milton:</t>
        </r>
        <r>
          <rPr>
            <sz val="8"/>
            <color indexed="81"/>
            <rFont val="Tahoma"/>
            <family val="2"/>
          </rPr>
          <t xml:space="preserve">
"Dual Chip Module" (DCM)
…there are 2 chips per socket module...</t>
        </r>
      </text>
    </comment>
    <comment ref="E124" authorId="1" shapeId="0" xr:uid="{93A69977-7FDC-0846-953E-A29F30728D82}">
      <text>
        <r>
          <rPr>
            <b/>
            <sz val="8"/>
            <color indexed="81"/>
            <rFont val="Tahoma"/>
            <family val="2"/>
          </rPr>
          <t>Richard Milton:</t>
        </r>
        <r>
          <rPr>
            <sz val="8"/>
            <color indexed="81"/>
            <rFont val="Tahoma"/>
            <family val="2"/>
          </rPr>
          <t xml:space="preserve">
"Dual Chip Module" (DCM)
…there are 2 chips per socket module...</t>
        </r>
      </text>
    </comment>
    <comment ref="D125" authorId="1" shapeId="0" xr:uid="{28D65E67-6488-5344-9685-F8588E2085F8}">
      <text>
        <r>
          <rPr>
            <b/>
            <sz val="8"/>
            <color indexed="81"/>
            <rFont val="Tahoma"/>
            <family val="2"/>
          </rPr>
          <t>Richard Milton:</t>
        </r>
        <r>
          <rPr>
            <sz val="8"/>
            <color indexed="81"/>
            <rFont val="Tahoma"/>
            <family val="2"/>
          </rPr>
          <t xml:space="preserve">
"Dual Chip Module" (DCM)
…there are 2 chips per socket module...</t>
        </r>
      </text>
    </comment>
    <comment ref="E125" authorId="1" shapeId="0" xr:uid="{0F3E24B3-D9F9-2744-8E81-343312124F0E}">
      <text>
        <r>
          <rPr>
            <b/>
            <sz val="8"/>
            <color indexed="81"/>
            <rFont val="Tahoma"/>
            <family val="2"/>
          </rPr>
          <t>Richard Milton:</t>
        </r>
        <r>
          <rPr>
            <sz val="8"/>
            <color indexed="81"/>
            <rFont val="Tahoma"/>
            <family val="2"/>
          </rPr>
          <t xml:space="preserve">
"Dual Chip Module" (DCM)
…there are 2 chips per socket module...</t>
        </r>
      </text>
    </comment>
    <comment ref="D126" authorId="1" shapeId="0" xr:uid="{A2E0B609-3835-E545-80D3-0E1286B1748E}">
      <text>
        <r>
          <rPr>
            <b/>
            <sz val="8"/>
            <color indexed="81"/>
            <rFont val="Tahoma"/>
            <family val="2"/>
          </rPr>
          <t>Richard Milton:</t>
        </r>
        <r>
          <rPr>
            <sz val="8"/>
            <color indexed="81"/>
            <rFont val="Tahoma"/>
            <family val="2"/>
          </rPr>
          <t xml:space="preserve">
"Dual Chip Module" (DCM)
…there are 2 chips per socket module...</t>
        </r>
      </text>
    </comment>
    <comment ref="E126" authorId="1" shapeId="0" xr:uid="{80883BC8-B203-C645-AC49-62F079B1C6EA}">
      <text>
        <r>
          <rPr>
            <b/>
            <sz val="8"/>
            <color indexed="81"/>
            <rFont val="Tahoma"/>
            <family val="2"/>
          </rPr>
          <t>Richard Milton:</t>
        </r>
        <r>
          <rPr>
            <sz val="8"/>
            <color indexed="81"/>
            <rFont val="Tahoma"/>
            <family val="2"/>
          </rPr>
          <t xml:space="preserve">
"Dual Chip Module" (DCM)
…there are 2 chips per socket module...</t>
        </r>
      </text>
    </comment>
    <comment ref="D127" authorId="1" shapeId="0" xr:uid="{F153E40B-E8E7-F34B-BFE1-5587372B0484}">
      <text>
        <r>
          <rPr>
            <b/>
            <sz val="8"/>
            <color indexed="81"/>
            <rFont val="Tahoma"/>
            <family val="2"/>
          </rPr>
          <t>Richard Milton:</t>
        </r>
        <r>
          <rPr>
            <sz val="8"/>
            <color indexed="81"/>
            <rFont val="Tahoma"/>
            <family val="2"/>
          </rPr>
          <t xml:space="preserve">
"Dual Chip Module" (DCM)
…there are 2 chips per socket module...</t>
        </r>
      </text>
    </comment>
    <comment ref="E127" authorId="1" shapeId="0" xr:uid="{EF61E7F8-334D-D644-B9B4-110016ECA891}">
      <text>
        <r>
          <rPr>
            <b/>
            <sz val="8"/>
            <color indexed="81"/>
            <rFont val="Tahoma"/>
            <family val="2"/>
          </rPr>
          <t>Richard Milton:</t>
        </r>
        <r>
          <rPr>
            <sz val="8"/>
            <color indexed="81"/>
            <rFont val="Tahoma"/>
            <family val="2"/>
          </rPr>
          <t xml:space="preserve">
"Dual Chip Module" (DCM)
…there are 2 chips per socket module...</t>
        </r>
      </text>
    </comment>
    <comment ref="D128" authorId="1" shapeId="0" xr:uid="{65E6C9F8-751D-A34B-A2D0-5542DDEA03F5}">
      <text>
        <r>
          <rPr>
            <b/>
            <sz val="8"/>
            <color indexed="81"/>
            <rFont val="Tahoma"/>
            <family val="2"/>
          </rPr>
          <t>Richard Milton:</t>
        </r>
        <r>
          <rPr>
            <sz val="8"/>
            <color indexed="81"/>
            <rFont val="Tahoma"/>
            <family val="2"/>
          </rPr>
          <t xml:space="preserve">
"Dual Chip Module" (DCM)
…there are 2 chips per socket module...</t>
        </r>
      </text>
    </comment>
    <comment ref="E128" authorId="1" shapeId="0" xr:uid="{94A56A8F-4D0F-F246-8DCC-69364EA10957}">
      <text>
        <r>
          <rPr>
            <b/>
            <sz val="8"/>
            <color indexed="81"/>
            <rFont val="Tahoma"/>
            <family val="2"/>
          </rPr>
          <t>Richard Milton:</t>
        </r>
        <r>
          <rPr>
            <sz val="8"/>
            <color indexed="81"/>
            <rFont val="Tahoma"/>
            <family val="2"/>
          </rPr>
          <t xml:space="preserve">
"Dual Chip Module" (DCM)
…there are 2 chips per socket module...</t>
        </r>
      </text>
    </comment>
    <comment ref="D129" authorId="1" shapeId="0" xr:uid="{CA5DC397-03C7-544F-B17F-147A04ACE9E9}">
      <text>
        <r>
          <rPr>
            <b/>
            <sz val="8"/>
            <color indexed="81"/>
            <rFont val="Tahoma"/>
            <family val="2"/>
          </rPr>
          <t>Richard Milton:</t>
        </r>
        <r>
          <rPr>
            <sz val="8"/>
            <color indexed="81"/>
            <rFont val="Tahoma"/>
            <family val="2"/>
          </rPr>
          <t xml:space="preserve">
"Dual Chip Module" (DCM)
…there are 2 chips per socket module...</t>
        </r>
      </text>
    </comment>
    <comment ref="E129" authorId="1" shapeId="0" xr:uid="{F1B86C82-89A3-F14F-A68A-7F7310274EE4}">
      <text>
        <r>
          <rPr>
            <b/>
            <sz val="8"/>
            <color indexed="81"/>
            <rFont val="Tahoma"/>
            <family val="2"/>
          </rPr>
          <t>Richard Milton:</t>
        </r>
        <r>
          <rPr>
            <sz val="8"/>
            <color indexed="81"/>
            <rFont val="Tahoma"/>
            <family val="2"/>
          </rPr>
          <t xml:space="preserve">
"Dual Chip Module" (DCM)
…there are 2 chips per socket module...</t>
        </r>
      </text>
    </comment>
    <comment ref="D130" authorId="1" shapeId="0" xr:uid="{F19029FB-0B03-044E-AE68-2CBDE887CD53}">
      <text>
        <r>
          <rPr>
            <b/>
            <sz val="8"/>
            <color indexed="81"/>
            <rFont val="Tahoma"/>
            <family val="2"/>
          </rPr>
          <t>Richard Milton:</t>
        </r>
        <r>
          <rPr>
            <sz val="8"/>
            <color indexed="81"/>
            <rFont val="Tahoma"/>
            <family val="2"/>
          </rPr>
          <t xml:space="preserve">
"Dual Chip Module" (DCM)
…there are 2 chips per socket module...</t>
        </r>
      </text>
    </comment>
    <comment ref="E130" authorId="1" shapeId="0" xr:uid="{3B30DBB1-1404-2244-AD21-51AC03761175}">
      <text>
        <r>
          <rPr>
            <b/>
            <sz val="8"/>
            <color indexed="81"/>
            <rFont val="Tahoma"/>
            <family val="2"/>
          </rPr>
          <t>Richard Milton:</t>
        </r>
        <r>
          <rPr>
            <sz val="8"/>
            <color indexed="81"/>
            <rFont val="Tahoma"/>
            <family val="2"/>
          </rPr>
          <t xml:space="preserve">
"Dual Chip Module" (DCM)
…there are 2 chips per socket module...</t>
        </r>
      </text>
    </comment>
    <comment ref="H151" authorId="2" shapeId="0" xr:uid="{98E98719-D1C5-AA43-B862-214AB38BDB60}">
      <text>
        <r>
          <rPr>
            <b/>
            <sz val="9"/>
            <color indexed="81"/>
            <rFont val="Tahoma"/>
            <family val="2"/>
          </rPr>
          <t>Stuart Cunliffe:</t>
        </r>
        <r>
          <rPr>
            <sz val="9"/>
            <color indexed="81"/>
            <rFont val="Tahoma"/>
            <family val="2"/>
          </rPr>
          <t xml:space="preserve">
3.5 core partition &amp; 0.5 core VIOS</t>
        </r>
      </text>
    </comment>
    <comment ref="H155" authorId="2" shapeId="0" xr:uid="{0D482335-D814-594B-B571-AC77AC83C6E5}">
      <text>
        <r>
          <rPr>
            <b/>
            <sz val="9"/>
            <color indexed="81"/>
            <rFont val="Tahoma"/>
            <family val="2"/>
          </rPr>
          <t>Stuart Cunliffe:</t>
        </r>
        <r>
          <rPr>
            <sz val="9"/>
            <color indexed="81"/>
            <rFont val="Tahoma"/>
            <family val="2"/>
          </rPr>
          <t xml:space="preserve">
23 core partition &amp; 1 core VIOS</t>
        </r>
      </text>
    </comment>
    <comment ref="H156" authorId="2" shapeId="0" xr:uid="{ACBCD08E-8A75-764B-813A-F56E503156D0}">
      <text>
        <r>
          <rPr>
            <b/>
            <sz val="9"/>
            <color indexed="81"/>
            <rFont val="Tahoma"/>
            <family val="2"/>
          </rPr>
          <t>Stuart Cunliffe:</t>
        </r>
        <r>
          <rPr>
            <sz val="9"/>
            <color indexed="81"/>
            <rFont val="Tahoma"/>
            <family val="2"/>
          </rPr>
          <t xml:space="preserve">
23 core partition &amp; 1 core VIOS</t>
        </r>
      </text>
    </comment>
    <comment ref="H157" authorId="2" shapeId="0" xr:uid="{C3BEA6AD-899A-A249-B20C-C957AFD19DB2}">
      <text>
        <r>
          <rPr>
            <b/>
            <sz val="9"/>
            <color indexed="81"/>
            <rFont val="Tahoma"/>
            <family val="2"/>
          </rPr>
          <t>Stuart Cunliffe:</t>
        </r>
        <r>
          <rPr>
            <sz val="9"/>
            <color indexed="81"/>
            <rFont val="Tahoma"/>
            <family val="2"/>
          </rPr>
          <t xml:space="preserve">
15 core partition &amp; 1 core VIOS</t>
        </r>
      </text>
    </comment>
    <comment ref="H158" authorId="2" shapeId="0" xr:uid="{4AABF5A8-D3EF-F940-9DB5-F889A9ED1155}">
      <text>
        <r>
          <rPr>
            <b/>
            <sz val="9"/>
            <color indexed="81"/>
            <rFont val="Tahoma"/>
            <family val="2"/>
          </rPr>
          <t>Stuart Cunliffe:</t>
        </r>
        <r>
          <rPr>
            <sz val="9"/>
            <color indexed="81"/>
            <rFont val="Tahoma"/>
            <family val="2"/>
          </rPr>
          <t xml:space="preserve">
31 core partition &amp; 1 core VIOS</t>
        </r>
      </text>
    </comment>
    <comment ref="H159" authorId="2" shapeId="0" xr:uid="{D1931442-8548-A642-850D-0B3B3B7380BE}">
      <text>
        <r>
          <rPr>
            <b/>
            <sz val="9"/>
            <color indexed="81"/>
            <rFont val="Tahoma"/>
            <family val="2"/>
          </rPr>
          <t>Stuart Cunliffe:</t>
        </r>
        <r>
          <rPr>
            <sz val="9"/>
            <color indexed="81"/>
            <rFont val="Tahoma"/>
            <family val="2"/>
          </rPr>
          <t xml:space="preserve">
31 core partition &amp; 1 core VIOS</t>
        </r>
      </text>
    </comment>
    <comment ref="B254" authorId="1" shapeId="0" xr:uid="{B7B21EEB-757A-EA44-A80A-59C98CFF7E76}">
      <text>
        <r>
          <rPr>
            <b/>
            <sz val="8"/>
            <color indexed="81"/>
            <rFont val="Tahoma"/>
            <family val="2"/>
          </rPr>
          <t>Richard Milton:</t>
        </r>
        <r>
          <rPr>
            <sz val="8"/>
            <color indexed="81"/>
            <rFont val="Tahoma"/>
            <family val="2"/>
          </rPr>
          <t xml:space="preserve">
Turbo Core Mode</t>
        </r>
      </text>
    </comment>
    <comment ref="B255" authorId="1" shapeId="0" xr:uid="{F0A06B7F-AFDF-9B43-B710-517FFE285E4D}">
      <text>
        <r>
          <rPr>
            <b/>
            <sz val="8"/>
            <color indexed="81"/>
            <rFont val="Tahoma"/>
            <family val="2"/>
          </rPr>
          <t>Richard Milton:</t>
        </r>
        <r>
          <rPr>
            <sz val="8"/>
            <color indexed="81"/>
            <rFont val="Tahoma"/>
            <family val="2"/>
          </rPr>
          <t xml:space="preserve">
Turbo Core Mode</t>
        </r>
      </text>
    </comment>
    <comment ref="B256" authorId="1" shapeId="0" xr:uid="{9B6C187D-576C-5C4E-A1CB-B5567C0A8026}">
      <text>
        <r>
          <rPr>
            <b/>
            <sz val="8"/>
            <color indexed="81"/>
            <rFont val="Tahoma"/>
            <family val="2"/>
          </rPr>
          <t>Richard Milton:</t>
        </r>
        <r>
          <rPr>
            <sz val="8"/>
            <color indexed="81"/>
            <rFont val="Tahoma"/>
            <family val="2"/>
          </rPr>
          <t xml:space="preserve">
Turbo Core Mode</t>
        </r>
      </text>
    </comment>
    <comment ref="H258" authorId="1" shapeId="0" xr:uid="{D4128384-1CD1-8742-BCFF-471D3309C916}">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261" authorId="1" shapeId="0" xr:uid="{F64F1739-09A1-2346-926B-C23BEBAA00EE}">
      <text>
        <r>
          <rPr>
            <b/>
            <sz val="8"/>
            <color indexed="81"/>
            <rFont val="Tahoma"/>
            <family val="2"/>
          </rPr>
          <t>Richard Milton:</t>
        </r>
        <r>
          <rPr>
            <sz val="8"/>
            <color indexed="81"/>
            <rFont val="Tahoma"/>
            <family val="2"/>
          </rPr>
          <t xml:space="preserve">
Turbo Core Mode</t>
        </r>
      </text>
    </comment>
    <comment ref="B262" authorId="1" shapeId="0" xr:uid="{8D867EA2-64F4-024C-AF71-AE87E8A5BC97}">
      <text>
        <r>
          <rPr>
            <b/>
            <sz val="8"/>
            <color indexed="81"/>
            <rFont val="Tahoma"/>
            <family val="2"/>
          </rPr>
          <t>Richard Milton:</t>
        </r>
        <r>
          <rPr>
            <sz val="8"/>
            <color indexed="81"/>
            <rFont val="Tahoma"/>
            <family val="2"/>
          </rPr>
          <t xml:space="preserve">
Turbo Core Mode</t>
        </r>
      </text>
    </comment>
    <comment ref="E345" authorId="1" shapeId="0" xr:uid="{262CCE30-C23D-6D48-ACC0-7FFA35F92A07}">
      <text>
        <r>
          <rPr>
            <b/>
            <sz val="8"/>
            <color indexed="81"/>
            <rFont val="Tahoma"/>
            <family val="2"/>
          </rPr>
          <t>Richard Milton:</t>
        </r>
        <r>
          <rPr>
            <sz val="8"/>
            <color indexed="81"/>
            <rFont val="Tahoma"/>
            <family val="2"/>
          </rPr>
          <t xml:space="preserve">
p5 dual core packaged as 8 core Multi-Chip Module (MCM)</t>
        </r>
      </text>
    </comment>
    <comment ref="E346" authorId="1" shapeId="0" xr:uid="{51FCC3B5-D80F-9F48-B825-1A6BB2BB436C}">
      <text>
        <r>
          <rPr>
            <b/>
            <sz val="8"/>
            <color indexed="81"/>
            <rFont val="Tahoma"/>
            <family val="2"/>
          </rPr>
          <t>Richard Milton:</t>
        </r>
        <r>
          <rPr>
            <sz val="8"/>
            <color indexed="81"/>
            <rFont val="Tahoma"/>
            <family val="2"/>
          </rPr>
          <t xml:space="preserve">
p5 dual core packaged as 8 core Multi-Chip Module (MCM)</t>
        </r>
      </text>
    </comment>
    <comment ref="E347" authorId="1" shapeId="0" xr:uid="{AB500990-9691-2246-BA4A-24D8CE7585B0}">
      <text>
        <r>
          <rPr>
            <b/>
            <sz val="8"/>
            <color indexed="81"/>
            <rFont val="Tahoma"/>
            <family val="2"/>
          </rPr>
          <t>Richard Milton:</t>
        </r>
        <r>
          <rPr>
            <sz val="8"/>
            <color indexed="81"/>
            <rFont val="Tahoma"/>
            <family val="2"/>
          </rPr>
          <t xml:space="preserve">
p5 dual core packaged as 8 core Multi-Chip Module (MCM)</t>
        </r>
      </text>
    </comment>
    <comment ref="E355" authorId="1" shapeId="0" xr:uid="{F5B9F21F-81BB-604A-AEAB-C8542C1088E6}">
      <text>
        <r>
          <rPr>
            <b/>
            <sz val="8"/>
            <color indexed="81"/>
            <rFont val="Tahoma"/>
            <family val="2"/>
          </rPr>
          <t>Richard Milton:</t>
        </r>
        <r>
          <rPr>
            <sz val="8"/>
            <color indexed="81"/>
            <rFont val="Tahoma"/>
            <family val="2"/>
          </rPr>
          <t xml:space="preserve">
p5 dual core packaged as 8 core Multi-Chip Module (MCM)</t>
        </r>
      </text>
    </comment>
    <comment ref="E356" authorId="1" shapeId="0" xr:uid="{5BAC0D23-9473-B240-B903-3B781CD900B4}">
      <text>
        <r>
          <rPr>
            <b/>
            <sz val="8"/>
            <color indexed="81"/>
            <rFont val="Tahoma"/>
            <family val="2"/>
          </rPr>
          <t>Richard Milton:</t>
        </r>
        <r>
          <rPr>
            <sz val="8"/>
            <color indexed="81"/>
            <rFont val="Tahoma"/>
            <family val="2"/>
          </rPr>
          <t xml:space="preserve">
p5 dual core packaged as 8 core Multi-Chip Module (MCM)</t>
        </r>
      </text>
    </comment>
    <comment ref="E357" authorId="1" shapeId="0" xr:uid="{C5829024-BAFC-3F4C-9F01-38697F9D33CE}">
      <text>
        <r>
          <rPr>
            <b/>
            <sz val="8"/>
            <color indexed="81"/>
            <rFont val="Tahoma"/>
            <family val="2"/>
          </rPr>
          <t>Richard Milton:</t>
        </r>
        <r>
          <rPr>
            <sz val="8"/>
            <color indexed="81"/>
            <rFont val="Tahoma"/>
            <family val="2"/>
          </rPr>
          <t xml:space="preserve">
p5 dual core packaged as 8 core Multi-Chip Module (MCM)</t>
        </r>
      </text>
    </comment>
    <comment ref="E358" authorId="1" shapeId="0" xr:uid="{7F687A77-A573-154E-86AF-7E56C05F7A7C}">
      <text>
        <r>
          <rPr>
            <b/>
            <sz val="8"/>
            <color indexed="81"/>
            <rFont val="Tahoma"/>
            <family val="2"/>
          </rPr>
          <t>Richard Milton:</t>
        </r>
        <r>
          <rPr>
            <sz val="8"/>
            <color indexed="81"/>
            <rFont val="Tahoma"/>
            <family val="2"/>
          </rPr>
          <t xml:space="preserve">
p5 dual core packaged as 8 core Multi-Chip Module (MCM)</t>
        </r>
      </text>
    </comment>
    <comment ref="E359" authorId="1" shapeId="0" xr:uid="{9E92061C-FC3B-3B4D-A2C1-AF178C6A4697}">
      <text>
        <r>
          <rPr>
            <b/>
            <sz val="8"/>
            <color indexed="81"/>
            <rFont val="Tahoma"/>
            <family val="2"/>
          </rPr>
          <t>Richard Milton:</t>
        </r>
        <r>
          <rPr>
            <sz val="8"/>
            <color indexed="81"/>
            <rFont val="Tahoma"/>
            <family val="2"/>
          </rPr>
          <t xml:space="preserve">
p5 dual core packaged as 8 core Multi-Chip Module (MCM)</t>
        </r>
      </text>
    </comment>
    <comment ref="E360" authorId="1" shapeId="0" xr:uid="{EA6F8F56-BBAC-0446-B4B6-619F670CE6A5}">
      <text>
        <r>
          <rPr>
            <b/>
            <sz val="8"/>
            <color indexed="81"/>
            <rFont val="Tahoma"/>
            <family val="2"/>
          </rPr>
          <t>Richard Milton:</t>
        </r>
        <r>
          <rPr>
            <sz val="8"/>
            <color indexed="81"/>
            <rFont val="Tahoma"/>
            <family val="2"/>
          </rPr>
          <t xml:space="preserve">
p5 dual core packaged as 8 core Multi-Chip Module (MCM)</t>
        </r>
      </text>
    </comment>
    <comment ref="E361" authorId="1" shapeId="0" xr:uid="{1DA11327-15B7-9148-BCB3-5C7D09934B0D}">
      <text>
        <r>
          <rPr>
            <b/>
            <sz val="8"/>
            <color indexed="81"/>
            <rFont val="Tahoma"/>
            <family val="2"/>
          </rPr>
          <t>Richard Milton:</t>
        </r>
        <r>
          <rPr>
            <sz val="8"/>
            <color indexed="81"/>
            <rFont val="Tahoma"/>
            <family val="2"/>
          </rPr>
          <t xml:space="preserve">
p5 dual core packaged as 8 core Multi-Chip Module (MCM)</t>
        </r>
      </text>
    </comment>
    <comment ref="E362" authorId="1" shapeId="0" xr:uid="{38C69BBA-16C7-9F40-AB9A-B98D2DE5E402}">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Microsoft Office User</author>
  </authors>
  <commentList>
    <comment ref="E37" authorId="0" shapeId="0" xr:uid="{00000000-0006-0000-00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0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0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0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0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0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0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0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0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000-00000A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47" authorId="0" shapeId="0" xr:uid="{00000000-0006-0000-00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0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0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0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0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0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0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0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000-000013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6" authorId="0" shapeId="0" xr:uid="{00000000-0006-0000-0000-000014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7" authorId="0" shapeId="0" xr:uid="{00000000-0006-0000-00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0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0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000-000018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61" authorId="0" shapeId="0" xr:uid="{00000000-0006-0000-00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0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0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000-00001C000000}">
      <text>
        <r>
          <rPr>
            <b/>
            <sz val="8"/>
            <color indexed="81"/>
            <rFont val="Tahoma"/>
            <family val="2"/>
          </rPr>
          <t>Richard Milton:</t>
        </r>
        <r>
          <rPr>
            <sz val="8"/>
            <color indexed="81"/>
            <rFont val="Tahoma"/>
            <family val="2"/>
          </rPr>
          <t xml:space="preserve">
p4 dual core packaged as 8 core Multi-Chip Module (MCM)</t>
        </r>
      </text>
    </comment>
    <comment ref="E161" authorId="0" shapeId="0" xr:uid="{00000000-0006-0000-0000-00001D000000}">
      <text>
        <r>
          <rPr>
            <b/>
            <sz val="8"/>
            <color indexed="81"/>
            <rFont val="Tahoma"/>
            <family val="2"/>
          </rPr>
          <t>Richard Milton:</t>
        </r>
        <r>
          <rPr>
            <sz val="8"/>
            <color indexed="81"/>
            <rFont val="Tahoma"/>
            <family val="2"/>
          </rPr>
          <t xml:space="preserve">
p5 dual core packaged as 8 core Multi-Chip Module (MCM)</t>
        </r>
      </text>
    </comment>
    <comment ref="E162" authorId="0" shapeId="0" xr:uid="{00000000-0006-0000-0000-00001E000000}">
      <text>
        <r>
          <rPr>
            <b/>
            <sz val="8"/>
            <color indexed="81"/>
            <rFont val="Tahoma"/>
            <family val="2"/>
          </rPr>
          <t>Richard Milton:</t>
        </r>
        <r>
          <rPr>
            <sz val="8"/>
            <color indexed="81"/>
            <rFont val="Tahoma"/>
            <family val="2"/>
          </rPr>
          <t xml:space="preserve">
p5 dual core packaged as 8 core Multi-Chip Module (MCM)</t>
        </r>
      </text>
    </comment>
    <comment ref="E163" authorId="0" shapeId="0" xr:uid="{00000000-0006-0000-0000-00001F000000}">
      <text>
        <r>
          <rPr>
            <b/>
            <sz val="8"/>
            <color indexed="81"/>
            <rFont val="Tahoma"/>
            <family val="2"/>
          </rPr>
          <t>Richard Milton:</t>
        </r>
        <r>
          <rPr>
            <sz val="8"/>
            <color indexed="81"/>
            <rFont val="Tahoma"/>
            <family val="2"/>
          </rPr>
          <t xml:space="preserve">
p5 dual core packaged as 8 core Multi-Chip Module (MCM)</t>
        </r>
      </text>
    </comment>
    <comment ref="E164" authorId="0" shapeId="0" xr:uid="{00000000-0006-0000-0000-000020000000}">
      <text>
        <r>
          <rPr>
            <b/>
            <sz val="8"/>
            <color indexed="81"/>
            <rFont val="Tahoma"/>
            <family val="2"/>
          </rPr>
          <t>Richard Milton:</t>
        </r>
        <r>
          <rPr>
            <sz val="8"/>
            <color indexed="81"/>
            <rFont val="Tahoma"/>
            <family val="2"/>
          </rPr>
          <t xml:space="preserve">
p5 dual core packaged as 8 core Multi-Chip Module (MCM)</t>
        </r>
      </text>
    </comment>
    <comment ref="E165" authorId="0" shapeId="0" xr:uid="{00000000-0006-0000-0000-000021000000}">
      <text>
        <r>
          <rPr>
            <b/>
            <sz val="8"/>
            <color indexed="81"/>
            <rFont val="Tahoma"/>
            <family val="2"/>
          </rPr>
          <t>Richard Milton:</t>
        </r>
        <r>
          <rPr>
            <sz val="8"/>
            <color indexed="81"/>
            <rFont val="Tahoma"/>
            <family val="2"/>
          </rPr>
          <t xml:space="preserve">
p5 dual core packaged as 8 core Multi-Chip Module (MCM)</t>
        </r>
      </text>
    </comment>
    <comment ref="E166" authorId="0" shapeId="0" xr:uid="{00000000-0006-0000-0000-000022000000}">
      <text>
        <r>
          <rPr>
            <b/>
            <sz val="8"/>
            <color indexed="81"/>
            <rFont val="Tahoma"/>
            <family val="2"/>
          </rPr>
          <t>Richard Milton:</t>
        </r>
        <r>
          <rPr>
            <sz val="8"/>
            <color indexed="81"/>
            <rFont val="Tahoma"/>
            <family val="2"/>
          </rPr>
          <t xml:space="preserve">
p5 dual core packaged as 8 core Multi-Chip Module (MCM)</t>
        </r>
      </text>
    </comment>
    <comment ref="E167" authorId="0" shapeId="0" xr:uid="{00000000-0006-0000-0000-000023000000}">
      <text>
        <r>
          <rPr>
            <b/>
            <sz val="8"/>
            <color indexed="81"/>
            <rFont val="Tahoma"/>
            <family val="2"/>
          </rPr>
          <t>Richard Milton:</t>
        </r>
        <r>
          <rPr>
            <sz val="8"/>
            <color indexed="81"/>
            <rFont val="Tahoma"/>
            <family val="2"/>
          </rPr>
          <t xml:space="preserve">
p5 dual core packaged as 8 core Multi-Chip Module (MCM)</t>
        </r>
      </text>
    </comment>
    <comment ref="E168" authorId="0" shapeId="0" xr:uid="{00000000-0006-0000-0000-000024000000}">
      <text>
        <r>
          <rPr>
            <b/>
            <sz val="8"/>
            <color indexed="81"/>
            <rFont val="Tahoma"/>
            <family val="2"/>
          </rPr>
          <t>Richard Milton:</t>
        </r>
        <r>
          <rPr>
            <sz val="8"/>
            <color indexed="81"/>
            <rFont val="Tahoma"/>
            <family val="2"/>
          </rPr>
          <t xml:space="preserve">
p5 dual core packaged as 8 core Multi-Chip Module (MCM)</t>
        </r>
      </text>
    </comment>
    <comment ref="E169" authorId="0" shapeId="0" xr:uid="{00000000-0006-0000-0000-000025000000}">
      <text>
        <r>
          <rPr>
            <b/>
            <sz val="8"/>
            <color indexed="81"/>
            <rFont val="Tahoma"/>
            <family val="2"/>
          </rPr>
          <t>Richard Milton:</t>
        </r>
        <r>
          <rPr>
            <sz val="8"/>
            <color indexed="81"/>
            <rFont val="Tahoma"/>
            <family val="2"/>
          </rPr>
          <t xml:space="preserve">
p5 dual core packaged as 8 core Multi-Chip Module (MCM)</t>
        </r>
      </text>
    </comment>
    <comment ref="E170" authorId="0" shapeId="0" xr:uid="{00000000-0006-0000-0000-000026000000}">
      <text>
        <r>
          <rPr>
            <b/>
            <sz val="8"/>
            <color indexed="81"/>
            <rFont val="Tahoma"/>
            <family val="2"/>
          </rPr>
          <t>Richard Milton:</t>
        </r>
        <r>
          <rPr>
            <sz val="8"/>
            <color indexed="81"/>
            <rFont val="Tahoma"/>
            <family val="2"/>
          </rPr>
          <t xml:space="preserve">
p5 dual core packaged as 8 core Multi-Chip Module (MCM)</t>
        </r>
      </text>
    </comment>
    <comment ref="E171" authorId="0" shapeId="0" xr:uid="{00000000-0006-0000-0000-000027000000}">
      <text>
        <r>
          <rPr>
            <b/>
            <sz val="8"/>
            <color indexed="81"/>
            <rFont val="Tahoma"/>
            <family val="2"/>
          </rPr>
          <t>Richard Milton:</t>
        </r>
        <r>
          <rPr>
            <sz val="8"/>
            <color indexed="81"/>
            <rFont val="Tahoma"/>
            <family val="2"/>
          </rPr>
          <t xml:space="preserve">
p5 dual core packaged as 8 core Multi-Chip Module (MCM)</t>
        </r>
      </text>
    </comment>
    <comment ref="E172" authorId="0" shapeId="0" xr:uid="{00000000-0006-0000-0000-000028000000}">
      <text>
        <r>
          <rPr>
            <b/>
            <sz val="8"/>
            <color indexed="81"/>
            <rFont val="Tahoma"/>
            <family val="2"/>
          </rPr>
          <t>Richard Milton:</t>
        </r>
        <r>
          <rPr>
            <sz val="8"/>
            <color indexed="81"/>
            <rFont val="Tahoma"/>
            <family val="2"/>
          </rPr>
          <t xml:space="preserve">
p5 dual core packaged as 8 core Multi-Chip Module (MCM)</t>
        </r>
      </text>
    </comment>
    <comment ref="E173" authorId="0" shapeId="0" xr:uid="{00000000-0006-0000-0000-000029000000}">
      <text>
        <r>
          <rPr>
            <b/>
            <sz val="8"/>
            <color indexed="81"/>
            <rFont val="Tahoma"/>
            <family val="2"/>
          </rPr>
          <t>Richard Milton:</t>
        </r>
        <r>
          <rPr>
            <sz val="8"/>
            <color indexed="81"/>
            <rFont val="Tahoma"/>
            <family val="2"/>
          </rPr>
          <t xml:space="preserve">
p5 dual core packaged as 8 core Multi-Chip Module (MCM)</t>
        </r>
      </text>
    </comment>
    <comment ref="E174" authorId="0" shapeId="0" xr:uid="{00000000-0006-0000-0000-00002A000000}">
      <text>
        <r>
          <rPr>
            <b/>
            <sz val="8"/>
            <color indexed="81"/>
            <rFont val="Tahoma"/>
            <family val="2"/>
          </rPr>
          <t>Richard Milton:</t>
        </r>
        <r>
          <rPr>
            <sz val="8"/>
            <color indexed="81"/>
            <rFont val="Tahoma"/>
            <family val="2"/>
          </rPr>
          <t xml:space="preserve">
p5 dual core packaged as 8 core Multi-Chip Module (MCM)</t>
        </r>
      </text>
    </comment>
    <comment ref="E175" authorId="0" shapeId="0" xr:uid="{00000000-0006-0000-0000-00002B000000}">
      <text>
        <r>
          <rPr>
            <b/>
            <sz val="8"/>
            <color indexed="81"/>
            <rFont val="Tahoma"/>
            <family val="2"/>
          </rPr>
          <t>Richard Milton:</t>
        </r>
        <r>
          <rPr>
            <sz val="8"/>
            <color indexed="81"/>
            <rFont val="Tahoma"/>
            <family val="2"/>
          </rPr>
          <t xml:space="preserve">
p5 dual core packaged as 8 core Multi-Chip Module (MCM)</t>
        </r>
      </text>
    </comment>
    <comment ref="E176" authorId="0" shapeId="0" xr:uid="{00000000-0006-0000-0000-00002C000000}">
      <text>
        <r>
          <rPr>
            <b/>
            <sz val="8"/>
            <color indexed="81"/>
            <rFont val="Tahoma"/>
            <family val="2"/>
          </rPr>
          <t>Richard Milton:</t>
        </r>
        <r>
          <rPr>
            <sz val="8"/>
            <color indexed="81"/>
            <rFont val="Tahoma"/>
            <family val="2"/>
          </rPr>
          <t xml:space="preserve">
p5 dual core packaged as 8 core Multi-Chip Module (MCM)</t>
        </r>
      </text>
    </comment>
    <comment ref="E177" authorId="0" shapeId="0" xr:uid="{00000000-0006-0000-0000-00002D000000}">
      <text>
        <r>
          <rPr>
            <b/>
            <sz val="8"/>
            <color indexed="81"/>
            <rFont val="Tahoma"/>
            <family val="2"/>
          </rPr>
          <t>Richard Milton:</t>
        </r>
        <r>
          <rPr>
            <sz val="8"/>
            <color indexed="81"/>
            <rFont val="Tahoma"/>
            <family val="2"/>
          </rPr>
          <t xml:space="preserve">
p5 dual core packaged as 8 core Multi-Chip Module (MCM)</t>
        </r>
      </text>
    </comment>
    <comment ref="E178" authorId="0" shapeId="0" xr:uid="{00000000-0006-0000-0000-00002E000000}">
      <text>
        <r>
          <rPr>
            <b/>
            <sz val="8"/>
            <color indexed="81"/>
            <rFont val="Tahoma"/>
            <family val="2"/>
          </rPr>
          <t>Richard Milton:</t>
        </r>
        <r>
          <rPr>
            <sz val="8"/>
            <color indexed="81"/>
            <rFont val="Tahoma"/>
            <family val="2"/>
          </rPr>
          <t xml:space="preserve">
p5 dual core packaged as 8 core Multi-Chip Module (MCM)</t>
        </r>
      </text>
    </comment>
    <comment ref="E179" authorId="0" shapeId="0" xr:uid="{00000000-0006-0000-0000-00002F000000}">
      <text>
        <r>
          <rPr>
            <b/>
            <sz val="8"/>
            <color indexed="81"/>
            <rFont val="Tahoma"/>
            <family val="2"/>
          </rPr>
          <t>Richard Milton:</t>
        </r>
        <r>
          <rPr>
            <sz val="8"/>
            <color indexed="81"/>
            <rFont val="Tahoma"/>
            <family val="2"/>
          </rPr>
          <t xml:space="preserve">
p5 dual core packaged as 8 core Multi-Chip Module (MCM)</t>
        </r>
      </text>
    </comment>
    <comment ref="E180" authorId="0" shapeId="0" xr:uid="{00000000-0006-0000-0000-000030000000}">
      <text>
        <r>
          <rPr>
            <b/>
            <sz val="8"/>
            <color indexed="81"/>
            <rFont val="Tahoma"/>
            <family val="2"/>
          </rPr>
          <t>Richard Milton:</t>
        </r>
        <r>
          <rPr>
            <sz val="8"/>
            <color indexed="81"/>
            <rFont val="Tahoma"/>
            <family val="2"/>
          </rPr>
          <t xml:space="preserve">
p5 dual core packaged as 8 core Multi-Chip Module (MCM)</t>
        </r>
      </text>
    </comment>
    <comment ref="E181" authorId="0" shapeId="0" xr:uid="{00000000-0006-0000-0000-000031000000}">
      <text>
        <r>
          <rPr>
            <b/>
            <sz val="8"/>
            <color indexed="81"/>
            <rFont val="Tahoma"/>
            <family val="2"/>
          </rPr>
          <t>Richard Milton:</t>
        </r>
        <r>
          <rPr>
            <sz val="8"/>
            <color indexed="81"/>
            <rFont val="Tahoma"/>
            <family val="2"/>
          </rPr>
          <t xml:space="preserve">
p5 dual core packaged as 8 core Multi-Chip Module (MCM)</t>
        </r>
      </text>
    </comment>
    <comment ref="E182" authorId="0" shapeId="0" xr:uid="{00000000-0006-0000-0000-000032000000}">
      <text>
        <r>
          <rPr>
            <b/>
            <sz val="8"/>
            <color indexed="81"/>
            <rFont val="Tahoma"/>
            <family val="2"/>
          </rPr>
          <t>Richard Milton:</t>
        </r>
        <r>
          <rPr>
            <sz val="8"/>
            <color indexed="81"/>
            <rFont val="Tahoma"/>
            <family val="2"/>
          </rPr>
          <t xml:space="preserve">
p5 dual core packaged as 8 core Multi-Chip Module (MCM)</t>
        </r>
      </text>
    </comment>
    <comment ref="E183" authorId="0" shapeId="0" xr:uid="{00000000-0006-0000-0000-000033000000}">
      <text>
        <r>
          <rPr>
            <b/>
            <sz val="8"/>
            <color indexed="81"/>
            <rFont val="Tahoma"/>
            <family val="2"/>
          </rPr>
          <t>Richard Milton:</t>
        </r>
        <r>
          <rPr>
            <sz val="8"/>
            <color indexed="81"/>
            <rFont val="Tahoma"/>
            <family val="2"/>
          </rPr>
          <t xml:space="preserve">
p5 dual core packaged as 8 core Multi-Chip Module (MCM)</t>
        </r>
      </text>
    </comment>
    <comment ref="E184" authorId="0" shapeId="0" xr:uid="{00000000-0006-0000-0000-000034000000}">
      <text>
        <r>
          <rPr>
            <b/>
            <sz val="8"/>
            <color indexed="81"/>
            <rFont val="Tahoma"/>
            <family val="2"/>
          </rPr>
          <t>Richard Milton:</t>
        </r>
        <r>
          <rPr>
            <sz val="8"/>
            <color indexed="81"/>
            <rFont val="Tahoma"/>
            <family val="2"/>
          </rPr>
          <t xml:space="preserve">
p5 dual core packaged as 8 core Multi-Chip Module (MCM)</t>
        </r>
      </text>
    </comment>
    <comment ref="E185" authorId="0" shapeId="0" xr:uid="{00000000-0006-0000-0000-000035000000}">
      <text>
        <r>
          <rPr>
            <b/>
            <sz val="8"/>
            <color indexed="81"/>
            <rFont val="Tahoma"/>
            <family val="2"/>
          </rPr>
          <t>Richard Milton:</t>
        </r>
        <r>
          <rPr>
            <sz val="8"/>
            <color indexed="81"/>
            <rFont val="Tahoma"/>
            <family val="2"/>
          </rPr>
          <t xml:space="preserve">
p5 dual core packaged as 8 core Multi-Chip Module (MCM)</t>
        </r>
      </text>
    </comment>
    <comment ref="E186" authorId="0" shapeId="0" xr:uid="{00000000-0006-0000-0000-000036000000}">
      <text>
        <r>
          <rPr>
            <b/>
            <sz val="8"/>
            <color indexed="81"/>
            <rFont val="Tahoma"/>
            <family val="2"/>
          </rPr>
          <t>Richard Milton:</t>
        </r>
        <r>
          <rPr>
            <sz val="8"/>
            <color indexed="81"/>
            <rFont val="Tahoma"/>
            <family val="2"/>
          </rPr>
          <t xml:space="preserve">
p5 dual core packaged as 8 core Multi-Chip Module (MCM)</t>
        </r>
      </text>
    </comment>
    <comment ref="E187" authorId="0" shapeId="0" xr:uid="{00000000-0006-0000-0000-000037000000}">
      <text>
        <r>
          <rPr>
            <b/>
            <sz val="8"/>
            <color indexed="81"/>
            <rFont val="Tahoma"/>
            <family val="2"/>
          </rPr>
          <t>Richard Milton:</t>
        </r>
        <r>
          <rPr>
            <sz val="8"/>
            <color indexed="81"/>
            <rFont val="Tahoma"/>
            <family val="2"/>
          </rPr>
          <t xml:space="preserve">
p5 dual core packaged as 8 core Multi-Chip Module (MCM)</t>
        </r>
      </text>
    </comment>
    <comment ref="E188" authorId="0" shapeId="0" xr:uid="{00000000-0006-0000-0000-000038000000}">
      <text>
        <r>
          <rPr>
            <b/>
            <sz val="8"/>
            <color indexed="81"/>
            <rFont val="Tahoma"/>
            <family val="2"/>
          </rPr>
          <t>Richard Milton:</t>
        </r>
        <r>
          <rPr>
            <sz val="8"/>
            <color indexed="81"/>
            <rFont val="Tahoma"/>
            <family val="2"/>
          </rPr>
          <t xml:space="preserve">
p5 dual core packaged as 8 core Multi-Chip Module (MCM)</t>
        </r>
      </text>
    </comment>
    <comment ref="E189" authorId="0" shapeId="0" xr:uid="{00000000-0006-0000-0000-000039000000}">
      <text>
        <r>
          <rPr>
            <b/>
            <sz val="8"/>
            <color indexed="81"/>
            <rFont val="Tahoma"/>
            <family val="2"/>
          </rPr>
          <t>Richard Milton:</t>
        </r>
        <r>
          <rPr>
            <sz val="8"/>
            <color indexed="81"/>
            <rFont val="Tahoma"/>
            <family val="2"/>
          </rPr>
          <t xml:space="preserve">
p5 dual core packaged as 8 core Multi-Chip Module (MCM)</t>
        </r>
      </text>
    </comment>
    <comment ref="E190" authorId="0" shapeId="0" xr:uid="{00000000-0006-0000-0000-00003A000000}">
      <text>
        <r>
          <rPr>
            <b/>
            <sz val="8"/>
            <color indexed="81"/>
            <rFont val="Tahoma"/>
            <family val="2"/>
          </rPr>
          <t>Richard Milton:</t>
        </r>
        <r>
          <rPr>
            <sz val="8"/>
            <color indexed="81"/>
            <rFont val="Tahoma"/>
            <family val="2"/>
          </rPr>
          <t xml:space="preserve">
p5 dual core packaged as 8 core Multi-Chip Module (MCM)</t>
        </r>
      </text>
    </comment>
    <comment ref="E191" authorId="0" shapeId="0" xr:uid="{00000000-0006-0000-0000-00003B000000}">
      <text>
        <r>
          <rPr>
            <b/>
            <sz val="8"/>
            <color indexed="81"/>
            <rFont val="Tahoma"/>
            <family val="2"/>
          </rPr>
          <t>Richard Milton:</t>
        </r>
        <r>
          <rPr>
            <sz val="8"/>
            <color indexed="81"/>
            <rFont val="Tahoma"/>
            <family val="2"/>
          </rPr>
          <t xml:space="preserve">
p5 dual core packaged as 8 core Multi-Chip Module (MCM)</t>
        </r>
      </text>
    </comment>
    <comment ref="E192" authorId="0" shapeId="0" xr:uid="{00000000-0006-0000-0000-00003C000000}">
      <text>
        <r>
          <rPr>
            <b/>
            <sz val="8"/>
            <color indexed="81"/>
            <rFont val="Tahoma"/>
            <family val="2"/>
          </rPr>
          <t>Richard Milton:</t>
        </r>
        <r>
          <rPr>
            <sz val="8"/>
            <color indexed="81"/>
            <rFont val="Tahoma"/>
            <family val="2"/>
          </rPr>
          <t xml:space="preserve">
p5 dual core packaged as 8 core Multi-Chip Module (MCM)</t>
        </r>
      </text>
    </comment>
    <comment ref="E193" authorId="0" shapeId="0" xr:uid="{00000000-0006-0000-0000-00003D000000}">
      <text>
        <r>
          <rPr>
            <b/>
            <sz val="8"/>
            <color indexed="81"/>
            <rFont val="Tahoma"/>
            <family val="2"/>
          </rPr>
          <t>Richard Milton:</t>
        </r>
        <r>
          <rPr>
            <sz val="8"/>
            <color indexed="81"/>
            <rFont val="Tahoma"/>
            <family val="2"/>
          </rPr>
          <t xml:space="preserve">
p5 dual core packaged as 8 core Multi-Chip Module (MCM)</t>
        </r>
      </text>
    </comment>
    <comment ref="E194" authorId="0" shapeId="0" xr:uid="{00000000-0006-0000-0000-00003E000000}">
      <text>
        <r>
          <rPr>
            <b/>
            <sz val="8"/>
            <color indexed="81"/>
            <rFont val="Tahoma"/>
            <family val="2"/>
          </rPr>
          <t>Richard Milton:</t>
        </r>
        <r>
          <rPr>
            <sz val="8"/>
            <color indexed="81"/>
            <rFont val="Tahoma"/>
            <family val="2"/>
          </rPr>
          <t xml:space="preserve">
p5 dual core packaged as 8 core Multi-Chip Module (MCM)</t>
        </r>
      </text>
    </comment>
    <comment ref="E195" authorId="0" shapeId="0" xr:uid="{00000000-0006-0000-0000-00003F000000}">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196" authorId="0" shapeId="0" xr:uid="{00000000-0006-0000-0000-000040000000}">
      <text>
        <r>
          <rPr>
            <b/>
            <sz val="8"/>
            <color indexed="81"/>
            <rFont val="Tahoma"/>
            <family val="2"/>
          </rPr>
          <t>Richard Milton:</t>
        </r>
        <r>
          <rPr>
            <sz val="8"/>
            <color indexed="81"/>
            <rFont val="Tahoma"/>
            <family val="2"/>
          </rPr>
          <t xml:space="preserve">
p5 dual core packaged as 8 core Multi-Chip Module (MCM)</t>
        </r>
      </text>
    </comment>
    <comment ref="D349" authorId="0" shapeId="0" xr:uid="{00000000-0006-0000-0000-000041000000}">
      <text>
        <r>
          <rPr>
            <b/>
            <sz val="8"/>
            <color indexed="81"/>
            <rFont val="Tahoma"/>
            <family val="2"/>
          </rPr>
          <t>Richard Milton:</t>
        </r>
        <r>
          <rPr>
            <sz val="8"/>
            <color indexed="81"/>
            <rFont val="Tahoma"/>
            <family val="2"/>
          </rPr>
          <t xml:space="preserve">
"Dual Chip Module" (DCM)
…there are 2 chips per socket module...</t>
        </r>
      </text>
    </comment>
    <comment ref="E349" authorId="0" shapeId="0" xr:uid="{00000000-0006-0000-0000-000042000000}">
      <text>
        <r>
          <rPr>
            <b/>
            <sz val="8"/>
            <color indexed="81"/>
            <rFont val="Tahoma"/>
            <family val="2"/>
          </rPr>
          <t>Richard Milton:</t>
        </r>
        <r>
          <rPr>
            <sz val="8"/>
            <color indexed="81"/>
            <rFont val="Tahoma"/>
            <family val="2"/>
          </rPr>
          <t xml:space="preserve">
"Dual Chip Module" (DCM)
…there are 2 chips per socket module...</t>
        </r>
      </text>
    </comment>
    <comment ref="D350" authorId="0" shapeId="0" xr:uid="{00000000-0006-0000-0000-000043000000}">
      <text>
        <r>
          <rPr>
            <b/>
            <sz val="8"/>
            <color indexed="81"/>
            <rFont val="Tahoma"/>
            <family val="2"/>
          </rPr>
          <t>Richard Milton:</t>
        </r>
        <r>
          <rPr>
            <sz val="8"/>
            <color indexed="81"/>
            <rFont val="Tahoma"/>
            <family val="2"/>
          </rPr>
          <t xml:space="preserve">
"Dual Chip Module" (DCM)
…there are 2 chips per socket module...</t>
        </r>
      </text>
    </comment>
    <comment ref="E350" authorId="0" shapeId="0" xr:uid="{00000000-0006-0000-0000-000044000000}">
      <text>
        <r>
          <rPr>
            <b/>
            <sz val="8"/>
            <color indexed="81"/>
            <rFont val="Tahoma"/>
            <family val="2"/>
          </rPr>
          <t>Richard Milton:</t>
        </r>
        <r>
          <rPr>
            <sz val="8"/>
            <color indexed="81"/>
            <rFont val="Tahoma"/>
            <family val="2"/>
          </rPr>
          <t xml:space="preserve">
"Dual Chip Module" (DCM)
…there are 2 chips per socket module...</t>
        </r>
      </text>
    </comment>
    <comment ref="D351" authorId="0" shapeId="0" xr:uid="{00000000-0006-0000-0000-000045000000}">
      <text>
        <r>
          <rPr>
            <b/>
            <sz val="8"/>
            <color indexed="81"/>
            <rFont val="Tahoma"/>
            <family val="2"/>
          </rPr>
          <t>Richard Milton:</t>
        </r>
        <r>
          <rPr>
            <sz val="8"/>
            <color indexed="81"/>
            <rFont val="Tahoma"/>
            <family val="2"/>
          </rPr>
          <t xml:space="preserve">
"Dual Chip Module" (DCM)
…there are 2 chips per socket module...</t>
        </r>
      </text>
    </comment>
    <comment ref="E351" authorId="0" shapeId="0" xr:uid="{00000000-0006-0000-0000-000046000000}">
      <text>
        <r>
          <rPr>
            <b/>
            <sz val="8"/>
            <color indexed="81"/>
            <rFont val="Tahoma"/>
            <family val="2"/>
          </rPr>
          <t>Richard Milton:</t>
        </r>
        <r>
          <rPr>
            <sz val="8"/>
            <color indexed="81"/>
            <rFont val="Tahoma"/>
            <family val="2"/>
          </rPr>
          <t xml:space="preserve">
"Dual Chip Module" (DCM)
…there are 2 chips per socket module...</t>
        </r>
      </text>
    </comment>
    <comment ref="D352" authorId="0" shapeId="0" xr:uid="{00000000-0006-0000-0000-000047000000}">
      <text>
        <r>
          <rPr>
            <b/>
            <sz val="8"/>
            <color indexed="81"/>
            <rFont val="Tahoma"/>
            <family val="2"/>
          </rPr>
          <t>Richard Milton:</t>
        </r>
        <r>
          <rPr>
            <sz val="8"/>
            <color indexed="81"/>
            <rFont val="Tahoma"/>
            <family val="2"/>
          </rPr>
          <t xml:space="preserve">
"Dual Chip Module" (DCM)
…there are 2 chips per socket module...</t>
        </r>
      </text>
    </comment>
    <comment ref="E352" authorId="0" shapeId="0" xr:uid="{00000000-0006-0000-0000-000048000000}">
      <text>
        <r>
          <rPr>
            <b/>
            <sz val="8"/>
            <color indexed="81"/>
            <rFont val="Tahoma"/>
            <family val="2"/>
          </rPr>
          <t>Richard Milton:</t>
        </r>
        <r>
          <rPr>
            <sz val="8"/>
            <color indexed="81"/>
            <rFont val="Tahoma"/>
            <family val="2"/>
          </rPr>
          <t xml:space="preserve">
"Dual Chip Module" (DCM)
…there are 2 chips per socket module...</t>
        </r>
      </text>
    </comment>
    <comment ref="D353" authorId="0" shapeId="0" xr:uid="{00000000-0006-0000-0000-000049000000}">
      <text>
        <r>
          <rPr>
            <b/>
            <sz val="8"/>
            <color indexed="81"/>
            <rFont val="Tahoma"/>
            <family val="2"/>
          </rPr>
          <t>Richard Milton:</t>
        </r>
        <r>
          <rPr>
            <sz val="8"/>
            <color indexed="81"/>
            <rFont val="Tahoma"/>
            <family val="2"/>
          </rPr>
          <t xml:space="preserve">
"Dual Chip Module" (DCM)
…there are 2 chips per socket module...</t>
        </r>
      </text>
    </comment>
    <comment ref="E353" authorId="0" shapeId="0" xr:uid="{00000000-0006-0000-0000-00004A000000}">
      <text>
        <r>
          <rPr>
            <b/>
            <sz val="8"/>
            <color indexed="81"/>
            <rFont val="Tahoma"/>
            <family val="2"/>
          </rPr>
          <t>Richard Milton:</t>
        </r>
        <r>
          <rPr>
            <sz val="8"/>
            <color indexed="81"/>
            <rFont val="Tahoma"/>
            <family val="2"/>
          </rPr>
          <t xml:space="preserve">
"Dual Chip Module" (DCM)
…there are 2 chips per socket module...</t>
        </r>
      </text>
    </comment>
    <comment ref="D354" authorId="0" shapeId="0" xr:uid="{00000000-0006-0000-0000-00004B000000}">
      <text>
        <r>
          <rPr>
            <b/>
            <sz val="8"/>
            <color indexed="81"/>
            <rFont val="Tahoma"/>
            <family val="2"/>
          </rPr>
          <t>Richard Milton:</t>
        </r>
        <r>
          <rPr>
            <sz val="8"/>
            <color indexed="81"/>
            <rFont val="Tahoma"/>
            <family val="2"/>
          </rPr>
          <t xml:space="preserve">
"Dual Chip Module" (DCM)
…there are 2 chips per socket module...</t>
        </r>
      </text>
    </comment>
    <comment ref="E354" authorId="0" shapeId="0" xr:uid="{00000000-0006-0000-0000-00004C000000}">
      <text>
        <r>
          <rPr>
            <b/>
            <sz val="8"/>
            <color indexed="81"/>
            <rFont val="Tahoma"/>
            <family val="2"/>
          </rPr>
          <t>Richard Milton:</t>
        </r>
        <r>
          <rPr>
            <sz val="8"/>
            <color indexed="81"/>
            <rFont val="Tahoma"/>
            <family val="2"/>
          </rPr>
          <t xml:space="preserve">
"Dual Chip Module" (DCM)
…there are 2 chips per socket module...</t>
        </r>
      </text>
    </comment>
    <comment ref="D355" authorId="0" shapeId="0" xr:uid="{00000000-0006-0000-0000-00004D000000}">
      <text>
        <r>
          <rPr>
            <b/>
            <sz val="8"/>
            <color indexed="81"/>
            <rFont val="Tahoma"/>
            <family val="2"/>
          </rPr>
          <t>Richard Milton:</t>
        </r>
        <r>
          <rPr>
            <sz val="8"/>
            <color indexed="81"/>
            <rFont val="Tahoma"/>
            <family val="2"/>
          </rPr>
          <t xml:space="preserve">
"Dual Chip Module" (DCM)
…there are 2 chips per socket module...</t>
        </r>
      </text>
    </comment>
    <comment ref="E355" authorId="0" shapeId="0" xr:uid="{00000000-0006-0000-0000-00004E000000}">
      <text>
        <r>
          <rPr>
            <b/>
            <sz val="8"/>
            <color indexed="81"/>
            <rFont val="Tahoma"/>
            <family val="2"/>
          </rPr>
          <t>Richard Milton:</t>
        </r>
        <r>
          <rPr>
            <sz val="8"/>
            <color indexed="81"/>
            <rFont val="Tahoma"/>
            <family val="2"/>
          </rPr>
          <t xml:space="preserve">
"Dual Chip Module" (DCM)
…there are 2 chips per socket module...</t>
        </r>
      </text>
    </comment>
    <comment ref="D356" authorId="0" shapeId="0" xr:uid="{00000000-0006-0000-0000-00004F000000}">
      <text>
        <r>
          <rPr>
            <b/>
            <sz val="8"/>
            <color indexed="81"/>
            <rFont val="Tahoma"/>
            <family val="2"/>
          </rPr>
          <t>Richard Milton:</t>
        </r>
        <r>
          <rPr>
            <sz val="8"/>
            <color indexed="81"/>
            <rFont val="Tahoma"/>
            <family val="2"/>
          </rPr>
          <t xml:space="preserve">
"Dual Chip Module" (DCM)
…there are 2 chips per socket module...</t>
        </r>
      </text>
    </comment>
    <comment ref="E356" authorId="0" shapeId="0" xr:uid="{00000000-0006-0000-0000-000050000000}">
      <text>
        <r>
          <rPr>
            <b/>
            <sz val="8"/>
            <color indexed="81"/>
            <rFont val="Tahoma"/>
            <family val="2"/>
          </rPr>
          <t>Richard Milton:</t>
        </r>
        <r>
          <rPr>
            <sz val="8"/>
            <color indexed="81"/>
            <rFont val="Tahoma"/>
            <family val="2"/>
          </rPr>
          <t xml:space="preserve">
"Dual Chip Module" (DCM)
…there are 2 chips per socket module...</t>
        </r>
      </text>
    </comment>
    <comment ref="D357" authorId="0" shapeId="0" xr:uid="{00000000-0006-0000-0000-000051000000}">
      <text>
        <r>
          <rPr>
            <b/>
            <sz val="8"/>
            <color indexed="81"/>
            <rFont val="Tahoma"/>
            <family val="2"/>
          </rPr>
          <t>Richard Milton:</t>
        </r>
        <r>
          <rPr>
            <sz val="8"/>
            <color indexed="81"/>
            <rFont val="Tahoma"/>
            <family val="2"/>
          </rPr>
          <t xml:space="preserve">
"Dual Chip Module" (DCM)
…there are 2 chips per socket module...</t>
        </r>
      </text>
    </comment>
    <comment ref="E357" authorId="0" shapeId="0" xr:uid="{00000000-0006-0000-0000-000052000000}">
      <text>
        <r>
          <rPr>
            <b/>
            <sz val="8"/>
            <color indexed="81"/>
            <rFont val="Tahoma"/>
            <family val="2"/>
          </rPr>
          <t>Richard Milton:</t>
        </r>
        <r>
          <rPr>
            <sz val="8"/>
            <color indexed="81"/>
            <rFont val="Tahoma"/>
            <family val="2"/>
          </rPr>
          <t xml:space="preserve">
"Dual Chip Module" (DCM)
…there are 2 chips per socket module...</t>
        </r>
      </text>
    </comment>
    <comment ref="D358" authorId="0" shapeId="0" xr:uid="{00000000-0006-0000-0000-000053000000}">
      <text>
        <r>
          <rPr>
            <b/>
            <sz val="8"/>
            <color indexed="81"/>
            <rFont val="Tahoma"/>
            <family val="2"/>
          </rPr>
          <t>Richard Milton:</t>
        </r>
        <r>
          <rPr>
            <sz val="8"/>
            <color indexed="81"/>
            <rFont val="Tahoma"/>
            <family val="2"/>
          </rPr>
          <t xml:space="preserve">
"Dual Chip Module" (DCM)
…there are 2 chips per socket module...</t>
        </r>
      </text>
    </comment>
    <comment ref="E358" authorId="0" shapeId="0" xr:uid="{00000000-0006-0000-0000-000054000000}">
      <text>
        <r>
          <rPr>
            <b/>
            <sz val="8"/>
            <color indexed="81"/>
            <rFont val="Tahoma"/>
            <family val="2"/>
          </rPr>
          <t>Richard Milton:</t>
        </r>
        <r>
          <rPr>
            <sz val="8"/>
            <color indexed="81"/>
            <rFont val="Tahoma"/>
            <family val="2"/>
          </rPr>
          <t xml:space="preserve">
"Dual Chip Module" (DCM)
…there are 2 chips per socket module...</t>
        </r>
      </text>
    </comment>
    <comment ref="D359" authorId="0" shapeId="0" xr:uid="{00000000-0006-0000-0000-000055000000}">
      <text>
        <r>
          <rPr>
            <b/>
            <sz val="8"/>
            <color indexed="81"/>
            <rFont val="Tahoma"/>
            <family val="2"/>
          </rPr>
          <t>Richard Milton:</t>
        </r>
        <r>
          <rPr>
            <sz val="8"/>
            <color indexed="81"/>
            <rFont val="Tahoma"/>
            <family val="2"/>
          </rPr>
          <t xml:space="preserve">
"Dual Chip Module" (DCM)
…there are 2 chips per socket module...</t>
        </r>
      </text>
    </comment>
    <comment ref="E359" authorId="0" shapeId="0" xr:uid="{00000000-0006-0000-0000-000056000000}">
      <text>
        <r>
          <rPr>
            <b/>
            <sz val="8"/>
            <color indexed="81"/>
            <rFont val="Tahoma"/>
            <family val="2"/>
          </rPr>
          <t>Richard Milton:</t>
        </r>
        <r>
          <rPr>
            <sz val="8"/>
            <color indexed="81"/>
            <rFont val="Tahoma"/>
            <family val="2"/>
          </rPr>
          <t xml:space="preserve">
"Dual Chip Module" (DCM)
…there are 2 chips per socket module...</t>
        </r>
      </text>
    </comment>
    <comment ref="D360" authorId="0" shapeId="0" xr:uid="{00000000-0006-0000-0000-000057000000}">
      <text>
        <r>
          <rPr>
            <b/>
            <sz val="8"/>
            <color indexed="81"/>
            <rFont val="Tahoma"/>
            <family val="2"/>
          </rPr>
          <t>Richard Milton:</t>
        </r>
        <r>
          <rPr>
            <sz val="8"/>
            <color indexed="81"/>
            <rFont val="Tahoma"/>
            <family val="2"/>
          </rPr>
          <t xml:space="preserve">
"Dual Chip Module" (DCM)
…there are 2 chips per socket module...</t>
        </r>
      </text>
    </comment>
    <comment ref="E360" authorId="0" shapeId="0" xr:uid="{00000000-0006-0000-0000-000058000000}">
      <text>
        <r>
          <rPr>
            <b/>
            <sz val="8"/>
            <color indexed="81"/>
            <rFont val="Tahoma"/>
            <family val="2"/>
          </rPr>
          <t>Richard Milton:</t>
        </r>
        <r>
          <rPr>
            <sz val="8"/>
            <color indexed="81"/>
            <rFont val="Tahoma"/>
            <family val="2"/>
          </rPr>
          <t xml:space="preserve">
"Dual Chip Module" (DCM)
…there are 2 chips per socket module...</t>
        </r>
      </text>
    </comment>
    <comment ref="D361" authorId="0" shapeId="0" xr:uid="{00000000-0006-0000-0000-000059000000}">
      <text>
        <r>
          <rPr>
            <b/>
            <sz val="8"/>
            <color indexed="81"/>
            <rFont val="Tahoma"/>
            <family val="2"/>
          </rPr>
          <t>Richard Milton:</t>
        </r>
        <r>
          <rPr>
            <sz val="8"/>
            <color indexed="81"/>
            <rFont val="Tahoma"/>
            <family val="2"/>
          </rPr>
          <t xml:space="preserve">
"Dual Chip Module" (DCM)
…there are 2 chips per socket module...</t>
        </r>
      </text>
    </comment>
    <comment ref="E361" authorId="0" shapeId="0" xr:uid="{00000000-0006-0000-0000-00005A000000}">
      <text>
        <r>
          <rPr>
            <b/>
            <sz val="8"/>
            <color indexed="81"/>
            <rFont val="Tahoma"/>
            <family val="2"/>
          </rPr>
          <t>Richard Milton:</t>
        </r>
        <r>
          <rPr>
            <sz val="8"/>
            <color indexed="81"/>
            <rFont val="Tahoma"/>
            <family val="2"/>
          </rPr>
          <t xml:space="preserve">
"Dual Chip Module" (DCM)
…there are 2 chips per socket module...</t>
        </r>
      </text>
    </comment>
    <comment ref="D362" authorId="0" shapeId="0" xr:uid="{00000000-0006-0000-0000-00005B000000}">
      <text>
        <r>
          <rPr>
            <b/>
            <sz val="8"/>
            <color indexed="81"/>
            <rFont val="Tahoma"/>
            <family val="2"/>
          </rPr>
          <t>Richard Milton:</t>
        </r>
        <r>
          <rPr>
            <sz val="8"/>
            <color indexed="81"/>
            <rFont val="Tahoma"/>
            <family val="2"/>
          </rPr>
          <t xml:space="preserve">
"Dual Chip Module" (DCM)
…there are 2 chips per socket module...</t>
        </r>
      </text>
    </comment>
    <comment ref="E362" authorId="0" shapeId="0" xr:uid="{00000000-0006-0000-0000-00005C000000}">
      <text>
        <r>
          <rPr>
            <b/>
            <sz val="8"/>
            <color indexed="81"/>
            <rFont val="Tahoma"/>
            <family val="2"/>
          </rPr>
          <t>Richard Milton:</t>
        </r>
        <r>
          <rPr>
            <sz val="8"/>
            <color indexed="81"/>
            <rFont val="Tahoma"/>
            <family val="2"/>
          </rPr>
          <t xml:space="preserve">
"Dual Chip Module" (DCM)
…there are 2 chips per socket module...</t>
        </r>
      </text>
    </comment>
    <comment ref="D363" authorId="0" shapeId="0" xr:uid="{00000000-0006-0000-0000-00005D000000}">
      <text>
        <r>
          <rPr>
            <b/>
            <sz val="8"/>
            <color indexed="81"/>
            <rFont val="Tahoma"/>
            <family val="2"/>
          </rPr>
          <t>Richard Milton:</t>
        </r>
        <r>
          <rPr>
            <sz val="8"/>
            <color indexed="81"/>
            <rFont val="Tahoma"/>
            <family val="2"/>
          </rPr>
          <t xml:space="preserve">
"Dual Chip Module" (DCM)
…there are 2 chips per socket module...</t>
        </r>
      </text>
    </comment>
    <comment ref="E363" authorId="0" shapeId="0" xr:uid="{00000000-0006-0000-0000-00005E000000}">
      <text>
        <r>
          <rPr>
            <b/>
            <sz val="8"/>
            <color indexed="81"/>
            <rFont val="Tahoma"/>
            <family val="2"/>
          </rPr>
          <t>Richard Milton:</t>
        </r>
        <r>
          <rPr>
            <sz val="8"/>
            <color indexed="81"/>
            <rFont val="Tahoma"/>
            <family val="2"/>
          </rPr>
          <t xml:space="preserve">
"Dual Chip Module" (DCM)
…there are 2 chips per socket module...</t>
        </r>
      </text>
    </comment>
    <comment ref="D364" authorId="0" shapeId="0" xr:uid="{00000000-0006-0000-0000-00005F000000}">
      <text>
        <r>
          <rPr>
            <b/>
            <sz val="8"/>
            <color indexed="81"/>
            <rFont val="Tahoma"/>
            <family val="2"/>
          </rPr>
          <t>Richard Milton:</t>
        </r>
        <r>
          <rPr>
            <sz val="8"/>
            <color indexed="81"/>
            <rFont val="Tahoma"/>
            <family val="2"/>
          </rPr>
          <t xml:space="preserve">
"Dual Chip Module" (DCM)
…there are 2 chips per socket module...</t>
        </r>
      </text>
    </comment>
    <comment ref="E364" authorId="0" shapeId="0" xr:uid="{00000000-0006-0000-0000-000060000000}">
      <text>
        <r>
          <rPr>
            <b/>
            <sz val="8"/>
            <color indexed="81"/>
            <rFont val="Tahoma"/>
            <family val="2"/>
          </rPr>
          <t>Richard Milton:</t>
        </r>
        <r>
          <rPr>
            <sz val="8"/>
            <color indexed="81"/>
            <rFont val="Tahoma"/>
            <family val="2"/>
          </rPr>
          <t xml:space="preserve">
"Dual Chip Module" (DCM)
…there are 2 chips per socket module...</t>
        </r>
      </text>
    </comment>
    <comment ref="B407" authorId="0" shapeId="0" xr:uid="{00000000-0006-0000-0000-000061000000}">
      <text>
        <r>
          <rPr>
            <b/>
            <sz val="8"/>
            <color indexed="81"/>
            <rFont val="Tahoma"/>
            <family val="2"/>
          </rPr>
          <t>Richard Milton:</t>
        </r>
        <r>
          <rPr>
            <sz val="8"/>
            <color indexed="81"/>
            <rFont val="Tahoma"/>
            <family val="2"/>
          </rPr>
          <t xml:space="preserve">
Turbo Core Mode</t>
        </r>
      </text>
    </comment>
    <comment ref="N407" authorId="0" shapeId="0" xr:uid="{00000000-0006-0000-0000-000062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8" authorId="0" shapeId="0" xr:uid="{00000000-0006-0000-0000-000063000000}">
      <text>
        <r>
          <rPr>
            <b/>
            <sz val="8"/>
            <color indexed="81"/>
            <rFont val="Tahoma"/>
            <family val="2"/>
          </rPr>
          <t>Richard Milton:</t>
        </r>
        <r>
          <rPr>
            <sz val="8"/>
            <color indexed="81"/>
            <rFont val="Tahoma"/>
            <family val="2"/>
          </rPr>
          <t xml:space="preserve">
Turbo Core Mode</t>
        </r>
      </text>
    </comment>
    <comment ref="N408" authorId="0" shapeId="0" xr:uid="{00000000-0006-0000-0000-000064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9" authorId="0" shapeId="0" xr:uid="{00000000-0006-0000-0000-000065000000}">
      <text>
        <r>
          <rPr>
            <b/>
            <sz val="8"/>
            <color indexed="81"/>
            <rFont val="Tahoma"/>
            <family val="2"/>
          </rPr>
          <t>Richard Milton:</t>
        </r>
        <r>
          <rPr>
            <sz val="8"/>
            <color indexed="81"/>
            <rFont val="Tahoma"/>
            <family val="2"/>
          </rPr>
          <t xml:space="preserve">
Turbo Core Mode</t>
        </r>
      </text>
    </comment>
    <comment ref="N409" authorId="0" shapeId="0" xr:uid="{00000000-0006-0000-0000-000066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J421" authorId="0" shapeId="0" xr:uid="{00000000-0006-0000-0000-00006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J422" authorId="0" shapeId="0" xr:uid="{00000000-0006-0000-0000-00006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439" authorId="0" shapeId="0" xr:uid="{00000000-0006-0000-0000-000069000000}">
      <text>
        <r>
          <rPr>
            <b/>
            <sz val="8"/>
            <color indexed="81"/>
            <rFont val="Tahoma"/>
            <family val="2"/>
          </rPr>
          <t>Richard Milton:</t>
        </r>
        <r>
          <rPr>
            <sz val="8"/>
            <color indexed="81"/>
            <rFont val="Tahoma"/>
            <family val="2"/>
          </rPr>
          <t xml:space="preserve">
Turbo Core Mode</t>
        </r>
      </text>
    </comment>
    <comment ref="B440" authorId="0" shapeId="0" xr:uid="{00000000-0006-0000-0000-00006A000000}">
      <text>
        <r>
          <rPr>
            <b/>
            <sz val="8"/>
            <color indexed="81"/>
            <rFont val="Tahoma"/>
            <family val="2"/>
          </rPr>
          <t>Richard Milton:</t>
        </r>
        <r>
          <rPr>
            <sz val="8"/>
            <color indexed="81"/>
            <rFont val="Tahoma"/>
            <family val="2"/>
          </rPr>
          <t xml:space="preserve">
Turbo Core Mode</t>
        </r>
      </text>
    </comment>
    <comment ref="B441" authorId="0" shapeId="0" xr:uid="{00000000-0006-0000-0000-00006B000000}">
      <text>
        <r>
          <rPr>
            <b/>
            <sz val="8"/>
            <color indexed="81"/>
            <rFont val="Tahoma"/>
            <family val="2"/>
          </rPr>
          <t>Richard Milton:</t>
        </r>
        <r>
          <rPr>
            <sz val="8"/>
            <color indexed="81"/>
            <rFont val="Tahoma"/>
            <family val="2"/>
          </rPr>
          <t xml:space="preserve">
Turbo Core Mode</t>
        </r>
      </text>
    </comment>
    <comment ref="B442" authorId="0" shapeId="0" xr:uid="{00000000-0006-0000-0000-00006C000000}">
      <text>
        <r>
          <rPr>
            <b/>
            <sz val="8"/>
            <color indexed="81"/>
            <rFont val="Tahoma"/>
            <family val="2"/>
          </rPr>
          <t>Richard Milton:</t>
        </r>
        <r>
          <rPr>
            <sz val="8"/>
            <color indexed="81"/>
            <rFont val="Tahoma"/>
            <family val="2"/>
          </rPr>
          <t xml:space="preserve">
Turbo Core Mode</t>
        </r>
      </text>
    </comment>
    <comment ref="B443" authorId="0" shapeId="0" xr:uid="{00000000-0006-0000-0000-00006D000000}">
      <text>
        <r>
          <rPr>
            <b/>
            <sz val="8"/>
            <color indexed="81"/>
            <rFont val="Tahoma"/>
            <family val="2"/>
          </rPr>
          <t>Richard Milton:</t>
        </r>
        <r>
          <rPr>
            <sz val="8"/>
            <color indexed="81"/>
            <rFont val="Tahoma"/>
            <family val="2"/>
          </rPr>
          <t xml:space="preserve">
Turbo Core Mode</t>
        </r>
      </text>
    </comment>
    <comment ref="B444" authorId="0" shapeId="0" xr:uid="{00000000-0006-0000-0000-00006E000000}">
      <text>
        <r>
          <rPr>
            <b/>
            <sz val="8"/>
            <color indexed="81"/>
            <rFont val="Tahoma"/>
            <family val="2"/>
          </rPr>
          <t>Richard Milton:</t>
        </r>
        <r>
          <rPr>
            <sz val="8"/>
            <color indexed="81"/>
            <rFont val="Tahoma"/>
            <family val="2"/>
          </rPr>
          <t xml:space="preserve">
Turbo Core Mode</t>
        </r>
      </text>
    </comment>
    <comment ref="B445" authorId="0" shapeId="0" xr:uid="{00000000-0006-0000-0000-00006F000000}">
      <text>
        <r>
          <rPr>
            <b/>
            <sz val="8"/>
            <color indexed="81"/>
            <rFont val="Tahoma"/>
            <family val="2"/>
          </rPr>
          <t>Richard Milton:</t>
        </r>
        <r>
          <rPr>
            <sz val="8"/>
            <color indexed="81"/>
            <rFont val="Tahoma"/>
            <family val="2"/>
          </rPr>
          <t xml:space="preserve">
Turbo Core Mode</t>
        </r>
      </text>
    </comment>
    <comment ref="B446" authorId="0" shapeId="0" xr:uid="{00000000-0006-0000-0000-000070000000}">
      <text>
        <r>
          <rPr>
            <b/>
            <sz val="8"/>
            <color indexed="81"/>
            <rFont val="Tahoma"/>
            <family val="2"/>
          </rPr>
          <t>Richard Milton:</t>
        </r>
        <r>
          <rPr>
            <sz val="8"/>
            <color indexed="81"/>
            <rFont val="Tahoma"/>
            <family val="2"/>
          </rPr>
          <t xml:space="preserve">
Turbo Core Mode</t>
        </r>
      </text>
    </comment>
    <comment ref="B447" authorId="0" shapeId="0" xr:uid="{00000000-0006-0000-0000-000071000000}">
      <text>
        <r>
          <rPr>
            <b/>
            <sz val="8"/>
            <color indexed="81"/>
            <rFont val="Tahoma"/>
            <family val="2"/>
          </rPr>
          <t>Richard Milton:</t>
        </r>
        <r>
          <rPr>
            <sz val="8"/>
            <color indexed="81"/>
            <rFont val="Tahoma"/>
            <family val="2"/>
          </rPr>
          <t xml:space="preserve">
Turbo Core Mode</t>
        </r>
      </text>
    </comment>
    <comment ref="B448" authorId="0" shapeId="0" xr:uid="{00000000-0006-0000-0000-000072000000}">
      <text>
        <r>
          <rPr>
            <b/>
            <sz val="8"/>
            <color indexed="81"/>
            <rFont val="Tahoma"/>
            <family val="2"/>
          </rPr>
          <t>Richard Milton:</t>
        </r>
        <r>
          <rPr>
            <sz val="8"/>
            <color indexed="81"/>
            <rFont val="Tahoma"/>
            <family val="2"/>
          </rPr>
          <t xml:space="preserve">
Turbo Core Mode</t>
        </r>
      </text>
    </comment>
    <comment ref="B449" authorId="0" shapeId="0" xr:uid="{00000000-0006-0000-0000-000073000000}">
      <text>
        <r>
          <rPr>
            <b/>
            <sz val="8"/>
            <color indexed="81"/>
            <rFont val="Tahoma"/>
            <family val="2"/>
          </rPr>
          <t>Richard Milton:</t>
        </r>
        <r>
          <rPr>
            <sz val="8"/>
            <color indexed="81"/>
            <rFont val="Tahoma"/>
            <family val="2"/>
          </rPr>
          <t xml:space="preserve">
Turbo Core Mode</t>
        </r>
      </text>
    </comment>
    <comment ref="B450" authorId="0" shapeId="0" xr:uid="{00000000-0006-0000-0000-000074000000}">
      <text>
        <r>
          <rPr>
            <b/>
            <sz val="8"/>
            <color indexed="81"/>
            <rFont val="Tahoma"/>
            <family val="2"/>
          </rPr>
          <t>Richard Milton:</t>
        </r>
        <r>
          <rPr>
            <sz val="8"/>
            <color indexed="81"/>
            <rFont val="Tahoma"/>
            <family val="2"/>
          </rPr>
          <t xml:space="preserve">
Turbo Core Mode</t>
        </r>
      </text>
    </comment>
    <comment ref="J454" authorId="1" shapeId="0" xr:uid="{00000000-0006-0000-0000-000075000000}">
      <text>
        <r>
          <rPr>
            <b/>
            <sz val="9"/>
            <color indexed="81"/>
            <rFont val="Tahoma"/>
            <family val="2"/>
          </rPr>
          <t>Stuart Cunliffe:</t>
        </r>
        <r>
          <rPr>
            <sz val="9"/>
            <color indexed="81"/>
            <rFont val="Tahoma"/>
            <family val="2"/>
          </rPr>
          <t xml:space="preserve">
3.5 core partition &amp; 0.5 core VIOS</t>
        </r>
      </text>
    </comment>
    <comment ref="J458" authorId="1" shapeId="0" xr:uid="{00000000-0006-0000-0000-000076000000}">
      <text>
        <r>
          <rPr>
            <b/>
            <sz val="9"/>
            <color indexed="81"/>
            <rFont val="Tahoma"/>
            <family val="2"/>
          </rPr>
          <t>Stuart Cunliffe:</t>
        </r>
        <r>
          <rPr>
            <sz val="9"/>
            <color indexed="81"/>
            <rFont val="Tahoma"/>
            <family val="2"/>
          </rPr>
          <t xml:space="preserve">
23 core partition &amp; 1 core VIOS</t>
        </r>
      </text>
    </comment>
    <comment ref="J459" authorId="1" shapeId="0" xr:uid="{00000000-0006-0000-0000-000077000000}">
      <text>
        <r>
          <rPr>
            <b/>
            <sz val="9"/>
            <color indexed="81"/>
            <rFont val="Tahoma"/>
            <family val="2"/>
          </rPr>
          <t>Stuart Cunliffe:</t>
        </r>
        <r>
          <rPr>
            <sz val="9"/>
            <color indexed="81"/>
            <rFont val="Tahoma"/>
            <family val="2"/>
          </rPr>
          <t xml:space="preserve">
23 core partition &amp; 1 core VIOS</t>
        </r>
      </text>
    </comment>
    <comment ref="J463" authorId="1" shapeId="0" xr:uid="{00000000-0006-0000-0000-000078000000}">
      <text>
        <r>
          <rPr>
            <b/>
            <sz val="9"/>
            <color indexed="81"/>
            <rFont val="Tahoma"/>
            <family val="2"/>
          </rPr>
          <t>Stuart Cunliffe:</t>
        </r>
        <r>
          <rPr>
            <sz val="9"/>
            <color indexed="81"/>
            <rFont val="Tahoma"/>
            <family val="2"/>
          </rPr>
          <t xml:space="preserve">
15 core partition &amp; 1 core VIOS</t>
        </r>
      </text>
    </comment>
    <comment ref="J464" authorId="1" shapeId="0" xr:uid="{00000000-0006-0000-0000-000079000000}">
      <text>
        <r>
          <rPr>
            <b/>
            <sz val="9"/>
            <color indexed="81"/>
            <rFont val="Tahoma"/>
            <family val="2"/>
          </rPr>
          <t>Stuart Cunliffe:</t>
        </r>
        <r>
          <rPr>
            <sz val="9"/>
            <color indexed="81"/>
            <rFont val="Tahoma"/>
            <family val="2"/>
          </rPr>
          <t xml:space="preserve">
31 core partition &amp; 1 core VIOS</t>
        </r>
      </text>
    </comment>
    <comment ref="J465" authorId="1" shapeId="0" xr:uid="{00000000-0006-0000-0000-00007A000000}">
      <text>
        <r>
          <rPr>
            <b/>
            <sz val="9"/>
            <color indexed="81"/>
            <rFont val="Tahoma"/>
            <family val="2"/>
          </rPr>
          <t>Stuart Cunliffe:</t>
        </r>
        <r>
          <rPr>
            <sz val="9"/>
            <color indexed="81"/>
            <rFont val="Tahoma"/>
            <family val="2"/>
          </rPr>
          <t xml:space="preserve">
31 core partition &amp; 1 core VIOS</t>
        </r>
      </text>
    </comment>
    <comment ref="J475" authorId="2" shapeId="0" xr:uid="{00000000-0006-0000-0000-00007B000000}">
      <text>
        <r>
          <rPr>
            <b/>
            <sz val="10"/>
            <color indexed="81"/>
            <rFont val="Calibri"/>
            <family val="2"/>
          </rPr>
          <t>StuCunliffe: Based on 4-core LPAR with dedicated processors and a 0.5 core VIOS parition.</t>
        </r>
      </text>
    </comment>
    <comment ref="J477" authorId="2" shapeId="0" xr:uid="{00000000-0006-0000-0000-00007C000000}">
      <text>
        <r>
          <rPr>
            <b/>
            <sz val="10"/>
            <color indexed="81"/>
            <rFont val="Calibri"/>
            <family val="2"/>
          </rPr>
          <t>StuCunliffe: Based on 4-core LPAR with dedicated processors and a 0.5 core VIOS parition.</t>
        </r>
      </text>
    </comment>
    <comment ref="O477" authorId="2" shapeId="0" xr:uid="{00000000-0006-0000-0000-00007D000000}">
      <text>
        <r>
          <rPr>
            <b/>
            <sz val="10"/>
            <color rgb="FF000000"/>
            <rFont val="Calibri"/>
            <family val="2"/>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family val="2"/>
          </rPr>
          <t xml:space="preserve">
</t>
        </r>
        <r>
          <rPr>
            <b/>
            <sz val="10"/>
            <color rgb="FF000000"/>
            <rFont val="Calibri"/>
            <family val="2"/>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family val="2"/>
          </rPr>
          <t xml:space="preserve">
</t>
        </r>
        <r>
          <rPr>
            <b/>
            <sz val="10"/>
            <color rgb="FF000000"/>
            <rFont val="Calibri"/>
            <family val="2"/>
          </rPr>
          <t>When feature EPXL is configured, simultaneous multithreading (SMT) may not exceed SMT4.</t>
        </r>
      </text>
    </comment>
    <comment ref="O478" authorId="2" shapeId="0" xr:uid="{00000000-0006-0000-0000-00007E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479" authorId="2" shapeId="0" xr:uid="{00000000-0006-0000-0000-00007F000000}">
      <text>
        <r>
          <rPr>
            <sz val="10"/>
            <color indexed="81"/>
            <rFont val="Calibri"/>
            <family val="2"/>
          </rPr>
          <t xml:space="preserve">StuCunliffe: Based on 4-core LPAR with dedicated processors and a 0.5 core VIOS parition.
</t>
        </r>
      </text>
    </comment>
    <comment ref="J508" authorId="2" shapeId="0" xr:uid="{00000000-0006-0000-0000-000080000000}">
      <text>
        <r>
          <rPr>
            <b/>
            <sz val="10"/>
            <color indexed="81"/>
            <rFont val="Calibri"/>
            <family val="2"/>
          </rPr>
          <t>Stuart Cunliffe: 2 x 32 core paritions.</t>
        </r>
      </text>
    </comment>
    <comment ref="J512" authorId="2" shapeId="0" xr:uid="{00000000-0006-0000-0000-000081000000}">
      <text>
        <r>
          <rPr>
            <b/>
            <sz val="10"/>
            <color indexed="81"/>
            <rFont val="Calibri"/>
            <family val="2"/>
          </rPr>
          <t>StuCunliffe: 2 x 32 core paritions.</t>
        </r>
      </text>
    </comment>
    <comment ref="J526" authorId="2" shapeId="0" xr:uid="{00000000-0006-0000-0000-000082000000}">
      <text>
        <r>
          <rPr>
            <b/>
            <sz val="10"/>
            <color indexed="81"/>
            <rFont val="Calibri"/>
            <family val="2"/>
          </rPr>
          <t>StuCunliffe: 2 x 32 core paritions.</t>
        </r>
      </text>
    </comment>
    <comment ref="J527" authorId="2" shapeId="0" xr:uid="{00000000-0006-0000-0000-000083000000}">
      <text>
        <r>
          <rPr>
            <b/>
            <sz val="10"/>
            <color indexed="81"/>
            <rFont val="Calibri"/>
            <family val="2"/>
          </rPr>
          <t>StuCunliffe: 3 x 32 core paritions.</t>
        </r>
      </text>
    </comment>
    <comment ref="J528" authorId="2" shapeId="0" xr:uid="{00000000-0006-0000-0000-000084000000}">
      <text>
        <r>
          <rPr>
            <b/>
            <sz val="10"/>
            <color indexed="81"/>
            <rFont val="Calibri"/>
            <family val="2"/>
          </rPr>
          <t>StuCunliffe: 4 x 32 core paritions.</t>
        </r>
      </text>
    </comment>
    <comment ref="J530" authorId="2" shapeId="0" xr:uid="{00000000-0006-0000-0000-000085000000}">
      <text>
        <r>
          <rPr>
            <b/>
            <sz val="10"/>
            <color indexed="81"/>
            <rFont val="Calibri"/>
            <family val="2"/>
          </rPr>
          <t>StuCunliffe: 2 x 40 core partitions</t>
        </r>
      </text>
    </comment>
    <comment ref="J531" authorId="2" shapeId="0" xr:uid="{00000000-0006-0000-0000-000086000000}">
      <text>
        <r>
          <rPr>
            <b/>
            <sz val="10"/>
            <color indexed="81"/>
            <rFont val="Calibri"/>
            <family val="2"/>
          </rPr>
          <t>StuCunliffe: 3 x 40 core partitions</t>
        </r>
      </text>
    </comment>
    <comment ref="J532" authorId="2" shapeId="0" xr:uid="{00000000-0006-0000-0000-000087000000}">
      <text>
        <r>
          <rPr>
            <b/>
            <sz val="10"/>
            <color indexed="81"/>
            <rFont val="Calibri"/>
            <family val="2"/>
          </rPr>
          <t>StuCunliffe: 4 x 40 core partitions</t>
        </r>
      </text>
    </comment>
    <comment ref="J534" authorId="2" shapeId="0" xr:uid="{00000000-0006-0000-0000-000088000000}">
      <text>
        <r>
          <rPr>
            <b/>
            <sz val="10"/>
            <color indexed="81"/>
            <rFont val="Calibri"/>
            <family val="2"/>
          </rPr>
          <t>StuCunliffe: 2 x 48 core partitions</t>
        </r>
      </text>
    </comment>
    <comment ref="J535" authorId="2" shapeId="0" xr:uid="{00000000-0006-0000-0000-000089000000}">
      <text>
        <r>
          <rPr>
            <b/>
            <sz val="10"/>
            <color indexed="81"/>
            <rFont val="Calibri"/>
            <family val="2"/>
          </rPr>
          <t>StuCunliffe: 3 x 48 core partitions</t>
        </r>
      </text>
    </comment>
    <comment ref="J536" authorId="2" shapeId="0" xr:uid="{00000000-0006-0000-0000-00008A000000}">
      <text>
        <r>
          <rPr>
            <b/>
            <sz val="10"/>
            <color indexed="81"/>
            <rFont val="Calibri"/>
            <family val="2"/>
          </rPr>
          <t>StuCunliffe: 4 x 48 core partitions</t>
        </r>
      </text>
    </comment>
    <comment ref="J538" authorId="2" shapeId="0" xr:uid="{00000000-0006-0000-0000-00008B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40" authorId="2" shapeId="0" xr:uid="{00000000-0006-0000-0000-00008C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3" authorId="0" shapeId="0" xr:uid="{00000000-0006-0000-0100-000001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 authorId="0" shapeId="0" xr:uid="{00000000-0006-0000-0100-000002000000}">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200-000001000000}">
      <text>
        <r>
          <rPr>
            <b/>
            <sz val="10"/>
            <color indexed="81"/>
            <rFont val="Calibri"/>
            <family val="2"/>
          </rPr>
          <t>StuCunliffe: Based on 4-core LPAR with dedicated processors and a 0.5 core VIOS parition.</t>
        </r>
      </text>
    </comment>
    <comment ref="J8" authorId="0" shapeId="0" xr:uid="{00000000-0006-0000-0200-000002000000}">
      <text>
        <r>
          <rPr>
            <b/>
            <sz val="10"/>
            <color indexed="81"/>
            <rFont val="Calibri"/>
            <family val="2"/>
          </rPr>
          <t>StuCunliffe: Based on 4-core LPAR with dedicated processors and a 0.5 core VIOS parition.</t>
        </r>
      </text>
    </comment>
    <comment ref="O8" authorId="0" shapeId="0" xr:uid="{00000000-0006-0000-0200-000003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O9" authorId="0" shapeId="0" xr:uid="{00000000-0006-0000-0200-000004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10" authorId="0" shapeId="0" xr:uid="{00000000-0006-0000-0200-000005000000}">
      <text>
        <r>
          <rPr>
            <sz val="10"/>
            <color indexed="81"/>
            <rFont val="Calibri"/>
            <family val="2"/>
          </rPr>
          <t xml:space="preserve">StuCunliffe: Based on 4-core LPAR with dedicated processors and a 0.5 core VIOS parition.
</t>
        </r>
      </text>
    </comment>
    <comment ref="J39" authorId="0" shapeId="0" xr:uid="{00000000-0006-0000-0200-000006000000}">
      <text>
        <r>
          <rPr>
            <b/>
            <sz val="10"/>
            <color indexed="81"/>
            <rFont val="Calibri"/>
            <family val="2"/>
          </rPr>
          <t>Stuart Cunliffe: 2 x 32 core paritions.</t>
        </r>
      </text>
    </comment>
    <comment ref="J43" authorId="0" shapeId="0" xr:uid="{00000000-0006-0000-0200-000007000000}">
      <text>
        <r>
          <rPr>
            <b/>
            <sz val="10"/>
            <color indexed="81"/>
            <rFont val="Calibri"/>
            <family val="2"/>
          </rPr>
          <t>StuCunliffe: 2 x 32 core paritions.</t>
        </r>
      </text>
    </comment>
    <comment ref="J57" authorId="0" shapeId="0" xr:uid="{00000000-0006-0000-0200-000008000000}">
      <text>
        <r>
          <rPr>
            <b/>
            <sz val="10"/>
            <color indexed="81"/>
            <rFont val="Calibri"/>
            <family val="2"/>
          </rPr>
          <t>StuCunliffe: 2 x 32 core paritions.</t>
        </r>
      </text>
    </comment>
    <comment ref="J58" authorId="0" shapeId="0" xr:uid="{00000000-0006-0000-0200-000009000000}">
      <text>
        <r>
          <rPr>
            <b/>
            <sz val="10"/>
            <color indexed="81"/>
            <rFont val="Calibri"/>
            <family val="2"/>
          </rPr>
          <t>StuCunliffe: 3 x 32 core paritions.</t>
        </r>
      </text>
    </comment>
    <comment ref="J59" authorId="0" shapeId="0" xr:uid="{00000000-0006-0000-0200-00000A000000}">
      <text>
        <r>
          <rPr>
            <b/>
            <sz val="10"/>
            <color indexed="81"/>
            <rFont val="Calibri"/>
            <family val="2"/>
          </rPr>
          <t>StuCunliffe: 4 x 32 core paritions.</t>
        </r>
      </text>
    </comment>
    <comment ref="J61" authorId="0" shapeId="0" xr:uid="{00000000-0006-0000-0200-00000B000000}">
      <text>
        <r>
          <rPr>
            <b/>
            <sz val="10"/>
            <color indexed="81"/>
            <rFont val="Calibri"/>
            <family val="2"/>
          </rPr>
          <t>StuCunliffe: 2 x 40 core partitions</t>
        </r>
      </text>
    </comment>
    <comment ref="J62" authorId="0" shapeId="0" xr:uid="{00000000-0006-0000-0200-00000C000000}">
      <text>
        <r>
          <rPr>
            <b/>
            <sz val="10"/>
            <color indexed="81"/>
            <rFont val="Calibri"/>
            <family val="2"/>
          </rPr>
          <t>StuCunliffe: 3 x 40 core partitions</t>
        </r>
      </text>
    </comment>
    <comment ref="J63" authorId="0" shapeId="0" xr:uid="{00000000-0006-0000-0200-00000D000000}">
      <text>
        <r>
          <rPr>
            <b/>
            <sz val="10"/>
            <color indexed="81"/>
            <rFont val="Calibri"/>
            <family val="2"/>
          </rPr>
          <t>StuCunliffe: 4 x 40 core partitions</t>
        </r>
      </text>
    </comment>
    <comment ref="J65" authorId="0" shapeId="0" xr:uid="{00000000-0006-0000-0200-00000E000000}">
      <text>
        <r>
          <rPr>
            <b/>
            <sz val="10"/>
            <color indexed="81"/>
            <rFont val="Calibri"/>
            <family val="2"/>
          </rPr>
          <t>StuCunliffe: 2 x 48 core partitions</t>
        </r>
      </text>
    </comment>
    <comment ref="J66" authorId="0" shapeId="0" xr:uid="{00000000-0006-0000-0200-00000F000000}">
      <text>
        <r>
          <rPr>
            <b/>
            <sz val="10"/>
            <color indexed="81"/>
            <rFont val="Calibri"/>
            <family val="2"/>
          </rPr>
          <t>StuCunliffe: 3 x 48 core partitions</t>
        </r>
      </text>
    </comment>
    <comment ref="J67" authorId="0" shapeId="0" xr:uid="{00000000-0006-0000-0200-000010000000}">
      <text>
        <r>
          <rPr>
            <b/>
            <sz val="10"/>
            <color indexed="81"/>
            <rFont val="Calibri"/>
            <family val="2"/>
          </rPr>
          <t>StuCunliffe: 4 x 48 core partitions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300-000001000000}">
      <text>
        <r>
          <rPr>
            <b/>
            <sz val="10"/>
            <color indexed="81"/>
            <rFont val="Calibri"/>
            <family val="2"/>
          </rPr>
          <t>StuCunliffe: Based on 4-core LAPR with dedicated processors and a 0.5 core VIOS parition.</t>
        </r>
      </text>
    </comment>
    <comment ref="J8" authorId="0" shapeId="0" xr:uid="{00000000-0006-0000-0300-000002000000}">
      <text>
        <r>
          <rPr>
            <b/>
            <sz val="10"/>
            <color indexed="81"/>
            <rFont val="Calibri"/>
            <family val="2"/>
          </rPr>
          <t>StuCunliffe: Based on 4-core LAPR with dedicated processors and a 0.5 core VIOS parition.</t>
        </r>
      </text>
    </comment>
    <comment ref="J10" authorId="0" shapeId="0" xr:uid="{00000000-0006-0000-0300-000003000000}">
      <text>
        <r>
          <rPr>
            <sz val="10"/>
            <color indexed="81"/>
            <rFont val="Calibri"/>
            <family val="2"/>
          </rPr>
          <t xml:space="preserve">StuCunliffe: Based on 4-core LAPR with dedicated processors and a 0.5 core VIOS parition.
</t>
        </r>
      </text>
    </comment>
    <comment ref="J43" authorId="0" shapeId="0" xr:uid="{00000000-0006-0000-0300-000004000000}">
      <text>
        <r>
          <rPr>
            <b/>
            <sz val="10"/>
            <color indexed="81"/>
            <rFont val="Calibri"/>
            <family val="2"/>
          </rPr>
          <t>StuCunliffe: 2 x 32 core paritions.</t>
        </r>
      </text>
    </comment>
    <comment ref="J53" authorId="0" shapeId="0" xr:uid="{00000000-0006-0000-0300-000005000000}">
      <text>
        <r>
          <rPr>
            <b/>
            <sz val="10"/>
            <color indexed="81"/>
            <rFont val="Calibri"/>
            <family val="2"/>
          </rPr>
          <t>StuCunliffe: 2 x 32 core paritions.</t>
        </r>
      </text>
    </comment>
    <comment ref="J54" authorId="0" shapeId="0" xr:uid="{00000000-0006-0000-0300-000006000000}">
      <text>
        <r>
          <rPr>
            <b/>
            <sz val="10"/>
            <color indexed="81"/>
            <rFont val="Calibri"/>
            <family val="2"/>
          </rPr>
          <t>StuCunliffe: 3 x 32 core paritions.</t>
        </r>
      </text>
    </comment>
    <comment ref="J55" authorId="0" shapeId="0" xr:uid="{00000000-0006-0000-0300-000007000000}">
      <text>
        <r>
          <rPr>
            <b/>
            <sz val="10"/>
            <color indexed="81"/>
            <rFont val="Calibri"/>
            <family val="2"/>
          </rPr>
          <t>StuCunliffe: 4 x 32 core paritions.</t>
        </r>
      </text>
    </comment>
    <comment ref="J57" authorId="0" shapeId="0" xr:uid="{00000000-0006-0000-0300-000008000000}">
      <text>
        <r>
          <rPr>
            <b/>
            <sz val="10"/>
            <color indexed="81"/>
            <rFont val="Calibri"/>
            <family val="2"/>
          </rPr>
          <t>StuCunliffe: 2 x 40 core partitions</t>
        </r>
      </text>
    </comment>
    <comment ref="J58" authorId="0" shapeId="0" xr:uid="{00000000-0006-0000-0300-000009000000}">
      <text>
        <r>
          <rPr>
            <b/>
            <sz val="10"/>
            <color indexed="81"/>
            <rFont val="Calibri"/>
            <family val="2"/>
          </rPr>
          <t>StuCunliffe: 3 x 40 core partitions</t>
        </r>
      </text>
    </comment>
    <comment ref="J59" authorId="0" shapeId="0" xr:uid="{00000000-0006-0000-0300-00000A000000}">
      <text>
        <r>
          <rPr>
            <b/>
            <sz val="10"/>
            <color indexed="81"/>
            <rFont val="Calibri"/>
            <family val="2"/>
          </rPr>
          <t>StuCunliffe: 4 x 40 core partitions</t>
        </r>
      </text>
    </comment>
    <comment ref="J61" authorId="0" shapeId="0" xr:uid="{00000000-0006-0000-0300-00000B000000}">
      <text>
        <r>
          <rPr>
            <b/>
            <sz val="10"/>
            <color indexed="81"/>
            <rFont val="Calibri"/>
            <family val="2"/>
          </rPr>
          <t>StuCunliffe: 2 x 48 core partitions</t>
        </r>
      </text>
    </comment>
    <comment ref="J62" authorId="0" shapeId="0" xr:uid="{00000000-0006-0000-0300-00000C000000}">
      <text>
        <r>
          <rPr>
            <b/>
            <sz val="10"/>
            <color indexed="81"/>
            <rFont val="Calibri"/>
            <family val="2"/>
          </rPr>
          <t>StuCunliffe: 3 x 48 core partitions</t>
        </r>
      </text>
    </comment>
    <comment ref="J63" authorId="0" shapeId="0" xr:uid="{00000000-0006-0000-0300-00000D000000}">
      <text>
        <r>
          <rPr>
            <b/>
            <sz val="10"/>
            <color indexed="81"/>
            <rFont val="Calibri"/>
            <family val="2"/>
          </rPr>
          <t>StuCunliffe: 4 x 48 core partitions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s>
  <commentList>
    <comment ref="D89" authorId="0" shapeId="0" xr:uid="{00000000-0006-0000-0400-000001000000}">
      <text>
        <r>
          <rPr>
            <b/>
            <sz val="8"/>
            <color indexed="81"/>
            <rFont val="Tahoma"/>
            <family val="2"/>
          </rPr>
          <t>Richard Milton:</t>
        </r>
        <r>
          <rPr>
            <sz val="8"/>
            <color indexed="81"/>
            <rFont val="Tahoma"/>
            <family val="2"/>
          </rPr>
          <t xml:space="preserve">
"Dual Chip Module" (DCM)
…there are 2 chips per socket module...</t>
        </r>
      </text>
    </comment>
    <comment ref="E89" authorId="0" shapeId="0" xr:uid="{00000000-0006-0000-0400-000002000000}">
      <text>
        <r>
          <rPr>
            <b/>
            <sz val="8"/>
            <color indexed="81"/>
            <rFont val="Tahoma"/>
            <family val="2"/>
          </rPr>
          <t>Richard Milton:</t>
        </r>
        <r>
          <rPr>
            <sz val="8"/>
            <color indexed="81"/>
            <rFont val="Tahoma"/>
            <family val="2"/>
          </rPr>
          <t xml:space="preserve">
"Dual Chip Module" (DCM)
…there are 2 chips per socket module...</t>
        </r>
      </text>
    </comment>
    <comment ref="D90" authorId="0" shapeId="0" xr:uid="{00000000-0006-0000-0400-000003000000}">
      <text>
        <r>
          <rPr>
            <b/>
            <sz val="8"/>
            <color indexed="81"/>
            <rFont val="Tahoma"/>
            <family val="2"/>
          </rPr>
          <t>Richard Milton:</t>
        </r>
        <r>
          <rPr>
            <sz val="8"/>
            <color indexed="81"/>
            <rFont val="Tahoma"/>
            <family val="2"/>
          </rPr>
          <t xml:space="preserve">
"Dual Chip Module" (DCM)
…there are 2 chips per socket module...</t>
        </r>
      </text>
    </comment>
    <comment ref="E90" authorId="0" shapeId="0" xr:uid="{00000000-0006-0000-0400-000004000000}">
      <text>
        <r>
          <rPr>
            <b/>
            <sz val="8"/>
            <color indexed="81"/>
            <rFont val="Tahoma"/>
            <family val="2"/>
          </rPr>
          <t>Richard Milton:</t>
        </r>
        <r>
          <rPr>
            <sz val="8"/>
            <color indexed="81"/>
            <rFont val="Tahoma"/>
            <family val="2"/>
          </rPr>
          <t xml:space="preserve">
"Dual Chip Module" (DCM)
…there are 2 chips per socket module...</t>
        </r>
      </text>
    </comment>
    <comment ref="D91" authorId="0" shapeId="0" xr:uid="{00000000-0006-0000-0400-000005000000}">
      <text>
        <r>
          <rPr>
            <b/>
            <sz val="8"/>
            <color indexed="81"/>
            <rFont val="Tahoma"/>
            <family val="2"/>
          </rPr>
          <t>Richard Milton:</t>
        </r>
        <r>
          <rPr>
            <sz val="8"/>
            <color indexed="81"/>
            <rFont val="Tahoma"/>
            <family val="2"/>
          </rPr>
          <t xml:space="preserve">
"Dual Chip Module" (DCM)
…there are 2 chips per socket module...</t>
        </r>
      </text>
    </comment>
    <comment ref="E91" authorId="0" shapeId="0" xr:uid="{00000000-0006-0000-0400-000006000000}">
      <text>
        <r>
          <rPr>
            <b/>
            <sz val="8"/>
            <color indexed="81"/>
            <rFont val="Tahoma"/>
            <family val="2"/>
          </rPr>
          <t>Richard Milton:</t>
        </r>
        <r>
          <rPr>
            <sz val="8"/>
            <color indexed="81"/>
            <rFont val="Tahoma"/>
            <family val="2"/>
          </rPr>
          <t xml:space="preserve">
"Dual Chip Module" (DCM)
…there are 2 chips per socket module...</t>
        </r>
      </text>
    </comment>
    <comment ref="D92" authorId="0" shapeId="0" xr:uid="{00000000-0006-0000-0400-000007000000}">
      <text>
        <r>
          <rPr>
            <b/>
            <sz val="8"/>
            <color indexed="81"/>
            <rFont val="Tahoma"/>
            <family val="2"/>
          </rPr>
          <t>Richard Milton:</t>
        </r>
        <r>
          <rPr>
            <sz val="8"/>
            <color indexed="81"/>
            <rFont val="Tahoma"/>
            <family val="2"/>
          </rPr>
          <t xml:space="preserve">
"Dual Chip Module" (DCM)
…there are 2 chips per socket module...</t>
        </r>
      </text>
    </comment>
    <comment ref="E92" authorId="0" shapeId="0" xr:uid="{00000000-0006-0000-0400-000008000000}">
      <text>
        <r>
          <rPr>
            <b/>
            <sz val="8"/>
            <color indexed="81"/>
            <rFont val="Tahoma"/>
            <family val="2"/>
          </rPr>
          <t>Richard Milton:</t>
        </r>
        <r>
          <rPr>
            <sz val="8"/>
            <color indexed="81"/>
            <rFont val="Tahoma"/>
            <family val="2"/>
          </rPr>
          <t xml:space="preserve">
"Dual Chip Module" (DCM)
…there are 2 chips per socket module...</t>
        </r>
      </text>
    </comment>
    <comment ref="D93" authorId="0" shapeId="0" xr:uid="{00000000-0006-0000-0400-000009000000}">
      <text>
        <r>
          <rPr>
            <b/>
            <sz val="8"/>
            <color indexed="81"/>
            <rFont val="Tahoma"/>
            <family val="2"/>
          </rPr>
          <t>Richard Milton:</t>
        </r>
        <r>
          <rPr>
            <sz val="8"/>
            <color indexed="81"/>
            <rFont val="Tahoma"/>
            <family val="2"/>
          </rPr>
          <t xml:space="preserve">
"Dual Chip Module" (DCM)
…there are 2 chips per socket module...</t>
        </r>
      </text>
    </comment>
    <comment ref="E93" authorId="0" shapeId="0" xr:uid="{00000000-0006-0000-0400-00000A000000}">
      <text>
        <r>
          <rPr>
            <b/>
            <sz val="8"/>
            <color indexed="81"/>
            <rFont val="Tahoma"/>
            <family val="2"/>
          </rPr>
          <t>Richard Milton:</t>
        </r>
        <r>
          <rPr>
            <sz val="8"/>
            <color indexed="81"/>
            <rFont val="Tahoma"/>
            <family val="2"/>
          </rPr>
          <t xml:space="preserve">
"Dual Chip Module" (DCM)
…there are 2 chips per socket module...</t>
        </r>
      </text>
    </comment>
    <comment ref="D94" authorId="0" shapeId="0" xr:uid="{00000000-0006-0000-0400-00000B000000}">
      <text>
        <r>
          <rPr>
            <b/>
            <sz val="8"/>
            <color indexed="81"/>
            <rFont val="Tahoma"/>
            <family val="2"/>
          </rPr>
          <t>Richard Milton:</t>
        </r>
        <r>
          <rPr>
            <sz val="8"/>
            <color indexed="81"/>
            <rFont val="Tahoma"/>
            <family val="2"/>
          </rPr>
          <t xml:space="preserve">
"Dual Chip Module" (DCM)
…there are 2 chips per socket module...</t>
        </r>
      </text>
    </comment>
    <comment ref="E94" authorId="0" shapeId="0" xr:uid="{00000000-0006-0000-0400-00000C000000}">
      <text>
        <r>
          <rPr>
            <b/>
            <sz val="8"/>
            <color indexed="81"/>
            <rFont val="Tahoma"/>
            <family val="2"/>
          </rPr>
          <t>Richard Milton:</t>
        </r>
        <r>
          <rPr>
            <sz val="8"/>
            <color indexed="81"/>
            <rFont val="Tahoma"/>
            <family val="2"/>
          </rPr>
          <t xml:space="preserve">
"Dual Chip Module" (DCM)
…there are 2 chips per socket module...</t>
        </r>
      </text>
    </comment>
    <comment ref="D95" authorId="0" shapeId="0" xr:uid="{00000000-0006-0000-0400-00000D000000}">
      <text>
        <r>
          <rPr>
            <b/>
            <sz val="8"/>
            <color indexed="81"/>
            <rFont val="Tahoma"/>
            <family val="2"/>
          </rPr>
          <t>Richard Milton:</t>
        </r>
        <r>
          <rPr>
            <sz val="8"/>
            <color indexed="81"/>
            <rFont val="Tahoma"/>
            <family val="2"/>
          </rPr>
          <t xml:space="preserve">
"Dual Chip Module" (DCM)
…there are 2 chips per socket module...</t>
        </r>
      </text>
    </comment>
    <comment ref="E95" authorId="0" shapeId="0" xr:uid="{00000000-0006-0000-0400-00000E000000}">
      <text>
        <r>
          <rPr>
            <b/>
            <sz val="8"/>
            <color indexed="81"/>
            <rFont val="Tahoma"/>
            <family val="2"/>
          </rPr>
          <t>Richard Milton:</t>
        </r>
        <r>
          <rPr>
            <sz val="8"/>
            <color indexed="81"/>
            <rFont val="Tahoma"/>
            <family val="2"/>
          </rPr>
          <t xml:space="preserve">
"Dual Chip Module" (DCM)
…there are 2 chips per socket module...</t>
        </r>
      </text>
    </comment>
    <comment ref="D96" authorId="0" shapeId="0" xr:uid="{00000000-0006-0000-0400-00000F000000}">
      <text>
        <r>
          <rPr>
            <b/>
            <sz val="8"/>
            <color indexed="81"/>
            <rFont val="Tahoma"/>
            <family val="2"/>
          </rPr>
          <t>Richard Milton:</t>
        </r>
        <r>
          <rPr>
            <sz val="8"/>
            <color indexed="81"/>
            <rFont val="Tahoma"/>
            <family val="2"/>
          </rPr>
          <t xml:space="preserve">
"Dual Chip Module" (DCM)
…there are 2 chips per socket module...</t>
        </r>
      </text>
    </comment>
    <comment ref="E96" authorId="0" shapeId="0" xr:uid="{00000000-0006-0000-0400-000010000000}">
      <text>
        <r>
          <rPr>
            <b/>
            <sz val="8"/>
            <color indexed="81"/>
            <rFont val="Tahoma"/>
            <family val="2"/>
          </rPr>
          <t>Richard Milton:</t>
        </r>
        <r>
          <rPr>
            <sz val="8"/>
            <color indexed="81"/>
            <rFont val="Tahoma"/>
            <family val="2"/>
          </rPr>
          <t xml:space="preserve">
"Dual Chip Module" (DCM)
…there are 2 chips per socket module...</t>
        </r>
      </text>
    </comment>
    <comment ref="D97" authorId="0" shapeId="0" xr:uid="{00000000-0006-0000-0400-000011000000}">
      <text>
        <r>
          <rPr>
            <b/>
            <sz val="8"/>
            <color indexed="81"/>
            <rFont val="Tahoma"/>
            <family val="2"/>
          </rPr>
          <t>Richard Milton:</t>
        </r>
        <r>
          <rPr>
            <sz val="8"/>
            <color indexed="81"/>
            <rFont val="Tahoma"/>
            <family val="2"/>
          </rPr>
          <t xml:space="preserve">
"Dual Chip Module" (DCM)
…there are 2 chips per socket module...</t>
        </r>
      </text>
    </comment>
    <comment ref="E97" authorId="0" shapeId="0" xr:uid="{00000000-0006-0000-0400-000012000000}">
      <text>
        <r>
          <rPr>
            <b/>
            <sz val="8"/>
            <color indexed="81"/>
            <rFont val="Tahoma"/>
            <family val="2"/>
          </rPr>
          <t>Richard Milton:</t>
        </r>
        <r>
          <rPr>
            <sz val="8"/>
            <color indexed="81"/>
            <rFont val="Tahoma"/>
            <family val="2"/>
          </rPr>
          <t xml:space="preserve">
"Dual Chip Module" (DCM)
…there are 2 chips per socket module...</t>
        </r>
      </text>
    </comment>
    <comment ref="D98" authorId="0" shapeId="0" xr:uid="{00000000-0006-0000-0400-000013000000}">
      <text>
        <r>
          <rPr>
            <b/>
            <sz val="8"/>
            <color indexed="81"/>
            <rFont val="Tahoma"/>
            <family val="2"/>
          </rPr>
          <t>Richard Milton:</t>
        </r>
        <r>
          <rPr>
            <sz val="8"/>
            <color indexed="81"/>
            <rFont val="Tahoma"/>
            <family val="2"/>
          </rPr>
          <t xml:space="preserve">
"Dual Chip Module" (DCM)
…there are 2 chips per socket module...</t>
        </r>
      </text>
    </comment>
    <comment ref="E98" authorId="0" shapeId="0" xr:uid="{00000000-0006-0000-0400-000014000000}">
      <text>
        <r>
          <rPr>
            <b/>
            <sz val="8"/>
            <color indexed="81"/>
            <rFont val="Tahoma"/>
            <family val="2"/>
          </rPr>
          <t>Richard Milton:</t>
        </r>
        <r>
          <rPr>
            <sz val="8"/>
            <color indexed="81"/>
            <rFont val="Tahoma"/>
            <family val="2"/>
          </rPr>
          <t xml:space="preserve">
"Dual Chip Module" (DCM)
…there are 2 chips per socket module...</t>
        </r>
      </text>
    </comment>
    <comment ref="D99" authorId="0" shapeId="0" xr:uid="{00000000-0006-0000-0400-000015000000}">
      <text>
        <r>
          <rPr>
            <b/>
            <sz val="8"/>
            <color indexed="81"/>
            <rFont val="Tahoma"/>
            <family val="2"/>
          </rPr>
          <t>Richard Milton:</t>
        </r>
        <r>
          <rPr>
            <sz val="8"/>
            <color indexed="81"/>
            <rFont val="Tahoma"/>
            <family val="2"/>
          </rPr>
          <t xml:space="preserve">
"Dual Chip Module" (DCM)
…there are 2 chips per socket module...</t>
        </r>
      </text>
    </comment>
    <comment ref="E99" authorId="0" shapeId="0" xr:uid="{00000000-0006-0000-0400-000016000000}">
      <text>
        <r>
          <rPr>
            <b/>
            <sz val="8"/>
            <color indexed="81"/>
            <rFont val="Tahoma"/>
            <family val="2"/>
          </rPr>
          <t>Richard Milton:</t>
        </r>
        <r>
          <rPr>
            <sz val="8"/>
            <color indexed="81"/>
            <rFont val="Tahoma"/>
            <family val="2"/>
          </rPr>
          <t xml:space="preserve">
"Dual Chip Module" (DCM)
…there are 2 chips per socket module...</t>
        </r>
      </text>
    </comment>
    <comment ref="D100" authorId="0" shapeId="0" xr:uid="{00000000-0006-0000-0400-000017000000}">
      <text>
        <r>
          <rPr>
            <b/>
            <sz val="8"/>
            <color indexed="81"/>
            <rFont val="Tahoma"/>
            <family val="2"/>
          </rPr>
          <t>Richard Milton:</t>
        </r>
        <r>
          <rPr>
            <sz val="8"/>
            <color indexed="81"/>
            <rFont val="Tahoma"/>
            <family val="2"/>
          </rPr>
          <t xml:space="preserve">
"Dual Chip Module" (DCM)
…there are 2 chips per socket module...</t>
        </r>
      </text>
    </comment>
    <comment ref="E100" authorId="0" shapeId="0" xr:uid="{00000000-0006-0000-0400-000018000000}">
      <text>
        <r>
          <rPr>
            <b/>
            <sz val="8"/>
            <color indexed="81"/>
            <rFont val="Tahoma"/>
            <family val="2"/>
          </rPr>
          <t>Richard Milton:</t>
        </r>
        <r>
          <rPr>
            <sz val="8"/>
            <color indexed="81"/>
            <rFont val="Tahoma"/>
            <family val="2"/>
          </rPr>
          <t xml:space="preserve">
"Dual Chip Module" (DCM)
…there are 2 chips per socket module...</t>
        </r>
      </text>
    </comment>
    <comment ref="D101" authorId="0" shapeId="0" xr:uid="{00000000-0006-0000-0400-000019000000}">
      <text>
        <r>
          <rPr>
            <b/>
            <sz val="8"/>
            <color indexed="81"/>
            <rFont val="Tahoma"/>
            <family val="2"/>
          </rPr>
          <t>Richard Milton:</t>
        </r>
        <r>
          <rPr>
            <sz val="8"/>
            <color indexed="81"/>
            <rFont val="Tahoma"/>
            <family val="2"/>
          </rPr>
          <t xml:space="preserve">
"Dual Chip Module" (DCM)
…there are 2 chips per socket module...</t>
        </r>
      </text>
    </comment>
    <comment ref="E101" authorId="0" shapeId="0" xr:uid="{00000000-0006-0000-0400-00001A000000}">
      <text>
        <r>
          <rPr>
            <b/>
            <sz val="8"/>
            <color indexed="81"/>
            <rFont val="Tahoma"/>
            <family val="2"/>
          </rPr>
          <t>Richard Milton:</t>
        </r>
        <r>
          <rPr>
            <sz val="8"/>
            <color indexed="81"/>
            <rFont val="Tahoma"/>
            <family val="2"/>
          </rPr>
          <t xml:space="preserve">
"Dual Chip Module" (DCM)
…there are 2 chips per socket module...</t>
        </r>
      </text>
    </comment>
    <comment ref="D102" authorId="0" shapeId="0" xr:uid="{00000000-0006-0000-0400-00001B000000}">
      <text>
        <r>
          <rPr>
            <b/>
            <sz val="8"/>
            <color indexed="81"/>
            <rFont val="Tahoma"/>
            <family val="2"/>
          </rPr>
          <t>Richard Milton:</t>
        </r>
        <r>
          <rPr>
            <sz val="8"/>
            <color indexed="81"/>
            <rFont val="Tahoma"/>
            <family val="2"/>
          </rPr>
          <t xml:space="preserve">
"Dual Chip Module" (DCM)
…there are 2 chips per socket module...</t>
        </r>
      </text>
    </comment>
    <comment ref="E102" authorId="0" shapeId="0" xr:uid="{00000000-0006-0000-0400-00001C000000}">
      <text>
        <r>
          <rPr>
            <b/>
            <sz val="8"/>
            <color indexed="81"/>
            <rFont val="Tahoma"/>
            <family val="2"/>
          </rPr>
          <t>Richard Milton:</t>
        </r>
        <r>
          <rPr>
            <sz val="8"/>
            <color indexed="81"/>
            <rFont val="Tahoma"/>
            <family val="2"/>
          </rPr>
          <t xml:space="preserve">
"Dual Chip Module" (DCM)
…there are 2 chips per socket module...</t>
        </r>
      </text>
    </comment>
    <comment ref="D103" authorId="0" shapeId="0" xr:uid="{00000000-0006-0000-0400-00001D000000}">
      <text>
        <r>
          <rPr>
            <b/>
            <sz val="8"/>
            <color indexed="81"/>
            <rFont val="Tahoma"/>
            <family val="2"/>
          </rPr>
          <t>Richard Milton:</t>
        </r>
        <r>
          <rPr>
            <sz val="8"/>
            <color indexed="81"/>
            <rFont val="Tahoma"/>
            <family val="2"/>
          </rPr>
          <t xml:space="preserve">
"Dual Chip Module" (DCM)
…there are 2 chips per socket module...</t>
        </r>
      </text>
    </comment>
    <comment ref="E103" authorId="0" shapeId="0" xr:uid="{00000000-0006-0000-0400-00001E000000}">
      <text>
        <r>
          <rPr>
            <b/>
            <sz val="8"/>
            <color indexed="81"/>
            <rFont val="Tahoma"/>
            <family val="2"/>
          </rPr>
          <t>Richard Milton:</t>
        </r>
        <r>
          <rPr>
            <sz val="8"/>
            <color indexed="81"/>
            <rFont val="Tahoma"/>
            <family val="2"/>
          </rPr>
          <t xml:space="preserve">
"Dual Chip Module" (DCM)
…there are 2 chips per socket module...</t>
        </r>
      </text>
    </comment>
    <comment ref="D104" authorId="0" shapeId="0" xr:uid="{00000000-0006-0000-0400-00001F000000}">
      <text>
        <r>
          <rPr>
            <b/>
            <sz val="8"/>
            <color indexed="81"/>
            <rFont val="Tahoma"/>
            <family val="2"/>
          </rPr>
          <t>Richard Milton:</t>
        </r>
        <r>
          <rPr>
            <sz val="8"/>
            <color indexed="81"/>
            <rFont val="Tahoma"/>
            <family val="2"/>
          </rPr>
          <t xml:space="preserve">
"Dual Chip Module" (DCM)
…there are 2 chips per socket module...</t>
        </r>
      </text>
    </comment>
    <comment ref="E104" authorId="0" shapeId="0" xr:uid="{00000000-0006-0000-0400-000020000000}">
      <text>
        <r>
          <rPr>
            <b/>
            <sz val="8"/>
            <color indexed="81"/>
            <rFont val="Tahoma"/>
            <family val="2"/>
          </rPr>
          <t>Richard Milton:</t>
        </r>
        <r>
          <rPr>
            <sz val="8"/>
            <color indexed="81"/>
            <rFont val="Tahoma"/>
            <family val="2"/>
          </rPr>
          <t xml:space="preserve">
"Dual Chip Module" (DCM)
…there are 2 chips per socket module...</t>
        </r>
      </text>
    </comment>
    <comment ref="B147" authorId="0" shapeId="0" xr:uid="{00000000-0006-0000-0400-000021000000}">
      <text>
        <r>
          <rPr>
            <b/>
            <sz val="8"/>
            <color indexed="81"/>
            <rFont val="Tahoma"/>
            <family val="2"/>
          </rPr>
          <t>Richard Milton:</t>
        </r>
        <r>
          <rPr>
            <sz val="8"/>
            <color indexed="81"/>
            <rFont val="Tahoma"/>
            <family val="2"/>
          </rPr>
          <t xml:space="preserve">
Turbo Core Mode</t>
        </r>
      </text>
    </comment>
    <comment ref="J147" authorId="0" shapeId="0" xr:uid="{00000000-0006-0000-0400-000022000000}">
      <text>
        <r>
          <rPr>
            <b/>
            <sz val="8"/>
            <color indexed="81"/>
            <rFont val="Tahoma"/>
            <family val="2"/>
          </rPr>
          <t>Richard Milton:</t>
        </r>
        <r>
          <rPr>
            <sz val="8"/>
            <color indexed="81"/>
            <rFont val="Tahoma"/>
            <family val="2"/>
          </rPr>
          <t xml:space="preserve">
Turbo Core Mode</t>
        </r>
      </text>
    </comment>
    <comment ref="B148" authorId="0" shapeId="0" xr:uid="{00000000-0006-0000-0400-000023000000}">
      <text>
        <r>
          <rPr>
            <b/>
            <sz val="8"/>
            <color indexed="81"/>
            <rFont val="Tahoma"/>
            <family val="2"/>
          </rPr>
          <t>Richard Milton:</t>
        </r>
        <r>
          <rPr>
            <sz val="8"/>
            <color indexed="81"/>
            <rFont val="Tahoma"/>
            <family val="2"/>
          </rPr>
          <t xml:space="preserve">
Turbo Core Mode</t>
        </r>
      </text>
    </comment>
    <comment ref="J148" authorId="0" shapeId="0" xr:uid="{00000000-0006-0000-0400-000024000000}">
      <text>
        <r>
          <rPr>
            <b/>
            <sz val="8"/>
            <color indexed="81"/>
            <rFont val="Tahoma"/>
            <family val="2"/>
          </rPr>
          <t>Richard Milton:</t>
        </r>
        <r>
          <rPr>
            <sz val="8"/>
            <color indexed="81"/>
            <rFont val="Tahoma"/>
            <family val="2"/>
          </rPr>
          <t xml:space="preserve">
Turbo Core Mode</t>
        </r>
      </text>
    </comment>
    <comment ref="B149" authorId="0" shapeId="0" xr:uid="{00000000-0006-0000-0400-000025000000}">
      <text>
        <r>
          <rPr>
            <b/>
            <sz val="8"/>
            <color indexed="81"/>
            <rFont val="Tahoma"/>
            <family val="2"/>
          </rPr>
          <t>Richard Milton:</t>
        </r>
        <r>
          <rPr>
            <sz val="8"/>
            <color indexed="81"/>
            <rFont val="Tahoma"/>
            <family val="2"/>
          </rPr>
          <t xml:space="preserve">
Turbo Core Mode</t>
        </r>
      </text>
    </comment>
    <comment ref="J149" authorId="0" shapeId="0" xr:uid="{00000000-0006-0000-0400-000026000000}">
      <text>
        <r>
          <rPr>
            <b/>
            <sz val="8"/>
            <color indexed="81"/>
            <rFont val="Tahoma"/>
            <family val="2"/>
          </rPr>
          <t>Richard Milton:</t>
        </r>
        <r>
          <rPr>
            <sz val="8"/>
            <color indexed="81"/>
            <rFont val="Tahoma"/>
            <family val="2"/>
          </rPr>
          <t xml:space="preserve">
Turbo Core Mode</t>
        </r>
      </text>
    </comment>
    <comment ref="K161" authorId="0" shapeId="0" xr:uid="{00000000-0006-0000-0400-00002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K162" authorId="0" shapeId="0" xr:uid="{00000000-0006-0000-0400-00002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179" authorId="0" shapeId="0" xr:uid="{00000000-0006-0000-0400-000029000000}">
      <text>
        <r>
          <rPr>
            <b/>
            <sz val="8"/>
            <color indexed="81"/>
            <rFont val="Tahoma"/>
            <family val="2"/>
          </rPr>
          <t>Richard Milton:</t>
        </r>
        <r>
          <rPr>
            <sz val="8"/>
            <color indexed="81"/>
            <rFont val="Tahoma"/>
            <family val="2"/>
          </rPr>
          <t xml:space="preserve">
Turbo Core Mode</t>
        </r>
      </text>
    </comment>
    <comment ref="B180" authorId="0" shapeId="0" xr:uid="{00000000-0006-0000-0400-00002A000000}">
      <text>
        <r>
          <rPr>
            <b/>
            <sz val="8"/>
            <color indexed="81"/>
            <rFont val="Tahoma"/>
            <family val="2"/>
          </rPr>
          <t>Richard Milton:</t>
        </r>
        <r>
          <rPr>
            <sz val="8"/>
            <color indexed="81"/>
            <rFont val="Tahoma"/>
            <family val="2"/>
          </rPr>
          <t xml:space="preserve">
Turbo Core Mode</t>
        </r>
      </text>
    </comment>
    <comment ref="B181" authorId="0" shapeId="0" xr:uid="{00000000-0006-0000-0400-00002B000000}">
      <text>
        <r>
          <rPr>
            <b/>
            <sz val="8"/>
            <color indexed="81"/>
            <rFont val="Tahoma"/>
            <family val="2"/>
          </rPr>
          <t>Richard Milton:</t>
        </r>
        <r>
          <rPr>
            <sz val="8"/>
            <color indexed="81"/>
            <rFont val="Tahoma"/>
            <family val="2"/>
          </rPr>
          <t xml:space="preserve">
Turbo Core Mode</t>
        </r>
      </text>
    </comment>
    <comment ref="B182" authorId="0" shapeId="0" xr:uid="{00000000-0006-0000-0400-00002C000000}">
      <text>
        <r>
          <rPr>
            <b/>
            <sz val="8"/>
            <color indexed="81"/>
            <rFont val="Tahoma"/>
            <family val="2"/>
          </rPr>
          <t>Richard Milton:</t>
        </r>
        <r>
          <rPr>
            <sz val="8"/>
            <color indexed="81"/>
            <rFont val="Tahoma"/>
            <family val="2"/>
          </rPr>
          <t xml:space="preserve">
Turbo Core Mode</t>
        </r>
      </text>
    </comment>
    <comment ref="B183" authorId="0" shapeId="0" xr:uid="{00000000-0006-0000-0400-00002D000000}">
      <text>
        <r>
          <rPr>
            <b/>
            <sz val="8"/>
            <color indexed="81"/>
            <rFont val="Tahoma"/>
            <family val="2"/>
          </rPr>
          <t>Richard Milton:</t>
        </r>
        <r>
          <rPr>
            <sz val="8"/>
            <color indexed="81"/>
            <rFont val="Tahoma"/>
            <family val="2"/>
          </rPr>
          <t xml:space="preserve">
Turbo Core Mode</t>
        </r>
      </text>
    </comment>
    <comment ref="B184" authorId="0" shapeId="0" xr:uid="{00000000-0006-0000-0400-00002E000000}">
      <text>
        <r>
          <rPr>
            <b/>
            <sz val="8"/>
            <color indexed="81"/>
            <rFont val="Tahoma"/>
            <family val="2"/>
          </rPr>
          <t>Richard Milton:</t>
        </r>
        <r>
          <rPr>
            <sz val="8"/>
            <color indexed="81"/>
            <rFont val="Tahoma"/>
            <family val="2"/>
          </rPr>
          <t xml:space="preserve">
Turbo Core Mode</t>
        </r>
      </text>
    </comment>
    <comment ref="B185" authorId="0" shapeId="0" xr:uid="{00000000-0006-0000-0400-00002F000000}">
      <text>
        <r>
          <rPr>
            <b/>
            <sz val="8"/>
            <color indexed="81"/>
            <rFont val="Tahoma"/>
            <family val="2"/>
          </rPr>
          <t>Richard Milton:</t>
        </r>
        <r>
          <rPr>
            <sz val="8"/>
            <color indexed="81"/>
            <rFont val="Tahoma"/>
            <family val="2"/>
          </rPr>
          <t xml:space="preserve">
Turbo Core Mode</t>
        </r>
      </text>
    </comment>
    <comment ref="B186" authorId="0" shapeId="0" xr:uid="{00000000-0006-0000-0400-000030000000}">
      <text>
        <r>
          <rPr>
            <b/>
            <sz val="8"/>
            <color indexed="81"/>
            <rFont val="Tahoma"/>
            <family val="2"/>
          </rPr>
          <t>Richard Milton:</t>
        </r>
        <r>
          <rPr>
            <sz val="8"/>
            <color indexed="81"/>
            <rFont val="Tahoma"/>
            <family val="2"/>
          </rPr>
          <t xml:space="preserve">
Turbo Core Mode</t>
        </r>
      </text>
    </comment>
    <comment ref="B187" authorId="0" shapeId="0" xr:uid="{00000000-0006-0000-0400-000031000000}">
      <text>
        <r>
          <rPr>
            <b/>
            <sz val="8"/>
            <color indexed="81"/>
            <rFont val="Tahoma"/>
            <family val="2"/>
          </rPr>
          <t>Richard Milton:</t>
        </r>
        <r>
          <rPr>
            <sz val="8"/>
            <color indexed="81"/>
            <rFont val="Tahoma"/>
            <family val="2"/>
          </rPr>
          <t xml:space="preserve">
Turbo Core Mode</t>
        </r>
      </text>
    </comment>
    <comment ref="B188" authorId="0" shapeId="0" xr:uid="{00000000-0006-0000-0400-000032000000}">
      <text>
        <r>
          <rPr>
            <b/>
            <sz val="8"/>
            <color indexed="81"/>
            <rFont val="Tahoma"/>
            <family val="2"/>
          </rPr>
          <t>Richard Milton:</t>
        </r>
        <r>
          <rPr>
            <sz val="8"/>
            <color indexed="81"/>
            <rFont val="Tahoma"/>
            <family val="2"/>
          </rPr>
          <t xml:space="preserve">
Turbo Core Mode</t>
        </r>
      </text>
    </comment>
    <comment ref="B189" authorId="0" shapeId="0" xr:uid="{00000000-0006-0000-0400-000033000000}">
      <text>
        <r>
          <rPr>
            <b/>
            <sz val="8"/>
            <color indexed="81"/>
            <rFont val="Tahoma"/>
            <family val="2"/>
          </rPr>
          <t>Richard Milton:</t>
        </r>
        <r>
          <rPr>
            <sz val="8"/>
            <color indexed="81"/>
            <rFont val="Tahoma"/>
            <family val="2"/>
          </rPr>
          <t xml:space="preserve">
Turbo Core Mode</t>
        </r>
      </text>
    </comment>
    <comment ref="B190" authorId="0" shapeId="0" xr:uid="{00000000-0006-0000-0400-000034000000}">
      <text>
        <r>
          <rPr>
            <b/>
            <sz val="8"/>
            <color indexed="81"/>
            <rFont val="Tahoma"/>
            <family val="2"/>
          </rPr>
          <t>Richard Milton:</t>
        </r>
        <r>
          <rPr>
            <sz val="8"/>
            <color indexed="81"/>
            <rFont val="Tahoma"/>
            <family val="2"/>
          </rPr>
          <t xml:space="preserve">
Turbo Core Mode</t>
        </r>
      </text>
    </comment>
    <comment ref="K194" authorId="1" shapeId="0" xr:uid="{00000000-0006-0000-0400-000035000000}">
      <text>
        <r>
          <rPr>
            <b/>
            <sz val="9"/>
            <color indexed="81"/>
            <rFont val="Tahoma"/>
            <family val="2"/>
          </rPr>
          <t>Stuart Cunliffe:</t>
        </r>
        <r>
          <rPr>
            <sz val="9"/>
            <color indexed="81"/>
            <rFont val="Tahoma"/>
            <family val="2"/>
          </rPr>
          <t xml:space="preserve">
3.5 core partition &amp; 0.5 core VIOS</t>
        </r>
      </text>
    </comment>
    <comment ref="K198" authorId="1" shapeId="0" xr:uid="{00000000-0006-0000-0400-000036000000}">
      <text>
        <r>
          <rPr>
            <b/>
            <sz val="9"/>
            <color indexed="81"/>
            <rFont val="Tahoma"/>
            <family val="2"/>
          </rPr>
          <t>Stuart Cunliffe:</t>
        </r>
        <r>
          <rPr>
            <sz val="9"/>
            <color indexed="81"/>
            <rFont val="Tahoma"/>
            <family val="2"/>
          </rPr>
          <t xml:space="preserve">
23 core partition &amp; 1 core VIOS</t>
        </r>
      </text>
    </comment>
    <comment ref="K199" authorId="1" shapeId="0" xr:uid="{00000000-0006-0000-0400-000037000000}">
      <text>
        <r>
          <rPr>
            <b/>
            <sz val="9"/>
            <color indexed="81"/>
            <rFont val="Tahoma"/>
            <family val="2"/>
          </rPr>
          <t>Stuart Cunliffe:</t>
        </r>
        <r>
          <rPr>
            <sz val="9"/>
            <color indexed="81"/>
            <rFont val="Tahoma"/>
            <family val="2"/>
          </rPr>
          <t xml:space="preserve">
23 core partition &amp; 1 core VIOS</t>
        </r>
      </text>
    </comment>
    <comment ref="K203" authorId="1" shapeId="0" xr:uid="{00000000-0006-0000-0400-000038000000}">
      <text>
        <r>
          <rPr>
            <b/>
            <sz val="9"/>
            <color indexed="81"/>
            <rFont val="Tahoma"/>
            <family val="2"/>
          </rPr>
          <t>Stuart Cunliffe:</t>
        </r>
        <r>
          <rPr>
            <sz val="9"/>
            <color indexed="81"/>
            <rFont val="Tahoma"/>
            <family val="2"/>
          </rPr>
          <t xml:space="preserve">
15 core partition &amp; 1 core VIOS</t>
        </r>
      </text>
    </comment>
    <comment ref="K204" authorId="1" shapeId="0" xr:uid="{00000000-0006-0000-0400-000039000000}">
      <text>
        <r>
          <rPr>
            <b/>
            <sz val="9"/>
            <color indexed="81"/>
            <rFont val="Tahoma"/>
            <family val="2"/>
          </rPr>
          <t>Stuart Cunliffe:</t>
        </r>
        <r>
          <rPr>
            <sz val="9"/>
            <color indexed="81"/>
            <rFont val="Tahoma"/>
            <family val="2"/>
          </rPr>
          <t xml:space="preserve">
31 core partition &amp; 1 core VIOS</t>
        </r>
      </text>
    </comment>
    <comment ref="K205" authorId="1" shapeId="0" xr:uid="{00000000-0006-0000-0400-00003A000000}">
      <text>
        <r>
          <rPr>
            <b/>
            <sz val="9"/>
            <color indexed="81"/>
            <rFont val="Tahoma"/>
            <family val="2"/>
          </rPr>
          <t>Stuart Cunliffe:</t>
        </r>
        <r>
          <rPr>
            <sz val="9"/>
            <color indexed="81"/>
            <rFont val="Tahoma"/>
            <family val="2"/>
          </rPr>
          <t xml:space="preserve">
31 core partition &amp; 1 core VIOS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80" authorId="0" shapeId="0" xr:uid="{00000000-0006-0000-0600-000001000000}">
      <text>
        <r>
          <rPr>
            <b/>
            <sz val="8"/>
            <color indexed="81"/>
            <rFont val="Tahoma"/>
            <family val="2"/>
          </rPr>
          <t>Richard Milton:</t>
        </r>
        <r>
          <rPr>
            <sz val="8"/>
            <color indexed="81"/>
            <rFont val="Tahoma"/>
            <family val="2"/>
          </rPr>
          <t xml:space="preserve">
p5 dual core packaged as 8 core Multi-Chip Module (MCM)</t>
        </r>
      </text>
    </comment>
    <comment ref="E81" authorId="0" shapeId="0" xr:uid="{00000000-0006-0000-0600-000002000000}">
      <text>
        <r>
          <rPr>
            <b/>
            <sz val="8"/>
            <color indexed="81"/>
            <rFont val="Tahoma"/>
            <family val="2"/>
          </rPr>
          <t>Richard Milton:</t>
        </r>
        <r>
          <rPr>
            <sz val="8"/>
            <color indexed="81"/>
            <rFont val="Tahoma"/>
            <family val="2"/>
          </rPr>
          <t xml:space="preserve">
p5 dual core packaged as 8 core Multi-Chip Module (MCM)</t>
        </r>
      </text>
    </comment>
    <comment ref="E82" authorId="0" shapeId="0" xr:uid="{00000000-0006-0000-0600-000003000000}">
      <text>
        <r>
          <rPr>
            <b/>
            <sz val="8"/>
            <color indexed="81"/>
            <rFont val="Tahoma"/>
            <family val="2"/>
          </rPr>
          <t>Richard Milton:</t>
        </r>
        <r>
          <rPr>
            <sz val="8"/>
            <color indexed="81"/>
            <rFont val="Tahoma"/>
            <family val="2"/>
          </rPr>
          <t xml:space="preserve">
p5 dual core packaged as 8 core Multi-Chip Module (MCM)</t>
        </r>
      </text>
    </comment>
    <comment ref="E83" authorId="0" shapeId="0" xr:uid="{00000000-0006-0000-0600-000004000000}">
      <text>
        <r>
          <rPr>
            <b/>
            <sz val="8"/>
            <color indexed="81"/>
            <rFont val="Tahoma"/>
            <family val="2"/>
          </rPr>
          <t>Richard Milton:</t>
        </r>
        <r>
          <rPr>
            <sz val="8"/>
            <color indexed="81"/>
            <rFont val="Tahoma"/>
            <family val="2"/>
          </rPr>
          <t xml:space="preserve">
p5 dual core packaged as 8 core Multi-Chip Module (MCM)</t>
        </r>
      </text>
    </comment>
    <comment ref="E84" authorId="0" shapeId="0" xr:uid="{00000000-0006-0000-0600-000005000000}">
      <text>
        <r>
          <rPr>
            <b/>
            <sz val="8"/>
            <color indexed="81"/>
            <rFont val="Tahoma"/>
            <family val="2"/>
          </rPr>
          <t>Richard Milton:</t>
        </r>
        <r>
          <rPr>
            <sz val="8"/>
            <color indexed="81"/>
            <rFont val="Tahoma"/>
            <family val="2"/>
          </rPr>
          <t xml:space="preserve">
p5 dual core packaged as 8 core Multi-Chip Module (MCM)</t>
        </r>
      </text>
    </comment>
    <comment ref="E85" authorId="0" shapeId="0" xr:uid="{00000000-0006-0000-0600-000006000000}">
      <text>
        <r>
          <rPr>
            <b/>
            <sz val="8"/>
            <color indexed="81"/>
            <rFont val="Tahoma"/>
            <family val="2"/>
          </rPr>
          <t>Richard Milton:</t>
        </r>
        <r>
          <rPr>
            <sz val="8"/>
            <color indexed="81"/>
            <rFont val="Tahoma"/>
            <family val="2"/>
          </rPr>
          <t xml:space="preserve">
p5 dual core packaged as 8 core Multi-Chip Module (MCM)</t>
        </r>
      </text>
    </comment>
    <comment ref="E86" authorId="0" shapeId="0" xr:uid="{00000000-0006-0000-0600-000007000000}">
      <text>
        <r>
          <rPr>
            <b/>
            <sz val="8"/>
            <color indexed="81"/>
            <rFont val="Tahoma"/>
            <family val="2"/>
          </rPr>
          <t>Richard Milton:</t>
        </r>
        <r>
          <rPr>
            <sz val="8"/>
            <color indexed="81"/>
            <rFont val="Tahoma"/>
            <family val="2"/>
          </rPr>
          <t xml:space="preserve">
p5 dual core packaged as 8 core Multi-Chip Module (MCM)</t>
        </r>
      </text>
    </comment>
    <comment ref="E87" authorId="0" shapeId="0" xr:uid="{00000000-0006-0000-0600-000008000000}">
      <text>
        <r>
          <rPr>
            <b/>
            <sz val="8"/>
            <color indexed="81"/>
            <rFont val="Tahoma"/>
            <family val="2"/>
          </rPr>
          <t>Richard Milton:</t>
        </r>
        <r>
          <rPr>
            <sz val="8"/>
            <color indexed="81"/>
            <rFont val="Tahoma"/>
            <family val="2"/>
          </rPr>
          <t xml:space="preserve">
p5 dual core packaged as 8 core Multi-Chip Module (MCM)</t>
        </r>
      </text>
    </comment>
    <comment ref="E88" authorId="0" shapeId="0" xr:uid="{00000000-0006-0000-0600-000009000000}">
      <text>
        <r>
          <rPr>
            <b/>
            <sz val="8"/>
            <color indexed="81"/>
            <rFont val="Tahoma"/>
            <family val="2"/>
          </rPr>
          <t>Richard Milton:</t>
        </r>
        <r>
          <rPr>
            <sz val="8"/>
            <color indexed="81"/>
            <rFont val="Tahoma"/>
            <family val="2"/>
          </rPr>
          <t xml:space="preserve">
p5 dual core packaged as 8 core Multi-Chip Module (MCM)</t>
        </r>
      </text>
    </comment>
    <comment ref="E89" authorId="0" shapeId="0" xr:uid="{00000000-0006-0000-0600-00000A000000}">
      <text>
        <r>
          <rPr>
            <b/>
            <sz val="8"/>
            <color indexed="81"/>
            <rFont val="Tahoma"/>
            <family val="2"/>
          </rPr>
          <t>Richard Milton:</t>
        </r>
        <r>
          <rPr>
            <sz val="8"/>
            <color indexed="81"/>
            <rFont val="Tahoma"/>
            <family val="2"/>
          </rPr>
          <t xml:space="preserve">
p5 dual core packaged as 8 core Multi-Chip Module (MCM)</t>
        </r>
      </text>
    </comment>
    <comment ref="E90" authorId="0" shapeId="0" xr:uid="{00000000-0006-0000-0600-00000B000000}">
      <text>
        <r>
          <rPr>
            <b/>
            <sz val="8"/>
            <color indexed="81"/>
            <rFont val="Tahoma"/>
            <family val="2"/>
          </rPr>
          <t>Richard Milton:</t>
        </r>
        <r>
          <rPr>
            <sz val="8"/>
            <color indexed="81"/>
            <rFont val="Tahoma"/>
            <family val="2"/>
          </rPr>
          <t xml:space="preserve">
p5 dual core packaged as 8 core Multi-Chip Module (MCM)</t>
        </r>
      </text>
    </comment>
    <comment ref="E91" authorId="0" shapeId="0" xr:uid="{00000000-0006-0000-0600-00000C000000}">
      <text>
        <r>
          <rPr>
            <b/>
            <sz val="8"/>
            <color indexed="81"/>
            <rFont val="Tahoma"/>
            <family val="2"/>
          </rPr>
          <t>Richard Milton:</t>
        </r>
        <r>
          <rPr>
            <sz val="8"/>
            <color indexed="81"/>
            <rFont val="Tahoma"/>
            <family val="2"/>
          </rPr>
          <t xml:space="preserve">
p5 dual core packaged as 8 core Multi-Chip Module (MCM)</t>
        </r>
      </text>
    </comment>
    <comment ref="E92" authorId="0" shapeId="0" xr:uid="{00000000-0006-0000-0600-00000D000000}">
      <text>
        <r>
          <rPr>
            <b/>
            <sz val="8"/>
            <color indexed="81"/>
            <rFont val="Tahoma"/>
            <family val="2"/>
          </rPr>
          <t>Richard Milton:</t>
        </r>
        <r>
          <rPr>
            <sz val="8"/>
            <color indexed="81"/>
            <rFont val="Tahoma"/>
            <family val="2"/>
          </rPr>
          <t xml:space="preserve">
p5 dual core packaged as 8 core Multi-Chip Module (MCM)</t>
        </r>
      </text>
    </comment>
    <comment ref="E93" authorId="0" shapeId="0" xr:uid="{00000000-0006-0000-0600-00000E000000}">
      <text>
        <r>
          <rPr>
            <b/>
            <sz val="8"/>
            <color indexed="81"/>
            <rFont val="Tahoma"/>
            <family val="2"/>
          </rPr>
          <t>Richard Milton:</t>
        </r>
        <r>
          <rPr>
            <sz val="8"/>
            <color indexed="81"/>
            <rFont val="Tahoma"/>
            <family val="2"/>
          </rPr>
          <t xml:space="preserve">
p5 dual core packaged as 8 core Multi-Chip Module (MCM)</t>
        </r>
      </text>
    </comment>
    <comment ref="E94" authorId="0" shapeId="0" xr:uid="{00000000-0006-0000-0600-00000F000000}">
      <text>
        <r>
          <rPr>
            <b/>
            <sz val="8"/>
            <color indexed="81"/>
            <rFont val="Tahoma"/>
            <family val="2"/>
          </rPr>
          <t>Richard Milton:</t>
        </r>
        <r>
          <rPr>
            <sz val="8"/>
            <color indexed="81"/>
            <rFont val="Tahoma"/>
            <family val="2"/>
          </rPr>
          <t xml:space="preserve">
p5 dual core packaged as 8 core Multi-Chip Module (MCM)</t>
        </r>
      </text>
    </comment>
    <comment ref="E95" authorId="0" shapeId="0" xr:uid="{00000000-0006-0000-0600-000010000000}">
      <text>
        <r>
          <rPr>
            <b/>
            <sz val="8"/>
            <color indexed="81"/>
            <rFont val="Tahoma"/>
            <family val="2"/>
          </rPr>
          <t>Richard Milton:</t>
        </r>
        <r>
          <rPr>
            <sz val="8"/>
            <color indexed="81"/>
            <rFont val="Tahoma"/>
            <family val="2"/>
          </rPr>
          <t xml:space="preserve">
p5 dual core packaged as 8 core Multi-Chip Module (MCM)</t>
        </r>
      </text>
    </comment>
    <comment ref="E96" authorId="0" shapeId="0" xr:uid="{00000000-0006-0000-0600-000011000000}">
      <text>
        <r>
          <rPr>
            <b/>
            <sz val="8"/>
            <color indexed="81"/>
            <rFont val="Tahoma"/>
            <family val="2"/>
          </rPr>
          <t>Richard Milton:</t>
        </r>
        <r>
          <rPr>
            <sz val="8"/>
            <color indexed="81"/>
            <rFont val="Tahoma"/>
            <family val="2"/>
          </rPr>
          <t xml:space="preserve">
p5 dual core packaged as 8 core Multi-Chip Module (MCM)</t>
        </r>
      </text>
    </comment>
    <comment ref="E97" authorId="0" shapeId="0" xr:uid="{00000000-0006-0000-0600-000012000000}">
      <text>
        <r>
          <rPr>
            <b/>
            <sz val="8"/>
            <color indexed="81"/>
            <rFont val="Tahoma"/>
            <family val="2"/>
          </rPr>
          <t>Richard Milton:</t>
        </r>
        <r>
          <rPr>
            <sz val="8"/>
            <color indexed="81"/>
            <rFont val="Tahoma"/>
            <family val="2"/>
          </rPr>
          <t xml:space="preserve">
p5 dual core packaged as 8 core Multi-Chip Module (MCM)</t>
        </r>
      </text>
    </comment>
    <comment ref="E98" authorId="0" shapeId="0" xr:uid="{00000000-0006-0000-0600-000013000000}">
      <text>
        <r>
          <rPr>
            <b/>
            <sz val="8"/>
            <color indexed="81"/>
            <rFont val="Tahoma"/>
            <family val="2"/>
          </rPr>
          <t>Richard Milton:</t>
        </r>
        <r>
          <rPr>
            <sz val="8"/>
            <color indexed="81"/>
            <rFont val="Tahoma"/>
            <family val="2"/>
          </rPr>
          <t xml:space="preserve">
p5 dual core packaged as 8 core Multi-Chip Module (MCM)</t>
        </r>
      </text>
    </comment>
    <comment ref="E99" authorId="0" shapeId="0" xr:uid="{00000000-0006-0000-0600-000014000000}">
      <text>
        <r>
          <rPr>
            <b/>
            <sz val="8"/>
            <color indexed="81"/>
            <rFont val="Tahoma"/>
            <family val="2"/>
          </rPr>
          <t>Richard Milton:</t>
        </r>
        <r>
          <rPr>
            <sz val="8"/>
            <color indexed="81"/>
            <rFont val="Tahoma"/>
            <family val="2"/>
          </rPr>
          <t xml:space="preserve">
p5 dual core packaged as 8 core Multi-Chip Module (MCM)</t>
        </r>
      </text>
    </comment>
    <comment ref="E100" authorId="0" shapeId="0" xr:uid="{00000000-0006-0000-0600-000015000000}">
      <text>
        <r>
          <rPr>
            <b/>
            <sz val="8"/>
            <color indexed="81"/>
            <rFont val="Tahoma"/>
            <family val="2"/>
          </rPr>
          <t>Richard Milton:</t>
        </r>
        <r>
          <rPr>
            <sz val="8"/>
            <color indexed="81"/>
            <rFont val="Tahoma"/>
            <family val="2"/>
          </rPr>
          <t xml:space="preserve">
p5 dual core packaged as 8 core Multi-Chip Module (MCM)</t>
        </r>
      </text>
    </comment>
    <comment ref="E101" authorId="0" shapeId="0" xr:uid="{00000000-0006-0000-0600-000016000000}">
      <text>
        <r>
          <rPr>
            <b/>
            <sz val="8"/>
            <color indexed="81"/>
            <rFont val="Tahoma"/>
            <family val="2"/>
          </rPr>
          <t>Richard Milton:</t>
        </r>
        <r>
          <rPr>
            <sz val="8"/>
            <color indexed="81"/>
            <rFont val="Tahoma"/>
            <family val="2"/>
          </rPr>
          <t xml:space="preserve">
p5 dual core packaged as 8 core Multi-Chip Module (MCM)</t>
        </r>
      </text>
    </comment>
    <comment ref="E102" authorId="0" shapeId="0" xr:uid="{00000000-0006-0000-0600-000017000000}">
      <text>
        <r>
          <rPr>
            <b/>
            <sz val="8"/>
            <color indexed="81"/>
            <rFont val="Tahoma"/>
            <family val="2"/>
          </rPr>
          <t>Richard Milton:</t>
        </r>
        <r>
          <rPr>
            <sz val="8"/>
            <color indexed="81"/>
            <rFont val="Tahoma"/>
            <family val="2"/>
          </rPr>
          <t xml:space="preserve">
p5 dual core packaged as 8 core Multi-Chip Module (MCM)</t>
        </r>
      </text>
    </comment>
    <comment ref="E103" authorId="0" shapeId="0" xr:uid="{00000000-0006-0000-0600-000018000000}">
      <text>
        <r>
          <rPr>
            <b/>
            <sz val="8"/>
            <color indexed="81"/>
            <rFont val="Tahoma"/>
            <family val="2"/>
          </rPr>
          <t>Richard Milton:</t>
        </r>
        <r>
          <rPr>
            <sz val="8"/>
            <color indexed="81"/>
            <rFont val="Tahoma"/>
            <family val="2"/>
          </rPr>
          <t xml:space="preserve">
p5 dual core packaged as 8 core Multi-Chip Module (MCM)</t>
        </r>
      </text>
    </comment>
    <comment ref="E104" authorId="0" shapeId="0" xr:uid="{00000000-0006-0000-0600-000019000000}">
      <text>
        <r>
          <rPr>
            <b/>
            <sz val="8"/>
            <color indexed="81"/>
            <rFont val="Tahoma"/>
            <family val="2"/>
          </rPr>
          <t>Richard Milton:</t>
        </r>
        <r>
          <rPr>
            <sz val="8"/>
            <color indexed="81"/>
            <rFont val="Tahoma"/>
            <family val="2"/>
          </rPr>
          <t xml:space="preserve">
p5 dual core packaged as 8 core Multi-Chip Module (MCM)</t>
        </r>
      </text>
    </comment>
    <comment ref="E105" authorId="0" shapeId="0" xr:uid="{00000000-0006-0000-0600-00001A000000}">
      <text>
        <r>
          <rPr>
            <b/>
            <sz val="8"/>
            <color indexed="81"/>
            <rFont val="Tahoma"/>
            <family val="2"/>
          </rPr>
          <t>Richard Milton:</t>
        </r>
        <r>
          <rPr>
            <sz val="8"/>
            <color indexed="81"/>
            <rFont val="Tahoma"/>
            <family val="2"/>
          </rPr>
          <t xml:space="preserve">
p5 dual core packaged as 8 core Multi-Chip Module (MCM)</t>
        </r>
      </text>
    </comment>
    <comment ref="E106" authorId="0" shapeId="0" xr:uid="{00000000-0006-0000-0600-00001B000000}">
      <text>
        <r>
          <rPr>
            <b/>
            <sz val="8"/>
            <color indexed="81"/>
            <rFont val="Tahoma"/>
            <family val="2"/>
          </rPr>
          <t>Richard Milton:</t>
        </r>
        <r>
          <rPr>
            <sz val="8"/>
            <color indexed="81"/>
            <rFont val="Tahoma"/>
            <family val="2"/>
          </rPr>
          <t xml:space="preserve">
p5 dual core packaged as 8 core Multi-Chip Module (MCM)</t>
        </r>
      </text>
    </comment>
    <comment ref="E107" authorId="0" shapeId="0" xr:uid="{00000000-0006-0000-0600-00001C000000}">
      <text>
        <r>
          <rPr>
            <b/>
            <sz val="8"/>
            <color indexed="81"/>
            <rFont val="Tahoma"/>
            <family val="2"/>
          </rPr>
          <t>Richard Milton:</t>
        </r>
        <r>
          <rPr>
            <sz val="8"/>
            <color indexed="81"/>
            <rFont val="Tahoma"/>
            <family val="2"/>
          </rPr>
          <t xml:space="preserve">
p5 dual core packaged as 8 core Multi-Chip Module (MCM)</t>
        </r>
      </text>
    </comment>
    <comment ref="E108" authorId="0" shapeId="0" xr:uid="{00000000-0006-0000-0600-00001D000000}">
      <text>
        <r>
          <rPr>
            <b/>
            <sz val="8"/>
            <color indexed="81"/>
            <rFont val="Tahoma"/>
            <family val="2"/>
          </rPr>
          <t>Richard Milton:</t>
        </r>
        <r>
          <rPr>
            <sz val="8"/>
            <color indexed="81"/>
            <rFont val="Tahoma"/>
            <family val="2"/>
          </rPr>
          <t xml:space="preserve">
p5 dual core packaged as 8 core Multi-Chip Module (MCM)</t>
        </r>
      </text>
    </comment>
    <comment ref="E109" authorId="0" shapeId="0" xr:uid="{00000000-0006-0000-0600-00001E000000}">
      <text>
        <r>
          <rPr>
            <b/>
            <sz val="8"/>
            <color indexed="81"/>
            <rFont val="Tahoma"/>
            <family val="2"/>
          </rPr>
          <t>Richard Milton:</t>
        </r>
        <r>
          <rPr>
            <sz val="8"/>
            <color indexed="81"/>
            <rFont val="Tahoma"/>
            <family val="2"/>
          </rPr>
          <t xml:space="preserve">
p5 dual core packaged as 8 core Multi-Chip Module (MCM)</t>
        </r>
      </text>
    </comment>
    <comment ref="E110" authorId="0" shapeId="0" xr:uid="{00000000-0006-0000-0600-00001F000000}">
      <text>
        <r>
          <rPr>
            <b/>
            <sz val="8"/>
            <color indexed="81"/>
            <rFont val="Tahoma"/>
            <family val="2"/>
          </rPr>
          <t>Richard Milton:</t>
        </r>
        <r>
          <rPr>
            <sz val="8"/>
            <color indexed="81"/>
            <rFont val="Tahoma"/>
            <family val="2"/>
          </rPr>
          <t xml:space="preserve">
p5 dual core packaged as 8 core Multi-Chip Module (MCM)</t>
        </r>
      </text>
    </comment>
    <comment ref="E111" authorId="0" shapeId="0" xr:uid="{00000000-0006-0000-0600-000020000000}">
      <text>
        <r>
          <rPr>
            <b/>
            <sz val="8"/>
            <color indexed="81"/>
            <rFont val="Tahoma"/>
            <family val="2"/>
          </rPr>
          <t>Richard Milton:</t>
        </r>
        <r>
          <rPr>
            <sz val="8"/>
            <color indexed="81"/>
            <rFont val="Tahoma"/>
            <family val="2"/>
          </rPr>
          <t xml:space="preserve">
p5 dual core packaged as 8 core Multi-Chip Module (MCM)</t>
        </r>
      </text>
    </comment>
    <comment ref="E112" authorId="0" shapeId="0" xr:uid="{00000000-0006-0000-0600-000021000000}">
      <text>
        <r>
          <rPr>
            <b/>
            <sz val="8"/>
            <color indexed="81"/>
            <rFont val="Tahoma"/>
            <family val="2"/>
          </rPr>
          <t>Richard Milton:</t>
        </r>
        <r>
          <rPr>
            <sz val="8"/>
            <color indexed="81"/>
            <rFont val="Tahoma"/>
            <family val="2"/>
          </rPr>
          <t xml:space="preserve">
p5 dual core packaged as 8 core Multi-Chip Module (MCM)</t>
        </r>
      </text>
    </comment>
    <comment ref="E113" authorId="0" shapeId="0" xr:uid="{00000000-0006-0000-0600-000022000000}">
      <text>
        <r>
          <rPr>
            <b/>
            <sz val="8"/>
            <color indexed="81"/>
            <rFont val="Tahoma"/>
            <family val="2"/>
          </rPr>
          <t>Richard Milton:</t>
        </r>
        <r>
          <rPr>
            <sz val="8"/>
            <color indexed="81"/>
            <rFont val="Tahoma"/>
            <family val="2"/>
          </rPr>
          <t xml:space="preserve">
p5 dual core packaged as 8 core Multi-Chip Module (MCM)</t>
        </r>
      </text>
    </comment>
    <comment ref="E114" authorId="0" shapeId="0" xr:uid="{00000000-0006-0000-0600-000023000000}">
      <text>
        <r>
          <rPr>
            <b/>
            <sz val="8"/>
            <color indexed="81"/>
            <rFont val="Tahoma"/>
            <family val="2"/>
          </rPr>
          <t>Richard Milton:</t>
        </r>
        <r>
          <rPr>
            <sz val="8"/>
            <color indexed="81"/>
            <rFont val="Tahoma"/>
            <family val="2"/>
          </rPr>
          <t xml:space="preserve">
p5 dual core packaged as 8 core Multi-Chip Module (MCM)</t>
        </r>
      </text>
    </comment>
    <comment ref="E115" authorId="0" shapeId="0" xr:uid="{00000000-0006-0000-0600-000024000000}">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37" authorId="0" shapeId="0" xr:uid="{00000000-0006-0000-07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7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7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7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7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7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7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7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7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700-00000A000000}">
      <text>
        <r>
          <rPr>
            <b/>
            <sz val="8"/>
            <color indexed="81"/>
            <rFont val="Tahoma"/>
            <family val="2"/>
          </rPr>
          <t>Richard Milton:</t>
        </r>
        <r>
          <rPr>
            <sz val="8"/>
            <color indexed="81"/>
            <rFont val="Tahoma"/>
            <family val="2"/>
          </rPr>
          <t xml:space="preserve">
p4 dual core packaged as 8 core Multi-Chip Module (MCM)</t>
        </r>
      </text>
    </comment>
    <comment ref="E47" authorId="0" shapeId="0" xr:uid="{00000000-0006-0000-07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7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7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7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7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7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7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7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700-000013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6" authorId="0" shapeId="0" xr:uid="{00000000-0006-0000-0700-000014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7" authorId="0" shapeId="0" xr:uid="{00000000-0006-0000-07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7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7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700-000018000000}">
      <text>
        <r>
          <rPr>
            <b/>
            <sz val="8"/>
            <color indexed="81"/>
            <rFont val="Tahoma"/>
            <family val="2"/>
          </rPr>
          <t>Richard Milton:</t>
        </r>
        <r>
          <rPr>
            <sz val="8"/>
            <color indexed="81"/>
            <rFont val="Tahoma"/>
            <family val="2"/>
          </rPr>
          <t xml:space="preserve">
p4 dual core packaged as 8 core Multi-Chip Module (MCM)</t>
        </r>
      </text>
    </comment>
    <comment ref="E61" authorId="0" shapeId="0" xr:uid="{00000000-0006-0000-07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7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7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700-00001C000000}">
      <text>
        <r>
          <rPr>
            <b/>
            <sz val="8"/>
            <color indexed="81"/>
            <rFont val="Tahoma"/>
            <family val="2"/>
          </rPr>
          <t>Richard Milton:</t>
        </r>
        <r>
          <rPr>
            <sz val="8"/>
            <color indexed="81"/>
            <rFont val="Tahoma"/>
            <family val="2"/>
          </rPr>
          <t xml:space="preserve">
p4 dual core packaged as 8 core Multi-Chip Module (MCM)</t>
        </r>
      </text>
    </comment>
  </commentList>
</comments>
</file>

<file path=xl/sharedStrings.xml><?xml version="1.0" encoding="utf-8"?>
<sst xmlns="http://schemas.openxmlformats.org/spreadsheetml/2006/main" count="11744" uniqueCount="518">
  <si>
    <t>JS20</t>
  </si>
  <si>
    <t>64/32</t>
  </si>
  <si>
    <t>0.5/-</t>
  </si>
  <si>
    <t>--</t>
  </si>
  <si>
    <t>1.0/-</t>
  </si>
  <si>
    <t>JS21</t>
  </si>
  <si>
    <t>2.0/-</t>
  </si>
  <si>
    <t>4.0/-</t>
  </si>
  <si>
    <t>IS-185</t>
  </si>
  <si>
    <t>1.5/8</t>
  </si>
  <si>
    <t>1.9/36</t>
  </si>
  <si>
    <t>1.9/0</t>
  </si>
  <si>
    <t>p5-505</t>
  </si>
  <si>
    <t>p5-505Q</t>
  </si>
  <si>
    <t>1.9/72</t>
  </si>
  <si>
    <t>p5-510</t>
  </si>
  <si>
    <t>p5-510Q</t>
  </si>
  <si>
    <t>p5-520</t>
  </si>
  <si>
    <t>p5-520Q</t>
  </si>
  <si>
    <t>1.44/8</t>
  </si>
  <si>
    <t>2.88/16</t>
  </si>
  <si>
    <t>3.0/16</t>
  </si>
  <si>
    <t>3.8/72</t>
  </si>
  <si>
    <t>p5-550</t>
  </si>
  <si>
    <t>7.6/144</t>
  </si>
  <si>
    <t>p5-550Q</t>
  </si>
  <si>
    <t>4.5/24</t>
  </si>
  <si>
    <t>6.0/32</t>
  </si>
  <si>
    <t>1.5/32</t>
  </si>
  <si>
    <t>3.0/64</t>
  </si>
  <si>
    <t>4.5/96</t>
  </si>
  <si>
    <t>6.0/128</t>
  </si>
  <si>
    <t>p5-560Q</t>
  </si>
  <si>
    <t>7.6/288</t>
  </si>
  <si>
    <t>11.4/216</t>
  </si>
  <si>
    <t>15.2/288</t>
  </si>
  <si>
    <t>p5-570</t>
  </si>
  <si>
    <t>5.7/128</t>
  </si>
  <si>
    <t>11.5/256</t>
  </si>
  <si>
    <t>12.0/256</t>
  </si>
  <si>
    <t>22.8/432</t>
  </si>
  <si>
    <t>30.4/576</t>
  </si>
  <si>
    <t>p5-590</t>
  </si>
  <si>
    <t>17.2/384</t>
  </si>
  <si>
    <t>23.0/512</t>
  </si>
  <si>
    <t>18.0/384</t>
  </si>
  <si>
    <t>24.0/512</t>
  </si>
  <si>
    <t>38.0/720</t>
  </si>
  <si>
    <t>45.6/864</t>
  </si>
  <si>
    <t>53.2/1008</t>
  </si>
  <si>
    <t>60.8/1152</t>
  </si>
  <si>
    <t>p5-595</t>
  </si>
  <si>
    <t>L1 Cache (KB)</t>
  </si>
  <si>
    <t>L2/L3 Cache (MB)</t>
  </si>
  <si>
    <t>rPerf</t>
  </si>
  <si>
    <t>64/64</t>
  </si>
  <si>
    <t>16/64</t>
  </si>
  <si>
    <t>32/128</t>
  </si>
  <si>
    <t>48/192</t>
  </si>
  <si>
    <t>64/256</t>
  </si>
  <si>
    <t>JS12</t>
  </si>
  <si>
    <t>8/-</t>
  </si>
  <si>
    <t>JS22</t>
  </si>
  <si>
    <t>JS23</t>
  </si>
  <si>
    <t>JS43</t>
  </si>
  <si>
    <t>16/-</t>
  </si>
  <si>
    <t>24/96</t>
  </si>
  <si>
    <t>570/32</t>
  </si>
  <si>
    <t>96/384</t>
  </si>
  <si>
    <t>128/512</t>
  </si>
  <si>
    <t>192/768</t>
  </si>
  <si>
    <t>256/1024</t>
  </si>
  <si>
    <t>3.8</t>
  </si>
  <si>
    <t>4.0</t>
  </si>
  <si>
    <t>4.2</t>
  </si>
  <si>
    <t>520</t>
  </si>
  <si>
    <t>8/32</t>
  </si>
  <si>
    <t>550</t>
  </si>
  <si>
    <t>3.5</t>
  </si>
  <si>
    <t>560</t>
  </si>
  <si>
    <t>3.6</t>
  </si>
  <si>
    <t>570</t>
  </si>
  <si>
    <t>4.4</t>
  </si>
  <si>
    <t>575</t>
  </si>
  <si>
    <t>595</t>
  </si>
  <si>
    <t>GHz</t>
  </si>
  <si>
    <t>http://www-03.ibm.com/systems/power/hardware/reports/system_perf.html</t>
  </si>
  <si>
    <t>750</t>
  </si>
  <si>
    <t>3.30</t>
  </si>
  <si>
    <t>32/32</t>
  </si>
  <si>
    <t>1.5/24</t>
  </si>
  <si>
    <t>3/48</t>
  </si>
  <si>
    <t>6/96</t>
  </si>
  <si>
    <t>3.00</t>
  </si>
  <si>
    <t>2/32</t>
  </si>
  <si>
    <t>4/64</t>
  </si>
  <si>
    <t>8/128</t>
  </si>
  <si>
    <t>3.55</t>
  </si>
  <si>
    <t>-</t>
  </si>
  <si>
    <t>770</t>
  </si>
  <si>
    <t>3.50</t>
  </si>
  <si>
    <t>12/192</t>
  </si>
  <si>
    <t>3.10</t>
  </si>
  <si>
    <t>16/256</t>
  </si>
  <si>
    <t>780</t>
  </si>
  <si>
    <t>3.86</t>
  </si>
  <si>
    <t>4.14</t>
  </si>
  <si>
    <t>CPW</t>
  </si>
  <si>
    <t>Nickname</t>
  </si>
  <si>
    <t>9179-MHB</t>
  </si>
  <si>
    <t>9117-MMB</t>
  </si>
  <si>
    <t>8233-E8B</t>
  </si>
  <si>
    <t>9119-FHA</t>
  </si>
  <si>
    <t>9117-MMA</t>
  </si>
  <si>
    <t>8234-EMA</t>
  </si>
  <si>
    <t>8204-E8A</t>
  </si>
  <si>
    <t>8204-E4A</t>
  </si>
  <si>
    <t>7998-23X</t>
  </si>
  <si>
    <t>7998-61X</t>
  </si>
  <si>
    <t>7998-60X</t>
  </si>
  <si>
    <t>Added POWER7 boxes</t>
  </si>
  <si>
    <t>Date of Change</t>
  </si>
  <si>
    <t>Description</t>
  </si>
  <si>
    <t>Initial creation; POWER4, POWER5, some POWER6</t>
  </si>
  <si>
    <t>xx/xx/2008</t>
  </si>
  <si>
    <t>Updates</t>
  </si>
  <si>
    <t>9115-505</t>
  </si>
  <si>
    <t>9110-51A</t>
  </si>
  <si>
    <t>9110-510</t>
  </si>
  <si>
    <t>8842-21X</t>
  </si>
  <si>
    <t>8842-41X</t>
  </si>
  <si>
    <t xml:space="preserve"> Power Model-Type</t>
  </si>
  <si>
    <t>i-Series Model-Type</t>
  </si>
  <si>
    <t>7988-J21</t>
  </si>
  <si>
    <t>Power Model-Type</t>
  </si>
  <si>
    <t>9111-520</t>
  </si>
  <si>
    <t>9131-52A</t>
  </si>
  <si>
    <t>9113-550</t>
  </si>
  <si>
    <t>9133-55A</t>
  </si>
  <si>
    <t>9116-561</t>
  </si>
  <si>
    <t>9117-570</t>
  </si>
  <si>
    <t>9119-590</t>
  </si>
  <si>
    <t>9119-595</t>
  </si>
  <si>
    <t>7037-A50</t>
  </si>
  <si>
    <t>7029-6C3</t>
  </si>
  <si>
    <t>7029-6E3</t>
  </si>
  <si>
    <t>7028-6C4</t>
  </si>
  <si>
    <t>7028-6E4</t>
  </si>
  <si>
    <t>7038-6M2</t>
  </si>
  <si>
    <t>7040-671</t>
  </si>
  <si>
    <t>7040-681</t>
  </si>
  <si>
    <t>Added CPW ; removed SPEC Numbers ; Added MTM columns</t>
  </si>
  <si>
    <t>9409-M50</t>
  </si>
  <si>
    <t>9407-M15</t>
  </si>
  <si>
    <t>9408-M25</t>
  </si>
  <si>
    <t>9406-MMA</t>
  </si>
  <si>
    <t>9406-595</t>
  </si>
  <si>
    <t>9406-570</t>
  </si>
  <si>
    <t>Data Sources:</t>
  </si>
  <si>
    <t>http://www-03.ibm.com/systems/i/advantages/perfmgmt/resource.html</t>
  </si>
  <si>
    <t>9406-525</t>
  </si>
  <si>
    <t>n/a</t>
  </si>
  <si>
    <t>9406-520</t>
  </si>
  <si>
    <t>9406-550</t>
  </si>
  <si>
    <t>p690</t>
  </si>
  <si>
    <t>p690-HPC</t>
  </si>
  <si>
    <t>p670</t>
  </si>
  <si>
    <t>p650</t>
  </si>
  <si>
    <t>p630</t>
  </si>
  <si>
    <t>p615</t>
  </si>
  <si>
    <t>9406-870</t>
  </si>
  <si>
    <t>9406-890</t>
  </si>
  <si>
    <t>0/?</t>
  </si>
  <si>
    <t>2/?</t>
  </si>
  <si>
    <t>9406-800</t>
  </si>
  <si>
    <t>4/?</t>
  </si>
  <si>
    <t>1.41/?</t>
  </si>
  <si>
    <t>16/?</t>
  </si>
  <si>
    <t>9406-810</t>
  </si>
  <si>
    <t>9406-820</t>
  </si>
  <si>
    <t>9406-825</t>
  </si>
  <si>
    <t>9406-830</t>
  </si>
  <si>
    <t>9406-840</t>
  </si>
  <si>
    <t>PS700</t>
  </si>
  <si>
    <t>PS701</t>
  </si>
  <si>
    <t>PS702</t>
  </si>
  <si>
    <t>8406-70Y</t>
  </si>
  <si>
    <t>8406-71Y</t>
  </si>
  <si>
    <t>Added PS700, 701, &amp; 702 POWER7 Blades</t>
  </si>
  <si>
    <t>Sockets</t>
  </si>
  <si>
    <t>Cores per Socket</t>
  </si>
  <si>
    <t>Total Cores</t>
  </si>
  <si>
    <t>CPU Arch</t>
  </si>
  <si>
    <t>p7_</t>
  </si>
  <si>
    <t>4/8</t>
  </si>
  <si>
    <t>p6_</t>
  </si>
  <si>
    <t>p6+</t>
  </si>
  <si>
    <t>Added Architecture, Sockets, Cores per Socket, and Total Cores Columns</t>
  </si>
  <si>
    <t>970+</t>
  </si>
  <si>
    <t>970_</t>
  </si>
  <si>
    <t>p5_</t>
  </si>
  <si>
    <t>p5+</t>
  </si>
  <si>
    <t>2x4</t>
  </si>
  <si>
    <r>
      <t>p5-</t>
    </r>
    <r>
      <rPr>
        <b/>
        <sz val="10"/>
        <rFont val="Arial"/>
        <family val="2"/>
      </rPr>
      <t>550Q</t>
    </r>
  </si>
  <si>
    <t>2x2</t>
  </si>
  <si>
    <t>p4+</t>
  </si>
  <si>
    <t>p4_</t>
  </si>
  <si>
    <t>8203-E4A</t>
  </si>
  <si>
    <t>Fixed p6 520, 8203-E4A  model number;  Added 780 Turbo Core CPW numbers</t>
  </si>
  <si>
    <t>710</t>
  </si>
  <si>
    <t>720</t>
  </si>
  <si>
    <t>730</t>
  </si>
  <si>
    <t>740</t>
  </si>
  <si>
    <t>795</t>
  </si>
  <si>
    <t>3.70</t>
  </si>
  <si>
    <t>LPAR Size</t>
  </si>
  <si>
    <t>24 core</t>
  </si>
  <si>
    <t>4.00</t>
  </si>
  <si>
    <t>32 core</t>
  </si>
  <si>
    <t>64 core</t>
  </si>
  <si>
    <t>4.25</t>
  </si>
  <si>
    <t>16 core</t>
  </si>
  <si>
    <t>9119-FHB</t>
  </si>
  <si>
    <t>8231-E2B</t>
  </si>
  <si>
    <t>8202-E4B</t>
  </si>
  <si>
    <t>8205-E6B</t>
  </si>
  <si>
    <t>Turbo</t>
  </si>
  <si>
    <t>1/16</t>
  </si>
  <si>
    <t>4.5/72</t>
  </si>
  <si>
    <t>18/288</t>
  </si>
  <si>
    <t>24/384</t>
  </si>
  <si>
    <t>30/480</t>
  </si>
  <si>
    <t>36/576</t>
  </si>
  <si>
    <t>42/672</t>
  </si>
  <si>
    <t>48/768</t>
  </si>
  <si>
    <t>32/512</t>
  </si>
  <si>
    <t>40/640</t>
  </si>
  <si>
    <t>56/896</t>
  </si>
  <si>
    <t>64/1,024</t>
  </si>
  <si>
    <t>16/512</t>
  </si>
  <si>
    <t>32/1,024</t>
  </si>
  <si>
    <t>6/192</t>
  </si>
  <si>
    <t>8/256</t>
  </si>
  <si>
    <t>12/384</t>
  </si>
  <si>
    <t>20/640</t>
  </si>
  <si>
    <t>24/768</t>
  </si>
  <si>
    <t>28/896</t>
  </si>
  <si>
    <t>4'64</t>
  </si>
  <si>
    <t>? 136 ?</t>
  </si>
  <si>
    <t>Added Power 710, 720, 730, 740 &amp; 795 - per announcements</t>
  </si>
  <si>
    <t>Added Power 750 3.55GHz 8, 16, &amp; 24 core rPerf numbers - CPW estimated</t>
  </si>
  <si>
    <t>PS703</t>
  </si>
  <si>
    <t>2.40</t>
  </si>
  <si>
    <t>PS704</t>
  </si>
  <si>
    <t>7891-73X</t>
  </si>
  <si>
    <t>7981-74X</t>
  </si>
  <si>
    <t>Added PS730 &amp; PS704;  Also added new Power 750 chip data</t>
  </si>
  <si>
    <t>9117-MMC</t>
  </si>
  <si>
    <t>3.7</t>
  </si>
  <si>
    <t>9/144</t>
  </si>
  <si>
    <t>3.3</t>
  </si>
  <si>
    <t>9179-MHC</t>
  </si>
  <si>
    <t>3.92</t>
  </si>
  <si>
    <t>3.44</t>
  </si>
  <si>
    <t>24/284</t>
  </si>
  <si>
    <t>Added 770 (9117-MMC) 780 (9117-MHC) &amp; 780 double (9117-MHC)</t>
  </si>
  <si>
    <t>8202-E4C</t>
  </si>
  <si>
    <t>8231-E1C</t>
  </si>
  <si>
    <t>8231-E2C</t>
  </si>
  <si>
    <t>8205-E6C</t>
  </si>
  <si>
    <t>Owner</t>
  </si>
  <si>
    <t>Email / Questions / Comments</t>
  </si>
  <si>
    <t>Fixed cores/socket count on 1x8 740 rows (no changes to rPerf values)</t>
  </si>
  <si>
    <t>p260</t>
  </si>
  <si>
    <t>3.22</t>
  </si>
  <si>
    <t>p460</t>
  </si>
  <si>
    <t>7895-22X</t>
  </si>
  <si>
    <t>7895-42X</t>
  </si>
  <si>
    <t>Added p260 &amp; p460 PureFlex nodes</t>
  </si>
  <si>
    <t>9117-MHD</t>
  </si>
  <si>
    <t>p7+</t>
  </si>
  <si>
    <t>1.5/60</t>
  </si>
  <si>
    <t>1/40</t>
  </si>
  <si>
    <t>2/80</t>
  </si>
  <si>
    <t>4/160</t>
  </si>
  <si>
    <t>8/320</t>
  </si>
  <si>
    <t>12/480</t>
  </si>
  <si>
    <t>16/640</t>
  </si>
  <si>
    <t>3/120</t>
  </si>
  <si>
    <t>6/240</t>
  </si>
  <si>
    <t>9/360</t>
  </si>
  <si>
    <t>Added "D" model POWER7+ (710-780)</t>
  </si>
  <si>
    <t>8231-E1D</t>
  </si>
  <si>
    <t>8202-E4D</t>
  </si>
  <si>
    <t>8231-E2D</t>
  </si>
  <si>
    <t>4.3</t>
  </si>
  <si>
    <t>8205-E6D</t>
  </si>
  <si>
    <t>8408-E8D</t>
  </si>
  <si>
    <t>DCM Based</t>
  </si>
  <si>
    <t>9109-RMD</t>
  </si>
  <si>
    <t>760</t>
  </si>
  <si>
    <t>3.1</t>
  </si>
  <si>
    <t>3.4</t>
  </si>
  <si>
    <t>4/16</t>
  </si>
  <si>
    <t>9179-MHD</t>
  </si>
  <si>
    <t>24/960</t>
  </si>
  <si>
    <t>32/1280</t>
  </si>
  <si>
    <t>9117-MMD</t>
  </si>
  <si>
    <t>5-Feb-2013b</t>
  </si>
  <si>
    <t>Fixed 770+ to MMD (not MHD)</t>
  </si>
  <si>
    <t>Updated "Consolidated" worksheet w/ "b" updates</t>
  </si>
  <si>
    <t>5-Feb-2013c</t>
  </si>
  <si>
    <t>7895-23X</t>
  </si>
  <si>
    <t>Added p260+ (7895-23X) data to POWER7 and Consolidated worksheets</t>
  </si>
  <si>
    <t>p270</t>
  </si>
  <si>
    <t>Stuart Cunliffe</t>
  </si>
  <si>
    <t>s_cunliffe@uk.ibm.com</t>
  </si>
  <si>
    <t>7954-24X</t>
  </si>
  <si>
    <t>7895-43X</t>
  </si>
  <si>
    <t>7895-23A</t>
  </si>
  <si>
    <t>Added p260+ (7895-23A); p270+ (7954-24X); p460+ (7895-43X) servers to POWER7 and Consolidated worksheets</t>
  </si>
  <si>
    <t>Added Power8 servers to POWER8 (new) and Consolidated Worksheets</t>
  </si>
  <si>
    <t>8284-22A</t>
  </si>
  <si>
    <t>S822</t>
  </si>
  <si>
    <t>p8</t>
  </si>
  <si>
    <t>8286-41A</t>
  </si>
  <si>
    <t>S814</t>
  </si>
  <si>
    <t>8286-42A</t>
  </si>
  <si>
    <t>S824</t>
  </si>
  <si>
    <t>32/64</t>
  </si>
  <si>
    <t>Comments</t>
  </si>
  <si>
    <t>3/48/128</t>
  </si>
  <si>
    <t>5/80/129</t>
  </si>
  <si>
    <t>6/96/256</t>
  </si>
  <si>
    <t>10/160/256</t>
  </si>
  <si>
    <t>4/64/128</t>
  </si>
  <si>
    <t>8/128/256</t>
  </si>
  <si>
    <t>12/192/256</t>
  </si>
  <si>
    <t>E870</t>
  </si>
  <si>
    <t>16/256/512</t>
  </si>
  <si>
    <t>32/512/1024</t>
  </si>
  <si>
    <t>20/320/512</t>
  </si>
  <si>
    <t>40/640/1024</t>
  </si>
  <si>
    <t>E880</t>
  </si>
  <si>
    <t>9119-MME</t>
  </si>
  <si>
    <t>9119-MHE</t>
  </si>
  <si>
    <t>rPerf p/core</t>
  </si>
  <si>
    <t>Added Power8 Enterprise servers to POWER8 and Consolidated Worksheets; rPerf per core added</t>
  </si>
  <si>
    <t>48/768/1536</t>
  </si>
  <si>
    <t>64/1024/2048</t>
  </si>
  <si>
    <t>Added 96 &amp; 128 Core E880 to POWER8 and Consolidated Worksheets (not available in 2014)</t>
  </si>
  <si>
    <t>SMT8 rPerf</t>
  </si>
  <si>
    <t>SMT4 rPerf</t>
  </si>
  <si>
    <t>SMT2 rPerf</t>
  </si>
  <si>
    <t>SMT1 rPerf</t>
  </si>
  <si>
    <t xml:space="preserve">SMT2 rPerf P5/P6 </t>
  </si>
  <si>
    <t xml:space="preserve"> SMT8 rPerf P8</t>
  </si>
  <si>
    <t xml:space="preserve"> SMT4 rPerf P7</t>
  </si>
  <si>
    <t xml:space="preserve"> rPerf p/core</t>
  </si>
  <si>
    <t>Added "C" Models of 710/730 &amp; 720/740 (note, rPerf values are same as "B" models)</t>
  </si>
  <si>
    <t>E850</t>
  </si>
  <si>
    <t>12/192/384</t>
  </si>
  <si>
    <t>15/240/384</t>
  </si>
  <si>
    <t>18/288/384</t>
  </si>
  <si>
    <t>24/384/512</t>
  </si>
  <si>
    <t>8408-E8E</t>
  </si>
  <si>
    <t>48/768/1024</t>
  </si>
  <si>
    <t>72/1152/1536</t>
  </si>
  <si>
    <t>96/1536/2048</t>
  </si>
  <si>
    <t>2/32/128</t>
  </si>
  <si>
    <t>Combined both sheets (SC and DH)</t>
  </si>
  <si>
    <t>8408-44E</t>
  </si>
  <si>
    <t>E850C</t>
  </si>
  <si>
    <t>9080-MME</t>
  </si>
  <si>
    <t>E870C</t>
  </si>
  <si>
    <t>9080-MHE</t>
  </si>
  <si>
    <t>60/960/1536</t>
  </si>
  <si>
    <t>80/1280/2048</t>
  </si>
  <si>
    <t>E880C</t>
  </si>
  <si>
    <t>Added C Model Power8 Servers (E850C, E870C and E880C)</t>
  </si>
  <si>
    <t>N/A</t>
  </si>
  <si>
    <t>8284-21A</t>
  </si>
  <si>
    <t>S812</t>
  </si>
  <si>
    <t>??? Does this exist</t>
  </si>
  <si>
    <t>Added S812 POWER8 servers and updated S822 POWER8 servers</t>
  </si>
  <si>
    <t>S922</t>
  </si>
  <si>
    <t>p9</t>
  </si>
  <si>
    <t>2.8 - 3.8</t>
  </si>
  <si>
    <t>2/40/-</t>
  </si>
  <si>
    <t>9009-22A</t>
  </si>
  <si>
    <t>3.4 - 3.9</t>
  </si>
  <si>
    <t>2.9 - 3.8</t>
  </si>
  <si>
    <t>8/160/-</t>
  </si>
  <si>
    <t>5/100/-</t>
  </si>
  <si>
    <t>10/200/-</t>
  </si>
  <si>
    <t>9009-41A</t>
  </si>
  <si>
    <t>S914</t>
  </si>
  <si>
    <t>2.3 - 3.8</t>
  </si>
  <si>
    <t>3/60/-</t>
  </si>
  <si>
    <t>4/80/-</t>
  </si>
  <si>
    <t>S924</t>
  </si>
  <si>
    <t>9009-42A</t>
  </si>
  <si>
    <t>3.8 - 4.0</t>
  </si>
  <si>
    <t>3.5 - 3.9</t>
  </si>
  <si>
    <t>12/240/-</t>
  </si>
  <si>
    <t>Added POWER9 servers (S922, S914 and S924) and updated POWER8 servers to reflect Spectre and Meltdown</t>
  </si>
  <si>
    <t>Added E850, Updated E870, E880 models</t>
  </si>
  <si>
    <t xml:space="preserve">Added SMT1, SMT2, SMT4 and SMT8 for rPerf </t>
  </si>
  <si>
    <t>E950</t>
  </si>
  <si>
    <t>9040-MR9</t>
  </si>
  <si>
    <t>3.6 - 3.8</t>
  </si>
  <si>
    <t>8/160/256</t>
  </si>
  <si>
    <t>16/320/512</t>
  </si>
  <si>
    <t>3.4 - 3.8</t>
  </si>
  <si>
    <t>10/200/256</t>
  </si>
  <si>
    <t>20/400/512</t>
  </si>
  <si>
    <t>3.2 - 3.8</t>
  </si>
  <si>
    <t>11/220/256</t>
  </si>
  <si>
    <t>22/440/512</t>
  </si>
  <si>
    <t>3.15 - 3.8</t>
  </si>
  <si>
    <t>12/240/256</t>
  </si>
  <si>
    <t>24/480/512</t>
  </si>
  <si>
    <t>Added POWER9 servers (E950 and E980)</t>
  </si>
  <si>
    <t>9080-M9S</t>
  </si>
  <si>
    <t>E980</t>
  </si>
  <si>
    <t>3.9 - 4.0</t>
  </si>
  <si>
    <t>32/640/1024</t>
  </si>
  <si>
    <t>48/960/1536</t>
  </si>
  <si>
    <t>64/1280/2048</t>
  </si>
  <si>
    <t>3.7 - 3.9</t>
  </si>
  <si>
    <t>40/800/1024</t>
  </si>
  <si>
    <t>60/1200/1536</t>
  </si>
  <si>
    <t>80/1600/2048</t>
  </si>
  <si>
    <t>3.58 - 3.9</t>
  </si>
  <si>
    <t>44/880/1024</t>
  </si>
  <si>
    <t>66/1320/1536</t>
  </si>
  <si>
    <t>88/1760/2048</t>
  </si>
  <si>
    <t>3.55 - 3.9</t>
  </si>
  <si>
    <t>48/960/1024</t>
  </si>
  <si>
    <t>72/1440/1536</t>
  </si>
  <si>
    <t>96/1920/2048</t>
  </si>
  <si>
    <t xml:space="preserve"> SMT4 rPerf</t>
  </si>
  <si>
    <t xml:space="preserve"> SMT8 rPerf</t>
  </si>
  <si>
    <t>Model-Type</t>
  </si>
  <si>
    <t>CPW p/core</t>
  </si>
  <si>
    <t>3.45 - 3.9</t>
  </si>
  <si>
    <t>p7</t>
  </si>
  <si>
    <t>p6</t>
  </si>
  <si>
    <t>p5</t>
  </si>
  <si>
    <t>p4</t>
  </si>
  <si>
    <t>4</t>
  </si>
  <si>
    <t>8</t>
  </si>
  <si>
    <t>Dual core packaged as 8 core Multi-Chip Module</t>
  </si>
  <si>
    <t>Dual core packaged as 8 core Multi-Chip Module.</t>
  </si>
  <si>
    <t>9009-22G</t>
  </si>
  <si>
    <t>S922 G model - improved IO</t>
  </si>
  <si>
    <t>9009-41G</t>
  </si>
  <si>
    <t>S914 G model - improved IO</t>
  </si>
  <si>
    <t>9009-42G</t>
  </si>
  <si>
    <t>S924 G model - improved IO</t>
  </si>
  <si>
    <t>S922 model G - improved IO</t>
  </si>
  <si>
    <t>S924 model G - improved IO</t>
  </si>
  <si>
    <t>IBM i VM is restricted to 4 cores in S922. Includes G model</t>
  </si>
  <si>
    <t>Includes G model</t>
  </si>
  <si>
    <t>9080-HEX</t>
  </si>
  <si>
    <t>E1080</t>
  </si>
  <si>
    <t>p10</t>
  </si>
  <si>
    <t>3.65 - 3.9</t>
  </si>
  <si>
    <t>3.6 - 4.15</t>
  </si>
  <si>
    <t>3.55 - 4.0</t>
  </si>
  <si>
    <t>3.6 - 3.9</t>
  </si>
  <si>
    <t>3.5 - 4.0</t>
  </si>
  <si>
    <t>S1022s</t>
  </si>
  <si>
    <t>3-3.9</t>
  </si>
  <si>
    <t>S1022</t>
  </si>
  <si>
    <t>2.9-4.0</t>
  </si>
  <si>
    <t>2.75-4.0</t>
  </si>
  <si>
    <t>2.45-4.0</t>
  </si>
  <si>
    <t>L1022</t>
  </si>
  <si>
    <t>S1014</t>
  </si>
  <si>
    <t>S1024</t>
  </si>
  <si>
    <t>3.4-4.0</t>
  </si>
  <si>
    <t>3.1-4.0</t>
  </si>
  <si>
    <t>2.75-3.9</t>
  </si>
  <si>
    <t>L1024</t>
  </si>
  <si>
    <t>E1050</t>
  </si>
  <si>
    <t>3.35-4.0</t>
  </si>
  <si>
    <t>3.2-4.0</t>
  </si>
  <si>
    <t>2.95-3.9</t>
  </si>
  <si>
    <t>Arch</t>
  </si>
  <si>
    <t>Sockts</t>
  </si>
  <si>
    <t>Cores per socket</t>
  </si>
  <si>
    <t>SMT1</t>
  </si>
  <si>
    <t>SMT2</t>
  </si>
  <si>
    <t>SMT4</t>
  </si>
  <si>
    <t>SMT8</t>
  </si>
  <si>
    <t>rPerf/core</t>
  </si>
  <si>
    <t>9105-22B</t>
  </si>
  <si>
    <t>9105-22A</t>
  </si>
  <si>
    <t>9786-22H</t>
  </si>
  <si>
    <t>9105-42A</t>
  </si>
  <si>
    <t>9043-MRX</t>
  </si>
  <si>
    <t>9786-42H</t>
  </si>
  <si>
    <t>9105-41B</t>
  </si>
  <si>
    <t>model-type</t>
  </si>
  <si>
    <t>3.0-3.9</t>
  </si>
  <si>
    <t>2.45-3.9</t>
  </si>
  <si>
    <t>Each VM is restricted to 4 cores</t>
  </si>
  <si>
    <t>16</t>
  </si>
  <si>
    <t>12</t>
  </si>
  <si>
    <t>24</t>
  </si>
  <si>
    <t>32</t>
  </si>
  <si>
    <t>40</t>
  </si>
  <si>
    <t>48</t>
  </si>
  <si>
    <t>36</t>
  </si>
  <si>
    <t>54</t>
  </si>
  <si>
    <t>72</t>
  </si>
  <si>
    <t>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</si>
</sst>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
    <numFmt numFmtId="166" formatCode=".000"/>
    <numFmt numFmtId="167" formatCode="#,##0.0"/>
  </numFmts>
  <fonts count="38" x14ac:knownFonts="1">
    <font>
      <sz val="10"/>
      <name val="Arial"/>
    </font>
    <font>
      <sz val="10"/>
      <name val="Arial"/>
      <family val="2"/>
    </font>
    <font>
      <sz val="10"/>
      <name val="Arial"/>
      <family val="2"/>
    </font>
    <font>
      <b/>
      <sz val="10"/>
      <name val="Arial"/>
      <family val="2"/>
    </font>
    <font>
      <u/>
      <sz val="10"/>
      <color indexed="12"/>
      <name val="Arial"/>
      <family val="2"/>
    </font>
    <font>
      <sz val="8"/>
      <name val="Arial"/>
      <family val="2"/>
    </font>
    <font>
      <sz val="10"/>
      <name val="Arial"/>
      <family val="2"/>
    </font>
    <font>
      <sz val="10"/>
      <color indexed="8"/>
      <name val="Arial"/>
      <family val="2"/>
    </font>
    <font>
      <sz val="8"/>
      <color indexed="81"/>
      <name val="Tahoma"/>
      <family val="2"/>
    </font>
    <font>
      <b/>
      <sz val="8"/>
      <color indexed="81"/>
      <name val="Tahoma"/>
      <family val="2"/>
    </font>
    <font>
      <b/>
      <sz val="10"/>
      <color indexed="8"/>
      <name val="Arial"/>
      <family val="2"/>
    </font>
    <font>
      <sz val="10"/>
      <color indexed="10"/>
      <name val="Arial"/>
      <family val="2"/>
    </font>
    <font>
      <b/>
      <sz val="10"/>
      <color indexed="10"/>
      <name val="Arial"/>
      <family val="2"/>
    </font>
    <font>
      <b/>
      <sz val="10"/>
      <color indexed="10"/>
      <name val="Arial"/>
      <family val="2"/>
    </font>
    <font>
      <sz val="10"/>
      <color indexed="10"/>
      <name val="Arial"/>
      <family val="2"/>
    </font>
    <font>
      <sz val="10"/>
      <color indexed="36"/>
      <name val="Arial"/>
      <family val="2"/>
    </font>
    <font>
      <sz val="10"/>
      <color indexed="12"/>
      <name val="Arial"/>
      <family val="2"/>
    </font>
    <font>
      <sz val="9"/>
      <color indexed="81"/>
      <name val="Tahoma"/>
      <family val="2"/>
    </font>
    <font>
      <b/>
      <sz val="9"/>
      <color indexed="81"/>
      <name val="Tahoma"/>
      <family val="2"/>
    </font>
    <font>
      <b/>
      <sz val="10"/>
      <name val="Arial"/>
      <family val="2"/>
    </font>
    <font>
      <sz val="10"/>
      <name val="Arial"/>
      <family val="2"/>
    </font>
    <font>
      <sz val="10"/>
      <color indexed="81"/>
      <name val="Calibri"/>
      <family val="2"/>
    </font>
    <font>
      <b/>
      <sz val="10"/>
      <color indexed="81"/>
      <name val="Calibri"/>
      <family val="2"/>
    </font>
    <font>
      <sz val="10"/>
      <color rgb="FF000000"/>
      <name val="Arial"/>
      <family val="2"/>
    </font>
    <font>
      <sz val="10"/>
      <color theme="1"/>
      <name val="Arial"/>
      <family val="2"/>
    </font>
    <font>
      <b/>
      <sz val="10"/>
      <color theme="1"/>
      <name val="Arial"/>
      <family val="2"/>
    </font>
    <font>
      <b/>
      <sz val="10"/>
      <color rgb="FF0070C0"/>
      <name val="Arial"/>
      <family val="2"/>
    </font>
    <font>
      <b/>
      <sz val="10"/>
      <color theme="3" tint="0.39997558519241921"/>
      <name val="Arial"/>
      <family val="2"/>
    </font>
    <font>
      <sz val="10"/>
      <color theme="3" tint="0.39997558519241921"/>
      <name val="Arial"/>
      <family val="2"/>
    </font>
    <font>
      <u/>
      <sz val="10"/>
      <color theme="11"/>
      <name val="Arial"/>
      <family val="2"/>
    </font>
    <font>
      <b/>
      <sz val="10"/>
      <color theme="1"/>
      <name val="Arial"/>
      <family val="2"/>
    </font>
    <font>
      <sz val="10"/>
      <color rgb="FF0070C0"/>
      <name val="Arial"/>
      <family val="2"/>
    </font>
    <font>
      <b/>
      <sz val="10"/>
      <color rgb="FF000000"/>
      <name val="Calibri"/>
      <family val="2"/>
    </font>
    <font>
      <b/>
      <sz val="8"/>
      <color rgb="FF000000"/>
      <name val="Tahoma"/>
      <family val="2"/>
    </font>
    <font>
      <sz val="8"/>
      <color rgb="FF000000"/>
      <name val="Tahoma"/>
      <family val="2"/>
    </font>
    <font>
      <sz val="8"/>
      <name val="Arial"/>
      <family val="2"/>
    </font>
    <font>
      <sz val="8"/>
      <color rgb="FF000000"/>
      <name val="Arial"/>
      <family val="2"/>
    </font>
    <font>
      <sz val="15"/>
      <name val="Arial"/>
      <family val="2"/>
    </font>
  </fonts>
  <fills count="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rgb="FFCCFFCC"/>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cellStyleXfs>
  <cellXfs count="217">
    <xf numFmtId="0" fontId="0" fillId="0" borderId="0" xfId="0"/>
    <xf numFmtId="0" fontId="0" fillId="0" borderId="0" xfId="0" applyAlignment="1">
      <alignment horizontal="center"/>
    </xf>
    <xf numFmtId="0" fontId="3" fillId="0" borderId="0" xfId="0" applyFont="1" applyAlignment="1">
      <alignment horizontal="center" wrapText="1"/>
    </xf>
    <xf numFmtId="0" fontId="7" fillId="0" borderId="0" xfId="0" applyFont="1" applyAlignment="1">
      <alignment horizontal="center" vertical="top" wrapText="1"/>
    </xf>
    <xf numFmtId="49" fontId="0" fillId="0" borderId="0" xfId="0" applyNumberFormat="1" applyAlignment="1">
      <alignment horizontal="center"/>
    </xf>
    <xf numFmtId="49" fontId="3" fillId="0" borderId="0" xfId="0" applyNumberFormat="1" applyFont="1" applyAlignment="1">
      <alignment horizontal="center" wrapText="1"/>
    </xf>
    <xf numFmtId="49" fontId="0" fillId="0" borderId="0" xfId="0" applyNumberFormat="1"/>
    <xf numFmtId="0" fontId="6" fillId="0" borderId="0" xfId="0" applyFont="1" applyAlignment="1">
      <alignment horizontal="center" vertical="top" wrapText="1"/>
    </xf>
    <xf numFmtId="49" fontId="6" fillId="0" borderId="0" xfId="0" applyNumberFormat="1" applyFont="1" applyAlignment="1">
      <alignment horizontal="center" vertical="top" wrapText="1"/>
    </xf>
    <xf numFmtId="49" fontId="7" fillId="0" borderId="0" xfId="0" applyNumberFormat="1" applyFont="1" applyAlignment="1">
      <alignment horizontal="center" vertical="top" wrapText="1"/>
    </xf>
    <xf numFmtId="0" fontId="7" fillId="0" borderId="0" xfId="0" applyFont="1" applyBorder="1" applyAlignment="1">
      <alignment horizontal="center" vertical="top" wrapText="1"/>
    </xf>
    <xf numFmtId="2" fontId="0" fillId="0" borderId="0" xfId="0" applyNumberFormat="1" applyAlignment="1">
      <alignment horizontal="center"/>
    </xf>
    <xf numFmtId="2" fontId="3" fillId="2" borderId="0" xfId="0" applyNumberFormat="1" applyFont="1" applyFill="1" applyAlignment="1">
      <alignment horizontal="center" wrapText="1"/>
    </xf>
    <xf numFmtId="0" fontId="3" fillId="0" borderId="0" xfId="0" applyFont="1"/>
    <xf numFmtId="3" fontId="3" fillId="3" borderId="0" xfId="0" applyNumberFormat="1" applyFont="1" applyFill="1" applyAlignment="1">
      <alignment horizontal="center" wrapText="1"/>
    </xf>
    <xf numFmtId="164" fontId="0" fillId="0" borderId="0" xfId="0" applyNumberFormat="1" applyAlignment="1">
      <alignment horizontal="center"/>
    </xf>
    <xf numFmtId="164" fontId="3" fillId="0" borderId="0" xfId="0" applyNumberFormat="1" applyFont="1" applyAlignment="1">
      <alignment horizontal="center"/>
    </xf>
    <xf numFmtId="164" fontId="4" fillId="0" borderId="0" xfId="1" applyNumberFormat="1" applyAlignment="1" applyProtection="1"/>
    <xf numFmtId="164" fontId="3" fillId="0" borderId="0" xfId="0" applyNumberFormat="1" applyFont="1" applyAlignment="1"/>
    <xf numFmtId="164" fontId="6" fillId="0" borderId="0" xfId="0" applyNumberFormat="1" applyFont="1" applyAlignment="1">
      <alignment horizontal="center"/>
    </xf>
    <xf numFmtId="0" fontId="6" fillId="0" borderId="0" xfId="0" applyFont="1"/>
    <xf numFmtId="49" fontId="3" fillId="0" borderId="0" xfId="0" applyNumberFormat="1" applyFont="1" applyAlignment="1">
      <alignment horizontal="left" wrapText="1"/>
    </xf>
    <xf numFmtId="1" fontId="3" fillId="0" borderId="0" xfId="0" applyNumberFormat="1" applyFont="1" applyAlignment="1">
      <alignment horizontal="left" wrapText="1"/>
    </xf>
    <xf numFmtId="1" fontId="0" fillId="0" borderId="0" xfId="0" applyNumberFormat="1" applyAlignment="1">
      <alignment horizontal="center"/>
    </xf>
    <xf numFmtId="1" fontId="3" fillId="4" borderId="0" xfId="0" applyNumberFormat="1" applyFont="1" applyFill="1" applyAlignment="1">
      <alignment horizontal="left" wrapText="1"/>
    </xf>
    <xf numFmtId="49" fontId="3" fillId="4" borderId="0" xfId="0" applyNumberFormat="1" applyFont="1" applyFill="1" applyAlignment="1">
      <alignment horizontal="center" wrapText="1"/>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49" fontId="3" fillId="0" borderId="0" xfId="0" applyNumberFormat="1" applyFont="1" applyAlignment="1">
      <alignment horizontal="center"/>
    </xf>
    <xf numFmtId="2" fontId="3" fillId="2" borderId="0" xfId="0" applyNumberFormat="1" applyFont="1" applyFill="1" applyAlignment="1">
      <alignment horizontal="right"/>
    </xf>
    <xf numFmtId="2" fontId="3" fillId="0" borderId="0" xfId="0" applyNumberFormat="1" applyFont="1" applyAlignment="1">
      <alignment horizontal="right"/>
    </xf>
    <xf numFmtId="3" fontId="3" fillId="3" borderId="0" xfId="0" applyNumberFormat="1" applyFont="1" applyFill="1" applyAlignment="1">
      <alignment horizontal="right"/>
    </xf>
    <xf numFmtId="3" fontId="3" fillId="0" borderId="0" xfId="0" applyNumberFormat="1" applyFont="1" applyAlignment="1">
      <alignment horizontal="right"/>
    </xf>
    <xf numFmtId="49" fontId="6" fillId="0" borderId="0" xfId="0" applyNumberFormat="1" applyFont="1" applyBorder="1" applyAlignment="1">
      <alignment horizontal="center" vertical="top" wrapText="1"/>
    </xf>
    <xf numFmtId="0" fontId="6" fillId="0" borderId="0" xfId="0" applyFont="1" applyBorder="1" applyAlignment="1">
      <alignment horizontal="center" vertical="top" wrapText="1"/>
    </xf>
    <xf numFmtId="49" fontId="0" fillId="0" borderId="0" xfId="0" applyNumberFormat="1" applyBorder="1" applyAlignment="1">
      <alignment horizontal="center"/>
    </xf>
    <xf numFmtId="2" fontId="3" fillId="2" borderId="0" xfId="0" applyNumberFormat="1" applyFont="1" applyFill="1" applyAlignment="1">
      <alignment horizontal="right" vertical="top" wrapText="1"/>
    </xf>
    <xf numFmtId="2" fontId="10" fillId="2" borderId="0" xfId="0" applyNumberFormat="1" applyFont="1" applyFill="1" applyAlignment="1">
      <alignment horizontal="right" vertical="top" wrapText="1"/>
    </xf>
    <xf numFmtId="2" fontId="3" fillId="2" borderId="0" xfId="0" applyNumberFormat="1" applyFont="1" applyFill="1" applyAlignment="1">
      <alignment horizontal="right" wrapText="1"/>
    </xf>
    <xf numFmtId="3" fontId="3" fillId="3" borderId="0" xfId="0" applyNumberFormat="1" applyFont="1" applyFill="1" applyAlignment="1">
      <alignment horizontal="right" vertical="top" wrapText="1"/>
    </xf>
    <xf numFmtId="2" fontId="10" fillId="2" borderId="0" xfId="0" applyNumberFormat="1" applyFont="1" applyFill="1" applyBorder="1" applyAlignment="1">
      <alignment horizontal="right" vertical="top" wrapText="1"/>
    </xf>
    <xf numFmtId="49" fontId="3" fillId="4" borderId="0" xfId="0" applyNumberFormat="1" applyFont="1" applyFill="1" applyBorder="1" applyAlignment="1">
      <alignment horizontal="center" vertical="top" wrapText="1"/>
    </xf>
    <xf numFmtId="49" fontId="10"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10" fillId="4" borderId="0" xfId="0" applyFont="1" applyFill="1" applyBorder="1" applyAlignment="1">
      <alignment horizontal="center" vertical="top" wrapText="1"/>
    </xf>
    <xf numFmtId="49" fontId="3" fillId="0" borderId="0" xfId="0" applyNumberFormat="1" applyFont="1" applyBorder="1" applyAlignment="1">
      <alignment horizontal="center"/>
    </xf>
    <xf numFmtId="49" fontId="3" fillId="4" borderId="0" xfId="0" applyNumberFormat="1" applyFont="1" applyFill="1" applyBorder="1" applyAlignment="1">
      <alignment horizontal="left" wrapText="1"/>
    </xf>
    <xf numFmtId="0" fontId="3" fillId="0" borderId="0" xfId="0" applyFont="1" applyAlignment="1">
      <alignment horizontal="center"/>
    </xf>
    <xf numFmtId="49" fontId="6" fillId="5" borderId="0" xfId="0" applyNumberFormat="1" applyFont="1" applyFill="1" applyBorder="1" applyAlignment="1">
      <alignment horizontal="center" vertical="top" wrapText="1"/>
    </xf>
    <xf numFmtId="0" fontId="3" fillId="4" borderId="0" xfId="0" applyFont="1" applyFill="1" applyAlignment="1">
      <alignment horizontal="center" wrapText="1"/>
    </xf>
    <xf numFmtId="0" fontId="3" fillId="4" borderId="0" xfId="0" applyFont="1" applyFill="1" applyAlignment="1">
      <alignment horizontal="center"/>
    </xf>
    <xf numFmtId="165" fontId="3" fillId="4" borderId="0" xfId="0" applyNumberFormat="1" applyFont="1" applyFill="1" applyAlignment="1">
      <alignment horizontal="center"/>
    </xf>
    <xf numFmtId="0" fontId="3" fillId="5" borderId="0" xfId="0" applyFont="1" applyFill="1" applyAlignment="1">
      <alignment horizontal="center"/>
    </xf>
    <xf numFmtId="166" fontId="3" fillId="4" borderId="0" xfId="0" applyNumberFormat="1" applyFont="1" applyFill="1" applyAlignment="1">
      <alignment horizontal="center"/>
    </xf>
    <xf numFmtId="0" fontId="3" fillId="4" borderId="0" xfId="0" applyFont="1" applyFill="1" applyAlignment="1">
      <alignment horizontal="left" wrapText="1"/>
    </xf>
    <xf numFmtId="49" fontId="3" fillId="4" borderId="0" xfId="0" applyNumberFormat="1" applyFont="1" applyFill="1" applyAlignment="1">
      <alignment horizontal="left" wrapText="1"/>
    </xf>
    <xf numFmtId="49" fontId="11" fillId="0" borderId="0" xfId="0" applyNumberFormat="1" applyFont="1" applyAlignment="1">
      <alignment horizontal="center"/>
    </xf>
    <xf numFmtId="49" fontId="13" fillId="4" borderId="0" xfId="0" applyNumberFormat="1" applyFont="1" applyFill="1" applyAlignment="1">
      <alignment horizontal="center"/>
    </xf>
    <xf numFmtId="1" fontId="13" fillId="4" borderId="0" xfId="0" applyNumberFormat="1" applyFont="1" applyFill="1" applyAlignment="1">
      <alignment horizontal="center"/>
    </xf>
    <xf numFmtId="3" fontId="13" fillId="3" borderId="0" xfId="0" applyNumberFormat="1" applyFont="1" applyFill="1" applyAlignment="1">
      <alignment horizontal="right"/>
    </xf>
    <xf numFmtId="49" fontId="12" fillId="4" borderId="0" xfId="0" applyNumberFormat="1" applyFont="1" applyFill="1" applyAlignment="1">
      <alignment horizontal="center"/>
    </xf>
    <xf numFmtId="3" fontId="12" fillId="3" borderId="0" xfId="0" applyNumberFormat="1" applyFont="1" applyFill="1" applyAlignment="1">
      <alignment horizontal="right"/>
    </xf>
    <xf numFmtId="49" fontId="14" fillId="0" borderId="0" xfId="0" applyNumberFormat="1" applyFont="1" applyAlignment="1">
      <alignment horizontal="center"/>
    </xf>
    <xf numFmtId="1" fontId="14" fillId="0" borderId="0" xfId="0" applyNumberFormat="1" applyFont="1" applyAlignment="1">
      <alignment horizontal="center"/>
    </xf>
    <xf numFmtId="3" fontId="3" fillId="3" borderId="0" xfId="0" applyNumberFormat="1" applyFont="1" applyFill="1" applyAlignment="1">
      <alignment horizontal="left" wrapText="1"/>
    </xf>
    <xf numFmtId="1" fontId="11" fillId="0" borderId="0" xfId="0" quotePrefix="1" applyNumberFormat="1" applyFont="1" applyAlignment="1">
      <alignment horizontal="center"/>
    </xf>
    <xf numFmtId="0" fontId="11" fillId="0" borderId="0" xfId="0" applyFont="1" applyAlignment="1">
      <alignment horizontal="center"/>
    </xf>
    <xf numFmtId="49" fontId="0" fillId="0" borderId="0" xfId="0" quotePrefix="1" applyNumberFormat="1" applyAlignment="1">
      <alignment horizontal="center"/>
    </xf>
    <xf numFmtId="1" fontId="11" fillId="0" borderId="0" xfId="0" applyNumberFormat="1" applyFont="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10" fillId="4" borderId="0" xfId="0" applyNumberFormat="1" applyFont="1" applyFill="1" applyAlignment="1">
      <alignment horizontal="center"/>
    </xf>
    <xf numFmtId="1" fontId="7" fillId="0" borderId="0" xfId="0" applyNumberFormat="1" applyFont="1" applyAlignment="1">
      <alignment horizontal="center"/>
    </xf>
    <xf numFmtId="1" fontId="10" fillId="4" borderId="0" xfId="0" applyNumberFormat="1" applyFont="1" applyFill="1" applyAlignment="1">
      <alignment horizontal="center"/>
    </xf>
    <xf numFmtId="3" fontId="10" fillId="3" borderId="0" xfId="0" applyNumberFormat="1" applyFont="1" applyFill="1" applyAlignment="1">
      <alignment horizontal="right"/>
    </xf>
    <xf numFmtId="0" fontId="7" fillId="0" borderId="0" xfId="0" applyFont="1" applyAlignment="1">
      <alignment horizontal="center"/>
    </xf>
    <xf numFmtId="3" fontId="3" fillId="3" borderId="0" xfId="0" quotePrefix="1" applyNumberFormat="1" applyFont="1" applyFill="1" applyAlignment="1">
      <alignment horizontal="right"/>
    </xf>
    <xf numFmtId="3" fontId="10" fillId="3" borderId="0" xfId="0" quotePrefix="1" applyNumberFormat="1" applyFont="1" applyFill="1" applyAlignment="1">
      <alignment horizontal="right"/>
    </xf>
    <xf numFmtId="0" fontId="4" fillId="0" borderId="0" xfId="1" applyAlignment="1" applyProtection="1"/>
    <xf numFmtId="167" fontId="3" fillId="2" borderId="0" xfId="0" applyNumberFormat="1" applyFont="1" applyFill="1" applyAlignment="1">
      <alignment horizontal="right"/>
    </xf>
    <xf numFmtId="167" fontId="3" fillId="2" borderId="0" xfId="0" applyNumberFormat="1" applyFont="1" applyFill="1" applyAlignment="1">
      <alignment horizontal="left" wrapText="1"/>
    </xf>
    <xf numFmtId="0" fontId="15" fillId="0" borderId="0" xfId="0" applyFont="1" applyAlignment="1">
      <alignment horizontal="center"/>
    </xf>
    <xf numFmtId="0" fontId="15" fillId="0" borderId="0" xfId="0" applyFont="1"/>
    <xf numFmtId="164" fontId="2" fillId="0" borderId="0" xfId="0" applyNumberFormat="1" applyFont="1" applyAlignment="1">
      <alignment horizontal="center"/>
    </xf>
    <xf numFmtId="0" fontId="2" fillId="0" borderId="0" xfId="0" applyFont="1"/>
    <xf numFmtId="0" fontId="3" fillId="4" borderId="0" xfId="0" applyNumberFormat="1" applyFont="1" applyFill="1" applyAlignment="1">
      <alignment horizontal="center"/>
    </xf>
    <xf numFmtId="0" fontId="10" fillId="4" borderId="0" xfId="0" applyNumberFormat="1" applyFont="1" applyFill="1" applyAlignment="1">
      <alignment horizontal="center"/>
    </xf>
    <xf numFmtId="0" fontId="12" fillId="4" borderId="0" xfId="0" applyNumberFormat="1" applyFont="1" applyFill="1" applyAlignment="1">
      <alignment horizontal="center"/>
    </xf>
    <xf numFmtId="0" fontId="13" fillId="4" borderId="0" xfId="0" applyNumberFormat="1" applyFont="1" applyFill="1" applyAlignment="1">
      <alignment horizontal="center"/>
    </xf>
    <xf numFmtId="2" fontId="3" fillId="4" borderId="0" xfId="0" applyNumberFormat="1" applyFont="1" applyFill="1" applyAlignment="1">
      <alignment horizontal="center"/>
    </xf>
    <xf numFmtId="2" fontId="10" fillId="4" borderId="0" xfId="0" applyNumberFormat="1" applyFont="1" applyFill="1" applyAlignment="1">
      <alignment horizontal="center"/>
    </xf>
    <xf numFmtId="2" fontId="12" fillId="4" borderId="0" xfId="0" applyNumberFormat="1" applyFont="1" applyFill="1" applyAlignment="1">
      <alignment horizontal="center"/>
    </xf>
    <xf numFmtId="2" fontId="13" fillId="4" borderId="0" xfId="0" applyNumberFormat="1" applyFont="1" applyFill="1" applyAlignment="1">
      <alignment horizontal="center"/>
    </xf>
    <xf numFmtId="0" fontId="0" fillId="0" borderId="0" xfId="0" applyNumberFormat="1" applyAlignment="1">
      <alignment horizontal="center"/>
    </xf>
    <xf numFmtId="0" fontId="14" fillId="0" borderId="0" xfId="0" applyNumberFormat="1" applyFont="1" applyAlignment="1">
      <alignment horizontal="center"/>
    </xf>
    <xf numFmtId="0" fontId="6" fillId="0" borderId="0" xfId="0" applyNumberFormat="1" applyFont="1" applyBorder="1" applyAlignment="1">
      <alignment horizontal="center" vertical="top" wrapText="1"/>
    </xf>
    <xf numFmtId="0" fontId="3" fillId="4" borderId="0" xfId="0" applyNumberFormat="1" applyFont="1" applyFill="1" applyBorder="1" applyAlignment="1">
      <alignment horizontal="center" vertical="top" wrapText="1"/>
    </xf>
    <xf numFmtId="0" fontId="7" fillId="0" borderId="0" xfId="0" applyNumberFormat="1" applyFont="1" applyBorder="1" applyAlignment="1">
      <alignment horizontal="center" vertical="top" wrapText="1"/>
    </xf>
    <xf numFmtId="0" fontId="10" fillId="4" borderId="0" xfId="0" applyNumberFormat="1" applyFont="1" applyFill="1" applyBorder="1" applyAlignment="1">
      <alignment horizontal="center" vertical="top" wrapText="1"/>
    </xf>
    <xf numFmtId="2" fontId="3" fillId="4" borderId="0" xfId="0" applyNumberFormat="1" applyFont="1" applyFill="1" applyAlignment="1">
      <alignment horizontal="center" vertical="top" wrapText="1"/>
    </xf>
    <xf numFmtId="2" fontId="10" fillId="4" borderId="0" xfId="0" applyNumberFormat="1" applyFont="1" applyFill="1" applyAlignment="1">
      <alignment horizontal="center" vertical="top" wrapText="1"/>
    </xf>
    <xf numFmtId="2" fontId="10" fillId="4" borderId="0" xfId="0" applyNumberFormat="1" applyFont="1" applyFill="1" applyBorder="1" applyAlignment="1">
      <alignment horizontal="center" vertical="top" wrapText="1"/>
    </xf>
    <xf numFmtId="165" fontId="3" fillId="2" borderId="0" xfId="0" applyNumberFormat="1" applyFont="1" applyFill="1" applyAlignment="1">
      <alignment horizontal="right"/>
    </xf>
    <xf numFmtId="165" fontId="10" fillId="2" borderId="0" xfId="0" applyNumberFormat="1" applyFont="1" applyFill="1" applyAlignment="1">
      <alignment horizontal="right"/>
    </xf>
    <xf numFmtId="165" fontId="12" fillId="2" borderId="0" xfId="0" applyNumberFormat="1" applyFont="1" applyFill="1" applyAlignment="1">
      <alignment horizontal="right"/>
    </xf>
    <xf numFmtId="165" fontId="13" fillId="2" borderId="0" xfId="0" applyNumberFormat="1" applyFont="1" applyFill="1" applyAlignment="1">
      <alignment horizontal="right"/>
    </xf>
    <xf numFmtId="0" fontId="16" fillId="0" borderId="0" xfId="0" applyFont="1" applyAlignment="1">
      <alignment horizontal="left"/>
    </xf>
    <xf numFmtId="49" fontId="2" fillId="0" borderId="0" xfId="0" applyNumberFormat="1" applyFont="1" applyAlignment="1">
      <alignment horizontal="center"/>
    </xf>
    <xf numFmtId="49" fontId="6" fillId="0" borderId="0" xfId="0" applyNumberFormat="1" applyFont="1" applyAlignment="1">
      <alignment horizontal="center"/>
    </xf>
    <xf numFmtId="1"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left"/>
    </xf>
    <xf numFmtId="49" fontId="1" fillId="0" borderId="0" xfId="0" applyNumberFormat="1" applyFont="1" applyAlignment="1">
      <alignment horizontal="center"/>
    </xf>
    <xf numFmtId="0" fontId="19" fillId="4" borderId="0" xfId="0" applyNumberFormat="1" applyFont="1" applyFill="1" applyAlignment="1">
      <alignment horizontal="center"/>
    </xf>
    <xf numFmtId="49" fontId="20" fillId="0" borderId="0" xfId="0" applyNumberFormat="1" applyFont="1" applyAlignment="1">
      <alignment horizontal="center"/>
    </xf>
    <xf numFmtId="1" fontId="20" fillId="0" borderId="0" xfId="0" applyNumberFormat="1" applyFont="1" applyAlignment="1">
      <alignment horizontal="center"/>
    </xf>
    <xf numFmtId="1" fontId="19" fillId="4" borderId="0" xfId="0" applyNumberFormat="1" applyFont="1" applyFill="1" applyAlignment="1">
      <alignment horizontal="center"/>
    </xf>
    <xf numFmtId="2" fontId="19" fillId="4" borderId="0" xfId="0" applyNumberFormat="1" applyFont="1" applyFill="1" applyAlignment="1">
      <alignment horizontal="center"/>
    </xf>
    <xf numFmtId="165" fontId="19" fillId="2" borderId="0" xfId="0" applyNumberFormat="1" applyFont="1" applyFill="1" applyAlignment="1">
      <alignment horizontal="right"/>
    </xf>
    <xf numFmtId="3" fontId="19" fillId="3" borderId="0" xfId="0" applyNumberFormat="1" applyFont="1" applyFill="1" applyAlignment="1">
      <alignment horizontal="right"/>
    </xf>
    <xf numFmtId="0" fontId="16" fillId="0" borderId="0" xfId="0" applyFont="1" applyAlignment="1">
      <alignment horizontal="center"/>
    </xf>
    <xf numFmtId="0" fontId="3" fillId="0" borderId="0" xfId="0" applyFont="1" applyAlignment="1">
      <alignment wrapText="1"/>
    </xf>
    <xf numFmtId="167" fontId="0" fillId="0" borderId="0" xfId="0" applyNumberFormat="1"/>
    <xf numFmtId="167" fontId="0" fillId="0" borderId="0" xfId="0" applyNumberFormat="1" applyAlignment="1">
      <alignment horizontal="right"/>
    </xf>
    <xf numFmtId="1" fontId="2" fillId="0" borderId="0" xfId="0" applyNumberFormat="1" applyFont="1" applyAlignment="1">
      <alignment horizontal="center"/>
    </xf>
    <xf numFmtId="49" fontId="2" fillId="0" borderId="0" xfId="0" quotePrefix="1" applyNumberFormat="1" applyFont="1" applyAlignment="1">
      <alignment horizontal="center"/>
    </xf>
    <xf numFmtId="0" fontId="2" fillId="0" borderId="0" xfId="0" applyFont="1" applyAlignment="1">
      <alignment horizontal="center"/>
    </xf>
    <xf numFmtId="167" fontId="2" fillId="0" borderId="0" xfId="0" applyNumberFormat="1" applyFont="1"/>
    <xf numFmtId="165" fontId="3" fillId="2" borderId="0" xfId="0" applyNumberFormat="1" applyFont="1" applyFill="1" applyAlignment="1">
      <alignment horizontal="center"/>
    </xf>
    <xf numFmtId="165" fontId="19" fillId="2" borderId="0" xfId="0" applyNumberFormat="1" applyFont="1" applyFill="1" applyAlignment="1">
      <alignment horizontal="center"/>
    </xf>
    <xf numFmtId="165" fontId="3" fillId="6" borderId="0" xfId="0" applyNumberFormat="1" applyFont="1" applyFill="1" applyAlignment="1">
      <alignment horizontal="center"/>
    </xf>
    <xf numFmtId="165" fontId="3" fillId="2" borderId="0" xfId="0" applyNumberFormat="1" applyFont="1" applyFill="1" applyAlignment="1">
      <alignment horizontal="center" vertical="top" wrapText="1"/>
    </xf>
    <xf numFmtId="165" fontId="10" fillId="2"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165" fontId="10" fillId="2" borderId="0" xfId="0" applyNumberFormat="1" applyFont="1" applyFill="1" applyBorder="1" applyAlignment="1">
      <alignment horizontal="center" vertical="top" wrapText="1"/>
    </xf>
    <xf numFmtId="165" fontId="10" fillId="2" borderId="0" xfId="0" applyNumberFormat="1" applyFont="1" applyFill="1" applyAlignment="1">
      <alignment horizontal="center"/>
    </xf>
    <xf numFmtId="165" fontId="12" fillId="2" borderId="0" xfId="0" applyNumberFormat="1" applyFont="1" applyFill="1" applyAlignment="1">
      <alignment horizontal="center"/>
    </xf>
    <xf numFmtId="165" fontId="13" fillId="2" borderId="0" xfId="0" applyNumberFormat="1" applyFont="1" applyFill="1" applyAlignment="1">
      <alignment horizontal="center"/>
    </xf>
    <xf numFmtId="167" fontId="0" fillId="0" borderId="0" xfId="0" applyNumberFormat="1" applyAlignment="1">
      <alignment horizontal="center"/>
    </xf>
    <xf numFmtId="49" fontId="3" fillId="0" borderId="0" xfId="0" applyNumberFormat="1" applyFont="1" applyAlignment="1">
      <alignment horizontal="center" vertical="top" wrapText="1"/>
    </xf>
    <xf numFmtId="49" fontId="3" fillId="4" borderId="0" xfId="0" applyNumberFormat="1" applyFont="1" applyFill="1" applyAlignment="1">
      <alignment horizontal="left" vertical="top" wrapText="1"/>
    </xf>
    <xf numFmtId="49" fontId="3" fillId="0" borderId="0" xfId="0" applyNumberFormat="1" applyFont="1" applyAlignment="1">
      <alignment horizontal="left" vertical="top" wrapText="1"/>
    </xf>
    <xf numFmtId="1" fontId="3" fillId="0" borderId="0" xfId="0" applyNumberFormat="1" applyFont="1" applyAlignment="1">
      <alignment horizontal="left" vertical="top" wrapText="1"/>
    </xf>
    <xf numFmtId="1" fontId="3" fillId="4" borderId="0" xfId="0" applyNumberFormat="1" applyFont="1" applyFill="1" applyAlignment="1">
      <alignment horizontal="left" vertical="top" wrapText="1"/>
    </xf>
    <xf numFmtId="49" fontId="3" fillId="4" borderId="0" xfId="0" applyNumberFormat="1" applyFont="1" applyFill="1" applyAlignment="1">
      <alignment horizontal="center" vertical="top" wrapText="1"/>
    </xf>
    <xf numFmtId="3" fontId="3" fillId="3"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2" fontId="3" fillId="6" borderId="0" xfId="0" applyNumberFormat="1" applyFont="1" applyFill="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xf>
    <xf numFmtId="165" fontId="2" fillId="0" borderId="0" xfId="0" applyNumberFormat="1" applyFont="1" applyAlignment="1">
      <alignment horizontal="center"/>
    </xf>
    <xf numFmtId="165" fontId="2" fillId="0" borderId="0" xfId="0" applyNumberFormat="1" applyFont="1"/>
    <xf numFmtId="0" fontId="23" fillId="0" borderId="0" xfId="0" applyFont="1"/>
    <xf numFmtId="49" fontId="24" fillId="0" borderId="0" xfId="0" applyNumberFormat="1" applyFont="1" applyAlignment="1">
      <alignment horizontal="center"/>
    </xf>
    <xf numFmtId="1" fontId="24" fillId="0" borderId="0" xfId="0" applyNumberFormat="1" applyFont="1" applyAlignment="1">
      <alignment horizontal="center"/>
    </xf>
    <xf numFmtId="49" fontId="24" fillId="0" borderId="0" xfId="0" quotePrefix="1" applyNumberFormat="1" applyFont="1" applyAlignment="1">
      <alignment horizontal="center"/>
    </xf>
    <xf numFmtId="0" fontId="24" fillId="0" borderId="0" xfId="0" applyFont="1" applyAlignment="1">
      <alignment horizontal="center"/>
    </xf>
    <xf numFmtId="167" fontId="24" fillId="0" borderId="0" xfId="0" applyNumberFormat="1" applyFont="1"/>
    <xf numFmtId="0" fontId="25" fillId="4" borderId="0" xfId="0" applyNumberFormat="1" applyFont="1" applyFill="1" applyAlignment="1">
      <alignment horizontal="center"/>
    </xf>
    <xf numFmtId="1" fontId="25" fillId="4" borderId="0" xfId="0" applyNumberFormat="1" applyFont="1" applyFill="1" applyAlignment="1">
      <alignment horizontal="center"/>
    </xf>
    <xf numFmtId="2" fontId="25" fillId="4" borderId="0" xfId="0" applyNumberFormat="1" applyFont="1" applyFill="1" applyAlignment="1">
      <alignment horizontal="center"/>
    </xf>
    <xf numFmtId="167" fontId="25" fillId="2" borderId="0" xfId="0" applyNumberFormat="1" applyFont="1" applyFill="1" applyAlignment="1">
      <alignment horizontal="right"/>
    </xf>
    <xf numFmtId="3" fontId="25" fillId="3" borderId="0" xfId="0" applyNumberFormat="1" applyFont="1" applyFill="1" applyAlignment="1">
      <alignment horizontal="right"/>
    </xf>
    <xf numFmtId="164" fontId="24" fillId="0" borderId="0" xfId="0" applyNumberFormat="1" applyFont="1" applyAlignment="1">
      <alignment horizontal="center"/>
    </xf>
    <xf numFmtId="0" fontId="24" fillId="0" borderId="0" xfId="0" applyFont="1"/>
    <xf numFmtId="165" fontId="24" fillId="0" borderId="0" xfId="0" applyNumberFormat="1" applyFont="1" applyAlignment="1">
      <alignment horizontal="center"/>
    </xf>
    <xf numFmtId="165" fontId="25" fillId="2" borderId="0" xfId="0" applyNumberFormat="1" applyFont="1" applyFill="1" applyAlignment="1">
      <alignment horizontal="right"/>
    </xf>
    <xf numFmtId="165" fontId="24" fillId="0" borderId="0" xfId="0" applyNumberFormat="1" applyFont="1"/>
    <xf numFmtId="167" fontId="24" fillId="0" borderId="0" xfId="0" applyNumberFormat="1" applyFont="1" applyAlignment="1">
      <alignment horizontal="center"/>
    </xf>
    <xf numFmtId="3" fontId="26" fillId="3" borderId="0" xfId="0" applyNumberFormat="1" applyFont="1" applyFill="1" applyAlignment="1">
      <alignment horizontal="right"/>
    </xf>
    <xf numFmtId="167" fontId="26" fillId="2" borderId="0" xfId="0" applyNumberFormat="1" applyFont="1" applyFill="1" applyAlignment="1">
      <alignment horizontal="right"/>
    </xf>
    <xf numFmtId="167" fontId="24" fillId="0" borderId="0" xfId="0" applyNumberFormat="1" applyFont="1" applyAlignment="1">
      <alignment horizontal="right"/>
    </xf>
    <xf numFmtId="0" fontId="28" fillId="0" borderId="0" xfId="0" applyFont="1" applyAlignment="1">
      <alignment horizontal="center"/>
    </xf>
    <xf numFmtId="167" fontId="27" fillId="2" borderId="0" xfId="0" applyNumberFormat="1" applyFont="1" applyFill="1" applyAlignment="1">
      <alignment horizontal="right"/>
    </xf>
    <xf numFmtId="167" fontId="28" fillId="0" borderId="0" xfId="0" applyNumberFormat="1" applyFont="1"/>
    <xf numFmtId="165" fontId="28" fillId="0" borderId="0" xfId="0" applyNumberFormat="1" applyFont="1" applyAlignment="1">
      <alignment horizontal="center"/>
    </xf>
    <xf numFmtId="165" fontId="27" fillId="2" borderId="0" xfId="0" applyNumberFormat="1" applyFont="1" applyFill="1" applyAlignment="1">
      <alignment horizontal="right"/>
    </xf>
    <xf numFmtId="165" fontId="28" fillId="0" borderId="0" xfId="0" applyNumberFormat="1" applyFont="1"/>
    <xf numFmtId="167" fontId="28" fillId="0" borderId="0" xfId="0" applyNumberFormat="1" applyFont="1" applyAlignment="1">
      <alignment horizontal="center"/>
    </xf>
    <xf numFmtId="0" fontId="27" fillId="4" borderId="0" xfId="0" applyNumberFormat="1" applyFont="1" applyFill="1" applyAlignment="1">
      <alignment horizontal="center"/>
    </xf>
    <xf numFmtId="49" fontId="28" fillId="0" borderId="0" xfId="0" applyNumberFormat="1" applyFont="1" applyAlignment="1">
      <alignment horizontal="center"/>
    </xf>
    <xf numFmtId="1" fontId="28" fillId="0" borderId="0" xfId="0" applyNumberFormat="1" applyFont="1" applyAlignment="1">
      <alignment horizontal="center"/>
    </xf>
    <xf numFmtId="1" fontId="27" fillId="4" borderId="0" xfId="0" applyNumberFormat="1" applyFont="1" applyFill="1" applyAlignment="1">
      <alignment horizontal="center"/>
    </xf>
    <xf numFmtId="2" fontId="27" fillId="4" borderId="0" xfId="0" applyNumberFormat="1" applyFont="1" applyFill="1" applyAlignment="1">
      <alignment horizontal="center"/>
    </xf>
    <xf numFmtId="3" fontId="27" fillId="3" borderId="0" xfId="0" applyNumberFormat="1" applyFont="1" applyFill="1" applyAlignment="1">
      <alignment horizontal="right"/>
    </xf>
    <xf numFmtId="167" fontId="28" fillId="0" borderId="0" xfId="0" applyNumberFormat="1" applyFont="1" applyAlignment="1">
      <alignment horizontal="right"/>
    </xf>
    <xf numFmtId="0" fontId="28" fillId="0" borderId="0" xfId="0" applyNumberFormat="1" applyFont="1" applyAlignment="1">
      <alignment horizontal="center"/>
    </xf>
    <xf numFmtId="0" fontId="0" fillId="0" borderId="0" xfId="0" applyFont="1"/>
    <xf numFmtId="164" fontId="26" fillId="0" borderId="0" xfId="0" applyNumberFormat="1" applyFont="1" applyAlignment="1">
      <alignment horizontal="center"/>
    </xf>
    <xf numFmtId="0" fontId="26" fillId="0" borderId="0" xfId="0" applyFont="1"/>
    <xf numFmtId="0" fontId="30" fillId="4" borderId="0" xfId="0" applyNumberFormat="1" applyFont="1" applyFill="1" applyAlignment="1">
      <alignment horizontal="center"/>
    </xf>
    <xf numFmtId="1" fontId="30" fillId="4" borderId="0" xfId="0" applyNumberFormat="1" applyFont="1" applyFill="1" applyAlignment="1">
      <alignment horizontal="center"/>
    </xf>
    <xf numFmtId="2" fontId="30" fillId="4" borderId="0" xfId="0" applyNumberFormat="1" applyFont="1" applyFill="1" applyAlignment="1">
      <alignment horizontal="center"/>
    </xf>
    <xf numFmtId="3" fontId="30" fillId="3" borderId="0" xfId="0" applyNumberFormat="1" applyFont="1" applyFill="1" applyAlignment="1">
      <alignment horizontal="right"/>
    </xf>
    <xf numFmtId="165" fontId="30" fillId="2" borderId="0" xfId="0" applyNumberFormat="1" applyFont="1" applyFill="1" applyAlignment="1">
      <alignment horizontal="right"/>
    </xf>
    <xf numFmtId="165" fontId="24" fillId="0" borderId="0" xfId="0" applyNumberFormat="1" applyFont="1" applyAlignment="1">
      <alignment horizontal="right"/>
    </xf>
    <xf numFmtId="49" fontId="31" fillId="0" borderId="0" xfId="0" applyNumberFormat="1" applyFont="1" applyAlignment="1">
      <alignment horizontal="center"/>
    </xf>
    <xf numFmtId="0" fontId="26" fillId="4" borderId="0" xfId="0" applyNumberFormat="1" applyFont="1" applyFill="1" applyAlignment="1">
      <alignment horizontal="center"/>
    </xf>
    <xf numFmtId="1" fontId="31" fillId="0" borderId="0" xfId="0" applyNumberFormat="1" applyFont="1" applyAlignment="1">
      <alignment horizontal="center"/>
    </xf>
    <xf numFmtId="1" fontId="26" fillId="4" borderId="0" xfId="0" applyNumberFormat="1" applyFont="1" applyFill="1" applyAlignment="1">
      <alignment horizontal="center"/>
    </xf>
    <xf numFmtId="2" fontId="26" fillId="4" borderId="0" xfId="0" applyNumberFormat="1" applyFont="1" applyFill="1" applyAlignment="1">
      <alignment horizontal="center"/>
    </xf>
    <xf numFmtId="49" fontId="31" fillId="0" borderId="0" xfId="0" quotePrefix="1" applyNumberFormat="1" applyFont="1" applyAlignment="1">
      <alignment horizontal="center"/>
    </xf>
    <xf numFmtId="165" fontId="31" fillId="0" borderId="0" xfId="0" applyNumberFormat="1" applyFont="1" applyAlignment="1">
      <alignment horizontal="center"/>
    </xf>
    <xf numFmtId="165" fontId="26" fillId="2" borderId="0" xfId="0" applyNumberFormat="1" applyFont="1" applyFill="1" applyAlignment="1">
      <alignment horizontal="right"/>
    </xf>
    <xf numFmtId="165" fontId="31" fillId="0" borderId="0" xfId="0" applyNumberFormat="1" applyFont="1" applyAlignment="1">
      <alignment horizontal="right"/>
    </xf>
    <xf numFmtId="49" fontId="1" fillId="0" borderId="0" xfId="0" applyNumberFormat="1" applyFont="1" applyBorder="1" applyAlignment="1">
      <alignment horizontal="center" vertical="top" wrapText="1"/>
    </xf>
    <xf numFmtId="49" fontId="1" fillId="5" borderId="0" xfId="0" applyNumberFormat="1" applyFont="1" applyFill="1" applyBorder="1" applyAlignment="1">
      <alignment horizontal="center" vertical="top" wrapText="1"/>
    </xf>
    <xf numFmtId="0" fontId="34" fillId="0" borderId="0" xfId="0" applyFont="1" applyAlignment="1">
      <alignment horizontal="left" vertical="center" readingOrder="1"/>
    </xf>
    <xf numFmtId="0" fontId="1" fillId="0" borderId="0" xfId="0" applyFont="1" applyAlignment="1">
      <alignment horizontal="left" vertical="center" readingOrder="1"/>
    </xf>
    <xf numFmtId="1" fontId="3" fillId="0" borderId="0" xfId="0" applyNumberFormat="1" applyFont="1" applyAlignment="1">
      <alignment horizontal="center" vertical="top" wrapText="1"/>
    </xf>
    <xf numFmtId="1" fontId="3" fillId="4" borderId="0" xfId="0" applyNumberFormat="1" applyFont="1" applyFill="1" applyAlignment="1">
      <alignment horizontal="center" vertical="top" wrapText="1"/>
    </xf>
    <xf numFmtId="0" fontId="37" fillId="0" borderId="0" xfId="0" applyFont="1"/>
    <xf numFmtId="0" fontId="37" fillId="0" borderId="0" xfId="0" applyFont="1" applyAlignment="1">
      <alignment horizontal="right"/>
    </xf>
    <xf numFmtId="0" fontId="1" fillId="0" borderId="0" xfId="0" applyFont="1"/>
    <xf numFmtId="165" fontId="0" fillId="0" borderId="0" xfId="0" applyNumberFormat="1"/>
    <xf numFmtId="1" fontId="0" fillId="0" borderId="0" xfId="0" applyNumberFormat="1"/>
    <xf numFmtId="0" fontId="0" fillId="0" borderId="0" xfId="0" applyAlignment="1">
      <alignment horizontal="right"/>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3" Type="http://schemas.openxmlformats.org/officeDocument/2006/relationships/hyperlink" Target="mailto:s_cunliffe@uk.ibm.com" TargetMode="External"/><Relationship Id="rId2" Type="http://schemas.openxmlformats.org/officeDocument/2006/relationships/hyperlink" Target="http://www-03.ibm.com/systems/power/hardware/reports/system_perf.html" TargetMode="External"/><Relationship Id="rId1" Type="http://schemas.openxmlformats.org/officeDocument/2006/relationships/hyperlink" Target="http://www-03.ibm.com/systems/i/advantages/perfmgmt/resource.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FD91-5E8B-ED4D-BA46-472855D4D920}">
  <dimension ref="A1:N599"/>
  <sheetViews>
    <sheetView tabSelected="1" zoomScale="117" zoomScaleNormal="117" zoomScalePageLayoutView="117" workbookViewId="0">
      <pane ySplit="1" topLeftCell="A2" activePane="bottomLeft" state="frozen"/>
      <selection activeCell="D13" sqref="D13"/>
      <selection pane="bottomLeft" activeCell="A2" sqref="A2"/>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13.1640625" style="11" customWidth="1"/>
    <col min="8" max="10" width="10" style="1" customWidth="1"/>
    <col min="11" max="12" width="9.5" style="1" customWidth="1"/>
    <col min="13" max="13" width="9.6640625" style="1" customWidth="1"/>
    <col min="14" max="14" width="40" bestFit="1" customWidth="1"/>
  </cols>
  <sheetData>
    <row r="1" spans="1:14" ht="42" x14ac:dyDescent="0.15">
      <c r="A1" s="139" t="s">
        <v>443</v>
      </c>
      <c r="B1" s="140" t="s">
        <v>108</v>
      </c>
      <c r="C1" s="141" t="s">
        <v>192</v>
      </c>
      <c r="D1" s="142" t="s">
        <v>189</v>
      </c>
      <c r="E1" s="142" t="s">
        <v>190</v>
      </c>
      <c r="F1" s="143" t="s">
        <v>191</v>
      </c>
      <c r="G1" s="144" t="s">
        <v>85</v>
      </c>
      <c r="H1" s="146" t="s">
        <v>354</v>
      </c>
      <c r="I1" s="146" t="s">
        <v>353</v>
      </c>
      <c r="J1" s="146" t="s">
        <v>441</v>
      </c>
      <c r="K1" s="147" t="s">
        <v>442</v>
      </c>
      <c r="L1" s="147" t="s">
        <v>54</v>
      </c>
      <c r="M1" s="148" t="s">
        <v>346</v>
      </c>
      <c r="N1" s="149" t="s">
        <v>330</v>
      </c>
    </row>
    <row r="2" spans="1:14" ht="14" x14ac:dyDescent="0.15">
      <c r="A2" s="139" t="s">
        <v>497</v>
      </c>
      <c r="B2" s="144" t="s">
        <v>472</v>
      </c>
      <c r="C2" s="153" t="s">
        <v>466</v>
      </c>
      <c r="D2" s="154">
        <v>1</v>
      </c>
      <c r="E2" s="154">
        <v>4</v>
      </c>
      <c r="F2" s="159" t="s">
        <v>450</v>
      </c>
      <c r="G2" s="144" t="s">
        <v>473</v>
      </c>
      <c r="H2" s="186">
        <v>38.6</v>
      </c>
      <c r="I2" s="172">
        <v>76.400000000000006</v>
      </c>
      <c r="J2" s="172">
        <v>102.6</v>
      </c>
      <c r="K2" s="176">
        <v>129.4</v>
      </c>
      <c r="L2" s="176">
        <v>129.4</v>
      </c>
      <c r="M2" s="185">
        <v>32.35</v>
      </c>
    </row>
    <row r="3" spans="1:14" ht="14" x14ac:dyDescent="0.15">
      <c r="A3" s="139" t="s">
        <v>497</v>
      </c>
      <c r="B3" s="144" t="s">
        <v>472</v>
      </c>
      <c r="C3" s="153" t="s">
        <v>466</v>
      </c>
      <c r="D3" s="154">
        <v>2</v>
      </c>
      <c r="E3" s="154">
        <v>8</v>
      </c>
      <c r="F3" s="159" t="s">
        <v>451</v>
      </c>
      <c r="G3" s="144" t="s">
        <v>473</v>
      </c>
      <c r="H3" s="186">
        <v>77.2</v>
      </c>
      <c r="I3" s="172">
        <v>149.1</v>
      </c>
      <c r="J3" s="172">
        <v>198.8</v>
      </c>
      <c r="K3" s="176">
        <v>254.2</v>
      </c>
      <c r="L3" s="176">
        <v>254.2</v>
      </c>
      <c r="M3" s="185">
        <v>31.774999999999999</v>
      </c>
    </row>
    <row r="4" spans="1:14" ht="14" x14ac:dyDescent="0.15">
      <c r="A4" s="139" t="s">
        <v>497</v>
      </c>
      <c r="B4" s="144" t="s">
        <v>472</v>
      </c>
      <c r="C4" s="153" t="s">
        <v>466</v>
      </c>
      <c r="D4" s="154">
        <v>2</v>
      </c>
      <c r="E4" s="154">
        <v>8</v>
      </c>
      <c r="F4" s="159" t="s">
        <v>508</v>
      </c>
      <c r="G4" s="144" t="s">
        <v>473</v>
      </c>
      <c r="H4" s="186">
        <v>136</v>
      </c>
      <c r="I4" s="172">
        <v>265.5</v>
      </c>
      <c r="J4" s="172">
        <v>368.1</v>
      </c>
      <c r="K4" s="176">
        <v>477.8</v>
      </c>
      <c r="L4" s="176">
        <v>477.8</v>
      </c>
      <c r="M4" s="185">
        <v>29.862500000000001</v>
      </c>
    </row>
    <row r="5" spans="1:14" ht="14" x14ac:dyDescent="0.15">
      <c r="A5" s="139" t="s">
        <v>498</v>
      </c>
      <c r="B5" s="144" t="s">
        <v>474</v>
      </c>
      <c r="C5" s="153" t="s">
        <v>466</v>
      </c>
      <c r="D5" s="154">
        <v>1</v>
      </c>
      <c r="E5" s="154">
        <v>12</v>
      </c>
      <c r="F5" s="159" t="s">
        <v>509</v>
      </c>
      <c r="G5" s="144" t="s">
        <v>475</v>
      </c>
      <c r="H5" s="186">
        <v>105.4</v>
      </c>
      <c r="I5" s="172">
        <v>205.8</v>
      </c>
      <c r="J5" s="172">
        <v>281.10000000000002</v>
      </c>
      <c r="K5" s="176">
        <v>358.5</v>
      </c>
      <c r="L5" s="176">
        <v>358.5</v>
      </c>
      <c r="M5" s="185">
        <v>29.875</v>
      </c>
    </row>
    <row r="6" spans="1:14" ht="14" x14ac:dyDescent="0.15">
      <c r="A6" s="139" t="s">
        <v>498</v>
      </c>
      <c r="B6" s="144" t="s">
        <v>474</v>
      </c>
      <c r="C6" s="153" t="s">
        <v>466</v>
      </c>
      <c r="D6" s="154">
        <v>2</v>
      </c>
      <c r="E6" s="154">
        <v>12</v>
      </c>
      <c r="F6" s="159" t="s">
        <v>510</v>
      </c>
      <c r="G6" s="144" t="s">
        <v>475</v>
      </c>
      <c r="H6" s="186">
        <v>205.5</v>
      </c>
      <c r="I6" s="172">
        <v>401.4</v>
      </c>
      <c r="J6" s="172">
        <v>548.1</v>
      </c>
      <c r="K6" s="176">
        <v>699.2</v>
      </c>
      <c r="L6" s="176">
        <v>699.2</v>
      </c>
      <c r="M6" s="185">
        <v>29.133333333333336</v>
      </c>
    </row>
    <row r="7" spans="1:14" ht="14" x14ac:dyDescent="0.15">
      <c r="A7" s="139" t="s">
        <v>498</v>
      </c>
      <c r="B7" s="144" t="s">
        <v>474</v>
      </c>
      <c r="C7" s="153" t="s">
        <v>466</v>
      </c>
      <c r="D7" s="154">
        <v>2</v>
      </c>
      <c r="E7" s="154">
        <v>16</v>
      </c>
      <c r="F7" s="159" t="s">
        <v>511</v>
      </c>
      <c r="G7" s="144" t="s">
        <v>476</v>
      </c>
      <c r="H7" s="186">
        <v>274.3</v>
      </c>
      <c r="I7" s="172">
        <v>539.4</v>
      </c>
      <c r="J7" s="172">
        <v>728.3</v>
      </c>
      <c r="K7" s="176">
        <v>924.1</v>
      </c>
      <c r="L7" s="176">
        <v>924.1</v>
      </c>
      <c r="M7" s="185">
        <v>28.878125000000001</v>
      </c>
    </row>
    <row r="8" spans="1:14" ht="14" x14ac:dyDescent="0.15">
      <c r="A8" s="139" t="s">
        <v>498</v>
      </c>
      <c r="B8" s="144" t="s">
        <v>474</v>
      </c>
      <c r="C8" s="153" t="s">
        <v>466</v>
      </c>
      <c r="D8" s="154">
        <v>2</v>
      </c>
      <c r="E8" s="154">
        <v>20</v>
      </c>
      <c r="F8" s="159" t="s">
        <v>512</v>
      </c>
      <c r="G8" s="144" t="s">
        <v>477</v>
      </c>
      <c r="H8" s="186">
        <v>324.10000000000002</v>
      </c>
      <c r="I8" s="172">
        <v>602.4</v>
      </c>
      <c r="J8" s="172">
        <v>798.4</v>
      </c>
      <c r="K8" s="176">
        <v>1024.0999999999999</v>
      </c>
      <c r="L8" s="176">
        <v>1024.0999999999999</v>
      </c>
      <c r="M8" s="185">
        <v>25.602499999999999</v>
      </c>
    </row>
    <row r="9" spans="1:14" ht="14" x14ac:dyDescent="0.15">
      <c r="A9" s="139" t="s">
        <v>499</v>
      </c>
      <c r="B9" s="144" t="s">
        <v>478</v>
      </c>
      <c r="C9" s="153" t="s">
        <v>466</v>
      </c>
      <c r="D9" s="154">
        <v>1</v>
      </c>
      <c r="E9" s="154">
        <v>12</v>
      </c>
      <c r="F9" s="159" t="s">
        <v>509</v>
      </c>
      <c r="G9" s="144" t="s">
        <v>475</v>
      </c>
      <c r="H9" s="186">
        <v>105.4</v>
      </c>
      <c r="I9" s="172">
        <v>205.8</v>
      </c>
      <c r="J9" s="172">
        <v>281.10000000000002</v>
      </c>
      <c r="K9" s="176">
        <v>358.5</v>
      </c>
      <c r="L9" s="176">
        <v>358.5</v>
      </c>
      <c r="M9" s="185">
        <v>29.875</v>
      </c>
    </row>
    <row r="10" spans="1:14" ht="14" x14ac:dyDescent="0.15">
      <c r="A10" s="139" t="s">
        <v>499</v>
      </c>
      <c r="B10" s="144" t="s">
        <v>478</v>
      </c>
      <c r="C10" s="153" t="s">
        <v>466</v>
      </c>
      <c r="D10" s="154">
        <v>2</v>
      </c>
      <c r="E10" s="154">
        <v>12</v>
      </c>
      <c r="F10" s="159" t="s">
        <v>510</v>
      </c>
      <c r="G10" s="144" t="s">
        <v>475</v>
      </c>
      <c r="H10" s="186">
        <v>205.5</v>
      </c>
      <c r="I10" s="172">
        <v>401.4</v>
      </c>
      <c r="J10" s="172">
        <v>548.1</v>
      </c>
      <c r="K10" s="176">
        <v>699.2</v>
      </c>
      <c r="L10" s="176">
        <v>699.2</v>
      </c>
      <c r="M10" s="185">
        <v>29.133333333333336</v>
      </c>
    </row>
    <row r="11" spans="1:14" ht="14" x14ac:dyDescent="0.15">
      <c r="A11" s="139" t="s">
        <v>499</v>
      </c>
      <c r="B11" s="144" t="s">
        <v>478</v>
      </c>
      <c r="C11" s="153" t="s">
        <v>466</v>
      </c>
      <c r="D11" s="154">
        <v>2</v>
      </c>
      <c r="E11" s="154">
        <v>16</v>
      </c>
      <c r="F11" s="159" t="s">
        <v>511</v>
      </c>
      <c r="G11" s="144" t="s">
        <v>476</v>
      </c>
      <c r="H11" s="186">
        <v>274.3</v>
      </c>
      <c r="I11" s="172">
        <v>539.4</v>
      </c>
      <c r="J11" s="172">
        <v>728.3</v>
      </c>
      <c r="K11" s="176">
        <v>924.1</v>
      </c>
      <c r="L11" s="176">
        <v>924.1</v>
      </c>
      <c r="M11" s="185">
        <v>28.878125000000001</v>
      </c>
    </row>
    <row r="12" spans="1:14" ht="14" x14ac:dyDescent="0.15">
      <c r="A12" s="139" t="s">
        <v>499</v>
      </c>
      <c r="B12" s="144" t="s">
        <v>478</v>
      </c>
      <c r="C12" s="153" t="s">
        <v>466</v>
      </c>
      <c r="D12" s="154">
        <v>2</v>
      </c>
      <c r="E12" s="154">
        <v>20</v>
      </c>
      <c r="F12" s="159" t="s">
        <v>512</v>
      </c>
      <c r="G12" s="144" t="s">
        <v>477</v>
      </c>
      <c r="H12" s="186">
        <v>324.10000000000002</v>
      </c>
      <c r="I12" s="172">
        <v>602.4</v>
      </c>
      <c r="J12" s="172">
        <v>798.4</v>
      </c>
      <c r="K12" s="176">
        <v>1024.0999999999999</v>
      </c>
      <c r="L12" s="176">
        <v>1024.0999999999999</v>
      </c>
      <c r="M12" s="185">
        <v>25.602499999999999</v>
      </c>
    </row>
    <row r="13" spans="1:14" ht="14" x14ac:dyDescent="0.15">
      <c r="A13" s="139" t="s">
        <v>503</v>
      </c>
      <c r="B13" s="144" t="s">
        <v>479</v>
      </c>
      <c r="C13" s="153" t="s">
        <v>466</v>
      </c>
      <c r="D13" s="154">
        <v>1</v>
      </c>
      <c r="E13" s="154">
        <v>4</v>
      </c>
      <c r="F13" s="159" t="s">
        <v>450</v>
      </c>
      <c r="G13" s="144" t="s">
        <v>473</v>
      </c>
      <c r="H13" s="186">
        <v>38.6</v>
      </c>
      <c r="I13" s="172">
        <v>76.400000000000006</v>
      </c>
      <c r="J13" s="172">
        <v>102.6</v>
      </c>
      <c r="K13" s="176">
        <v>129.4</v>
      </c>
      <c r="L13" s="176">
        <v>129.4</v>
      </c>
      <c r="M13" s="185">
        <v>32.35</v>
      </c>
    </row>
    <row r="14" spans="1:14" ht="14" x14ac:dyDescent="0.15">
      <c r="A14" s="139" t="s">
        <v>503</v>
      </c>
      <c r="B14" s="144" t="s">
        <v>479</v>
      </c>
      <c r="C14" s="153" t="s">
        <v>466</v>
      </c>
      <c r="D14" s="154">
        <v>1</v>
      </c>
      <c r="E14" s="154">
        <v>8</v>
      </c>
      <c r="F14" s="159" t="s">
        <v>451</v>
      </c>
      <c r="G14" s="144" t="s">
        <v>473</v>
      </c>
      <c r="H14" s="186">
        <v>77.2</v>
      </c>
      <c r="I14" s="172">
        <v>149.1</v>
      </c>
      <c r="J14" s="172">
        <v>198.8</v>
      </c>
      <c r="K14" s="176">
        <v>254.2</v>
      </c>
      <c r="L14" s="176">
        <v>254.2</v>
      </c>
      <c r="M14" s="185">
        <v>31.774999999999999</v>
      </c>
    </row>
    <row r="15" spans="1:14" ht="14" x14ac:dyDescent="0.15">
      <c r="A15" s="139" t="s">
        <v>500</v>
      </c>
      <c r="B15" s="144" t="s">
        <v>480</v>
      </c>
      <c r="C15" s="153" t="s">
        <v>466</v>
      </c>
      <c r="D15" s="154">
        <v>1</v>
      </c>
      <c r="E15" s="154">
        <v>12</v>
      </c>
      <c r="F15" s="159" t="s">
        <v>509</v>
      </c>
      <c r="G15" s="144" t="s">
        <v>481</v>
      </c>
      <c r="H15" s="186">
        <v>112.8</v>
      </c>
      <c r="I15" s="172">
        <v>224.6</v>
      </c>
      <c r="J15" s="172">
        <v>322.60000000000002</v>
      </c>
      <c r="K15" s="176">
        <v>415.7</v>
      </c>
      <c r="L15" s="176">
        <v>415.7</v>
      </c>
      <c r="M15" s="185">
        <v>34.641666666666666</v>
      </c>
    </row>
    <row r="16" spans="1:14" ht="14" x14ac:dyDescent="0.15">
      <c r="A16" s="139" t="s">
        <v>500</v>
      </c>
      <c r="B16" s="144" t="s">
        <v>480</v>
      </c>
      <c r="C16" s="153" t="s">
        <v>466</v>
      </c>
      <c r="D16" s="154">
        <v>2</v>
      </c>
      <c r="E16" s="154">
        <v>12</v>
      </c>
      <c r="F16" s="159" t="s">
        <v>510</v>
      </c>
      <c r="G16" s="144" t="s">
        <v>481</v>
      </c>
      <c r="H16" s="186">
        <v>220.1</v>
      </c>
      <c r="I16" s="172">
        <v>438</v>
      </c>
      <c r="J16" s="172">
        <v>629.1</v>
      </c>
      <c r="K16" s="176">
        <v>810.6</v>
      </c>
      <c r="L16" s="176">
        <v>810.6</v>
      </c>
      <c r="M16" s="185">
        <v>33.774999999999999</v>
      </c>
    </row>
    <row r="17" spans="1:14" ht="14" x14ac:dyDescent="0.15">
      <c r="A17" s="139" t="s">
        <v>500</v>
      </c>
      <c r="B17" s="144" t="s">
        <v>480</v>
      </c>
      <c r="C17" s="153" t="s">
        <v>466</v>
      </c>
      <c r="D17" s="154">
        <v>2</v>
      </c>
      <c r="E17" s="154">
        <v>16</v>
      </c>
      <c r="F17" s="159" t="s">
        <v>511</v>
      </c>
      <c r="G17" s="144" t="s">
        <v>482</v>
      </c>
      <c r="H17" s="186">
        <v>286.89999999999998</v>
      </c>
      <c r="I17" s="172">
        <v>567.6</v>
      </c>
      <c r="J17" s="172">
        <v>787.9</v>
      </c>
      <c r="K17" s="176">
        <v>1013.4</v>
      </c>
      <c r="L17" s="176">
        <v>1013.4</v>
      </c>
      <c r="M17" s="185">
        <v>31.668749999999999</v>
      </c>
    </row>
    <row r="18" spans="1:14" ht="14" x14ac:dyDescent="0.15">
      <c r="A18" s="139" t="s">
        <v>500</v>
      </c>
      <c r="B18" s="144" t="s">
        <v>480</v>
      </c>
      <c r="C18" s="153" t="s">
        <v>466</v>
      </c>
      <c r="D18" s="154">
        <v>2</v>
      </c>
      <c r="E18" s="154">
        <v>24</v>
      </c>
      <c r="F18" s="159" t="s">
        <v>513</v>
      </c>
      <c r="G18" s="144" t="s">
        <v>483</v>
      </c>
      <c r="H18" s="186">
        <v>408.8</v>
      </c>
      <c r="I18" s="172">
        <v>780.8</v>
      </c>
      <c r="J18" s="172">
        <v>1039.4000000000001</v>
      </c>
      <c r="K18" s="176">
        <v>1331.8</v>
      </c>
      <c r="L18" s="176">
        <v>1331.8</v>
      </c>
      <c r="M18" s="185">
        <v>27.745833333333334</v>
      </c>
    </row>
    <row r="19" spans="1:14" ht="14" x14ac:dyDescent="0.15">
      <c r="A19" s="139" t="s">
        <v>502</v>
      </c>
      <c r="B19" s="144" t="s">
        <v>484</v>
      </c>
      <c r="C19" s="153" t="s">
        <v>466</v>
      </c>
      <c r="D19" s="154">
        <v>1</v>
      </c>
      <c r="E19" s="154">
        <v>12</v>
      </c>
      <c r="F19" s="159" t="s">
        <v>509</v>
      </c>
      <c r="G19" s="144" t="s">
        <v>481</v>
      </c>
      <c r="H19" s="186">
        <v>112.8</v>
      </c>
      <c r="I19" s="172">
        <v>224.6</v>
      </c>
      <c r="J19" s="172">
        <v>322.60000000000002</v>
      </c>
      <c r="K19" s="176">
        <v>415.7</v>
      </c>
      <c r="L19" s="176">
        <v>415.7</v>
      </c>
      <c r="M19" s="185">
        <v>34.641666666666666</v>
      </c>
    </row>
    <row r="20" spans="1:14" ht="14" x14ac:dyDescent="0.15">
      <c r="A20" s="139" t="s">
        <v>502</v>
      </c>
      <c r="B20" s="144" t="s">
        <v>484</v>
      </c>
      <c r="C20" s="153" t="s">
        <v>466</v>
      </c>
      <c r="D20" s="154">
        <v>2</v>
      </c>
      <c r="E20" s="154">
        <v>12</v>
      </c>
      <c r="F20" s="159" t="s">
        <v>510</v>
      </c>
      <c r="G20" s="144" t="s">
        <v>481</v>
      </c>
      <c r="H20" s="186">
        <v>220.1</v>
      </c>
      <c r="I20" s="172">
        <v>442.4</v>
      </c>
      <c r="J20" s="172">
        <v>629.1</v>
      </c>
      <c r="K20" s="176">
        <v>810.6</v>
      </c>
      <c r="L20" s="176">
        <v>810.6</v>
      </c>
      <c r="M20" s="185">
        <v>33.774999999999999</v>
      </c>
    </row>
    <row r="21" spans="1:14" ht="14" x14ac:dyDescent="0.15">
      <c r="A21" s="139" t="s">
        <v>502</v>
      </c>
      <c r="B21" s="144" t="s">
        <v>484</v>
      </c>
      <c r="C21" s="153" t="s">
        <v>466</v>
      </c>
      <c r="D21" s="154">
        <v>2</v>
      </c>
      <c r="E21" s="154">
        <v>16</v>
      </c>
      <c r="F21" s="159" t="s">
        <v>511</v>
      </c>
      <c r="G21" s="144" t="s">
        <v>482</v>
      </c>
      <c r="H21" s="186">
        <v>286.89999999999998</v>
      </c>
      <c r="I21" s="172">
        <v>567.6</v>
      </c>
      <c r="J21" s="172">
        <v>787.9</v>
      </c>
      <c r="K21" s="176">
        <v>1013.4</v>
      </c>
      <c r="L21" s="176">
        <v>1013.4</v>
      </c>
      <c r="M21" s="185">
        <v>31.668749999999999</v>
      </c>
    </row>
    <row r="22" spans="1:14" ht="14" x14ac:dyDescent="0.15">
      <c r="A22" s="139" t="s">
        <v>502</v>
      </c>
      <c r="B22" s="144" t="s">
        <v>484</v>
      </c>
      <c r="C22" s="153" t="s">
        <v>466</v>
      </c>
      <c r="D22" s="154">
        <v>2</v>
      </c>
      <c r="E22" s="154">
        <v>24</v>
      </c>
      <c r="F22" s="159" t="s">
        <v>513</v>
      </c>
      <c r="G22" s="144" t="s">
        <v>483</v>
      </c>
      <c r="H22" s="186">
        <v>408.8</v>
      </c>
      <c r="I22" s="172">
        <v>780.8</v>
      </c>
      <c r="J22" s="172">
        <v>1039.4000000000001</v>
      </c>
      <c r="K22" s="176">
        <v>1331.8</v>
      </c>
      <c r="L22" s="176">
        <v>1331.8</v>
      </c>
      <c r="M22" s="185">
        <v>27.745833333333334</v>
      </c>
    </row>
    <row r="23" spans="1:14" ht="14" x14ac:dyDescent="0.15">
      <c r="A23" s="139" t="s">
        <v>501</v>
      </c>
      <c r="B23" s="144" t="s">
        <v>485</v>
      </c>
      <c r="C23" s="153" t="s">
        <v>466</v>
      </c>
      <c r="D23" s="154">
        <v>2</v>
      </c>
      <c r="E23" s="154">
        <v>12</v>
      </c>
      <c r="F23" s="159" t="s">
        <v>510</v>
      </c>
      <c r="G23" s="144" t="s">
        <v>486</v>
      </c>
      <c r="H23" s="186">
        <v>228</v>
      </c>
      <c r="I23" s="172">
        <v>455.1</v>
      </c>
      <c r="J23" s="172">
        <v>641.20000000000005</v>
      </c>
      <c r="K23" s="176">
        <v>818.7</v>
      </c>
      <c r="L23" s="176">
        <v>818.7</v>
      </c>
      <c r="M23" s="185">
        <v>34.112500000000004</v>
      </c>
    </row>
    <row r="24" spans="1:14" ht="14" x14ac:dyDescent="0.15">
      <c r="A24" s="139" t="s">
        <v>501</v>
      </c>
      <c r="B24" s="144" t="s">
        <v>485</v>
      </c>
      <c r="C24" s="153" t="s">
        <v>466</v>
      </c>
      <c r="D24" s="154">
        <v>3</v>
      </c>
      <c r="E24" s="154">
        <v>12</v>
      </c>
      <c r="F24" s="159" t="s">
        <v>514</v>
      </c>
      <c r="G24" s="144" t="s">
        <v>486</v>
      </c>
      <c r="H24" s="186">
        <v>336.3</v>
      </c>
      <c r="I24" s="172">
        <v>671.3</v>
      </c>
      <c r="J24" s="172">
        <v>945.7</v>
      </c>
      <c r="K24" s="176">
        <v>1207.4000000000001</v>
      </c>
      <c r="L24" s="176">
        <v>1207.4000000000001</v>
      </c>
      <c r="M24" s="185">
        <v>33.538888888888891</v>
      </c>
    </row>
    <row r="25" spans="1:14" ht="14" x14ac:dyDescent="0.15">
      <c r="A25" s="139" t="s">
        <v>501</v>
      </c>
      <c r="B25" s="144" t="s">
        <v>485</v>
      </c>
      <c r="C25" s="153" t="s">
        <v>466</v>
      </c>
      <c r="D25" s="154">
        <v>4</v>
      </c>
      <c r="E25" s="154">
        <v>12</v>
      </c>
      <c r="F25" s="159" t="s">
        <v>513</v>
      </c>
      <c r="G25" s="144" t="s">
        <v>486</v>
      </c>
      <c r="H25" s="186">
        <v>444.7</v>
      </c>
      <c r="I25" s="172">
        <v>887.6</v>
      </c>
      <c r="J25" s="172">
        <v>1250.5999999999999</v>
      </c>
      <c r="K25" s="176">
        <v>1596.6</v>
      </c>
      <c r="L25" s="176">
        <v>1596.6</v>
      </c>
      <c r="M25" s="185">
        <v>33.262499999999996</v>
      </c>
    </row>
    <row r="26" spans="1:14" ht="14" x14ac:dyDescent="0.15">
      <c r="A26" s="139" t="s">
        <v>501</v>
      </c>
      <c r="B26" s="144" t="s">
        <v>485</v>
      </c>
      <c r="C26" s="153" t="s">
        <v>466</v>
      </c>
      <c r="D26" s="154">
        <v>2</v>
      </c>
      <c r="E26" s="154">
        <v>18</v>
      </c>
      <c r="F26" s="159" t="s">
        <v>514</v>
      </c>
      <c r="G26" s="144" t="s">
        <v>487</v>
      </c>
      <c r="H26" s="186">
        <v>333.6</v>
      </c>
      <c r="I26" s="172">
        <v>653.9</v>
      </c>
      <c r="J26" s="172">
        <v>902.8</v>
      </c>
      <c r="K26" s="176">
        <v>1136.5</v>
      </c>
      <c r="L26" s="176">
        <v>1136.5</v>
      </c>
      <c r="M26" s="185">
        <v>31.569444444444443</v>
      </c>
    </row>
    <row r="27" spans="1:14" ht="14" x14ac:dyDescent="0.15">
      <c r="A27" s="139" t="s">
        <v>501</v>
      </c>
      <c r="B27" s="144" t="s">
        <v>485</v>
      </c>
      <c r="C27" s="153" t="s">
        <v>466</v>
      </c>
      <c r="D27" s="154">
        <v>3</v>
      </c>
      <c r="E27" s="154">
        <v>18</v>
      </c>
      <c r="F27" s="159" t="s">
        <v>515</v>
      </c>
      <c r="G27" s="144" t="s">
        <v>487</v>
      </c>
      <c r="H27" s="186">
        <v>492</v>
      </c>
      <c r="I27" s="172">
        <v>964.4</v>
      </c>
      <c r="J27" s="172">
        <v>1331.5</v>
      </c>
      <c r="K27" s="176">
        <v>1676.1</v>
      </c>
      <c r="L27" s="176">
        <v>1676.1</v>
      </c>
      <c r="M27" s="185">
        <v>31.038888888888888</v>
      </c>
    </row>
    <row r="28" spans="1:14" ht="14" x14ac:dyDescent="0.15">
      <c r="A28" s="139" t="s">
        <v>501</v>
      </c>
      <c r="B28" s="144" t="s">
        <v>485</v>
      </c>
      <c r="C28" s="153" t="s">
        <v>466</v>
      </c>
      <c r="D28" s="154">
        <v>4</v>
      </c>
      <c r="E28" s="154">
        <v>18</v>
      </c>
      <c r="F28" s="159" t="s">
        <v>516</v>
      </c>
      <c r="G28" s="144" t="s">
        <v>487</v>
      </c>
      <c r="H28" s="186">
        <v>650.6</v>
      </c>
      <c r="I28" s="172">
        <v>1275.3</v>
      </c>
      <c r="J28" s="172">
        <v>1760.6</v>
      </c>
      <c r="K28" s="176">
        <v>2216.4</v>
      </c>
      <c r="L28" s="176">
        <v>2216.4</v>
      </c>
      <c r="M28" s="185">
        <v>30.783333333333335</v>
      </c>
    </row>
    <row r="29" spans="1:14" ht="14" x14ac:dyDescent="0.15">
      <c r="A29" s="139" t="s">
        <v>501</v>
      </c>
      <c r="B29" s="144" t="s">
        <v>485</v>
      </c>
      <c r="C29" s="153" t="s">
        <v>466</v>
      </c>
      <c r="D29" s="154">
        <v>2</v>
      </c>
      <c r="E29" s="154">
        <v>24</v>
      </c>
      <c r="F29" s="159" t="s">
        <v>513</v>
      </c>
      <c r="G29" s="144" t="s">
        <v>488</v>
      </c>
      <c r="H29" s="186">
        <v>422.6</v>
      </c>
      <c r="I29" s="172">
        <v>809.5</v>
      </c>
      <c r="J29" s="172">
        <v>1100</v>
      </c>
      <c r="K29" s="176">
        <v>1378.8</v>
      </c>
      <c r="L29" s="176">
        <v>1378.8</v>
      </c>
      <c r="M29" s="185">
        <v>28.724999999999998</v>
      </c>
    </row>
    <row r="30" spans="1:14" ht="14" x14ac:dyDescent="0.15">
      <c r="A30" s="139" t="s">
        <v>501</v>
      </c>
      <c r="B30" s="144" t="s">
        <v>485</v>
      </c>
      <c r="C30" s="153" t="s">
        <v>466</v>
      </c>
      <c r="D30" s="154">
        <v>3</v>
      </c>
      <c r="E30" s="154">
        <v>24</v>
      </c>
      <c r="F30" s="159" t="s">
        <v>516</v>
      </c>
      <c r="G30" s="144" t="s">
        <v>488</v>
      </c>
      <c r="H30" s="186">
        <v>623.29999999999995</v>
      </c>
      <c r="I30" s="172">
        <v>1194</v>
      </c>
      <c r="J30" s="172">
        <v>1622.4</v>
      </c>
      <c r="K30" s="176">
        <v>2033.5</v>
      </c>
      <c r="L30" s="176">
        <v>2033.5</v>
      </c>
      <c r="M30" s="185">
        <v>28.243055555555557</v>
      </c>
    </row>
    <row r="31" spans="1:14" ht="14" x14ac:dyDescent="0.15">
      <c r="A31" s="139" t="s">
        <v>501</v>
      </c>
      <c r="B31" s="144" t="s">
        <v>485</v>
      </c>
      <c r="C31" s="153" t="s">
        <v>466</v>
      </c>
      <c r="D31" s="154">
        <v>4</v>
      </c>
      <c r="E31" s="154">
        <v>24</v>
      </c>
      <c r="F31" s="159" t="s">
        <v>517</v>
      </c>
      <c r="G31" s="144" t="s">
        <v>488</v>
      </c>
      <c r="H31" s="186">
        <v>824.2</v>
      </c>
      <c r="I31" s="172">
        <v>1578.8</v>
      </c>
      <c r="J31" s="172">
        <v>2145.3000000000002</v>
      </c>
      <c r="K31" s="176">
        <v>2688.9</v>
      </c>
      <c r="L31" s="176">
        <v>2688.9</v>
      </c>
      <c r="M31" s="185">
        <v>28.009375000000002</v>
      </c>
    </row>
    <row r="32" spans="1:14" ht="14" x14ac:dyDescent="0.15">
      <c r="A32" s="139" t="s">
        <v>464</v>
      </c>
      <c r="B32" s="144" t="s">
        <v>465</v>
      </c>
      <c r="C32" s="153" t="s">
        <v>466</v>
      </c>
      <c r="D32" s="154">
        <v>4</v>
      </c>
      <c r="E32" s="154">
        <v>10</v>
      </c>
      <c r="F32" s="159">
        <v>40</v>
      </c>
      <c r="G32" s="144" t="s">
        <v>470</v>
      </c>
      <c r="H32" s="186">
        <v>369.8</v>
      </c>
      <c r="I32" s="172">
        <v>747.5</v>
      </c>
      <c r="J32" s="172">
        <v>1056.3</v>
      </c>
      <c r="K32" s="176">
        <v>1366.8</v>
      </c>
      <c r="L32" s="176">
        <v>1366.8</v>
      </c>
      <c r="M32" s="185">
        <f>L32/F32</f>
        <v>34.17</v>
      </c>
      <c r="N32" s="149"/>
    </row>
    <row r="33" spans="1:14" ht="14" x14ac:dyDescent="0.15">
      <c r="A33" s="139" t="s">
        <v>464</v>
      </c>
      <c r="B33" s="144" t="s">
        <v>465</v>
      </c>
      <c r="C33" s="153" t="s">
        <v>466</v>
      </c>
      <c r="D33" s="154">
        <v>8</v>
      </c>
      <c r="E33" s="154">
        <v>10</v>
      </c>
      <c r="F33" s="159">
        <v>80</v>
      </c>
      <c r="G33" s="144" t="s">
        <v>470</v>
      </c>
      <c r="H33" s="186">
        <v>739.6</v>
      </c>
      <c r="I33" s="172">
        <v>1495.1</v>
      </c>
      <c r="J33" s="172">
        <v>2112.6</v>
      </c>
      <c r="K33" s="176">
        <v>2733.6</v>
      </c>
      <c r="L33" s="176">
        <v>2733.6</v>
      </c>
      <c r="M33" s="185">
        <f t="shared" ref="M33:M43" si="0">L33/F33</f>
        <v>34.17</v>
      </c>
      <c r="N33" s="149"/>
    </row>
    <row r="34" spans="1:14" ht="14" x14ac:dyDescent="0.15">
      <c r="A34" s="139" t="s">
        <v>464</v>
      </c>
      <c r="B34" s="144" t="s">
        <v>465</v>
      </c>
      <c r="C34" s="153" t="s">
        <v>466</v>
      </c>
      <c r="D34" s="154">
        <v>12</v>
      </c>
      <c r="E34" s="154">
        <v>10</v>
      </c>
      <c r="F34" s="159">
        <v>120</v>
      </c>
      <c r="G34" s="144" t="s">
        <v>470</v>
      </c>
      <c r="H34" s="186">
        <v>1109.4000000000001</v>
      </c>
      <c r="I34" s="172">
        <v>2242.6</v>
      </c>
      <c r="J34" s="172">
        <v>3168.9</v>
      </c>
      <c r="K34" s="176">
        <v>4100.3999999999996</v>
      </c>
      <c r="L34" s="176">
        <v>4100.3999999999996</v>
      </c>
      <c r="M34" s="185">
        <f t="shared" si="0"/>
        <v>34.169999999999995</v>
      </c>
      <c r="N34" s="149"/>
    </row>
    <row r="35" spans="1:14" ht="14" x14ac:dyDescent="0.15">
      <c r="A35" s="139" t="s">
        <v>464</v>
      </c>
      <c r="B35" s="144" t="s">
        <v>465</v>
      </c>
      <c r="C35" s="153" t="s">
        <v>466</v>
      </c>
      <c r="D35" s="154">
        <v>16</v>
      </c>
      <c r="E35" s="154">
        <v>10</v>
      </c>
      <c r="F35" s="159">
        <v>160</v>
      </c>
      <c r="G35" s="144" t="s">
        <v>470</v>
      </c>
      <c r="H35" s="186">
        <v>1479.2</v>
      </c>
      <c r="I35" s="172">
        <v>2990.1</v>
      </c>
      <c r="J35" s="172">
        <v>4225.2</v>
      </c>
      <c r="K35" s="176">
        <v>5467.1</v>
      </c>
      <c r="L35" s="176">
        <v>5467.1</v>
      </c>
      <c r="M35" s="185">
        <f t="shared" si="0"/>
        <v>34.169375000000002</v>
      </c>
      <c r="N35" s="149"/>
    </row>
    <row r="36" spans="1:14" ht="14" x14ac:dyDescent="0.15">
      <c r="A36" s="139" t="s">
        <v>464</v>
      </c>
      <c r="B36" s="144" t="s">
        <v>465</v>
      </c>
      <c r="C36" s="153" t="s">
        <v>466</v>
      </c>
      <c r="D36" s="154">
        <v>4</v>
      </c>
      <c r="E36" s="154">
        <v>12</v>
      </c>
      <c r="F36" s="159">
        <v>48</v>
      </c>
      <c r="G36" s="144" t="s">
        <v>468</v>
      </c>
      <c r="H36" s="186">
        <v>472.2</v>
      </c>
      <c r="I36" s="172">
        <v>926.8</v>
      </c>
      <c r="J36" s="172">
        <v>1315.4</v>
      </c>
      <c r="K36" s="176">
        <v>1680.6</v>
      </c>
      <c r="L36" s="176">
        <v>1680.6</v>
      </c>
      <c r="M36" s="185">
        <f t="shared" si="0"/>
        <v>35.012499999999996</v>
      </c>
      <c r="N36" s="149"/>
    </row>
    <row r="37" spans="1:14" ht="14" x14ac:dyDescent="0.15">
      <c r="A37" s="139" t="s">
        <v>464</v>
      </c>
      <c r="B37" s="144" t="s">
        <v>465</v>
      </c>
      <c r="C37" s="153" t="s">
        <v>466</v>
      </c>
      <c r="D37" s="154">
        <v>8</v>
      </c>
      <c r="E37" s="154">
        <v>12</v>
      </c>
      <c r="F37" s="159">
        <v>96</v>
      </c>
      <c r="G37" s="144" t="s">
        <v>468</v>
      </c>
      <c r="H37" s="186">
        <v>944.3</v>
      </c>
      <c r="I37" s="172">
        <v>1853.7</v>
      </c>
      <c r="J37" s="172">
        <v>2630.9</v>
      </c>
      <c r="K37" s="176">
        <v>3361.2</v>
      </c>
      <c r="L37" s="176">
        <v>3361.2</v>
      </c>
      <c r="M37" s="185">
        <f t="shared" si="0"/>
        <v>35.012499999999996</v>
      </c>
      <c r="N37" s="149"/>
    </row>
    <row r="38" spans="1:14" ht="14" x14ac:dyDescent="0.15">
      <c r="A38" s="139" t="s">
        <v>464</v>
      </c>
      <c r="B38" s="144" t="s">
        <v>465</v>
      </c>
      <c r="C38" s="153" t="s">
        <v>466</v>
      </c>
      <c r="D38" s="154">
        <v>12</v>
      </c>
      <c r="E38" s="154">
        <v>12</v>
      </c>
      <c r="F38" s="159">
        <v>144</v>
      </c>
      <c r="G38" s="144" t="s">
        <v>468</v>
      </c>
      <c r="H38" s="186">
        <v>1416.5</v>
      </c>
      <c r="I38" s="172">
        <v>2780.5</v>
      </c>
      <c r="J38" s="172">
        <v>3946.3</v>
      </c>
      <c r="K38" s="176">
        <v>5041.8</v>
      </c>
      <c r="L38" s="176">
        <v>5041.8</v>
      </c>
      <c r="M38" s="185">
        <f t="shared" si="0"/>
        <v>35.012500000000003</v>
      </c>
      <c r="N38" s="149"/>
    </row>
    <row r="39" spans="1:14" ht="14" x14ac:dyDescent="0.15">
      <c r="A39" s="139" t="s">
        <v>464</v>
      </c>
      <c r="B39" s="144" t="s">
        <v>465</v>
      </c>
      <c r="C39" s="153" t="s">
        <v>466</v>
      </c>
      <c r="D39" s="154">
        <v>16</v>
      </c>
      <c r="E39" s="154">
        <v>12</v>
      </c>
      <c r="F39" s="159">
        <v>192</v>
      </c>
      <c r="G39" s="144" t="s">
        <v>468</v>
      </c>
      <c r="H39" s="186">
        <v>1888.7</v>
      </c>
      <c r="I39" s="172">
        <v>3707.4</v>
      </c>
      <c r="J39" s="172">
        <v>5261.8</v>
      </c>
      <c r="K39" s="176">
        <v>6722.3</v>
      </c>
      <c r="L39" s="176">
        <v>6722.3</v>
      </c>
      <c r="M39" s="185">
        <f t="shared" si="0"/>
        <v>35.01197916666667</v>
      </c>
      <c r="N39" s="149"/>
    </row>
    <row r="40" spans="1:14" ht="14" x14ac:dyDescent="0.15">
      <c r="A40" s="139" t="s">
        <v>464</v>
      </c>
      <c r="B40" s="144" t="s">
        <v>465</v>
      </c>
      <c r="C40" s="153" t="s">
        <v>466</v>
      </c>
      <c r="D40" s="154">
        <v>4</v>
      </c>
      <c r="E40" s="154">
        <v>15</v>
      </c>
      <c r="F40" s="159">
        <v>60</v>
      </c>
      <c r="G40" s="144" t="s">
        <v>471</v>
      </c>
      <c r="H40" s="186">
        <v>562.70000000000005</v>
      </c>
      <c r="I40" s="172">
        <v>1123.2</v>
      </c>
      <c r="J40" s="172">
        <v>1578.6</v>
      </c>
      <c r="K40" s="176">
        <v>1999.7</v>
      </c>
      <c r="L40" s="176">
        <v>1999.7</v>
      </c>
      <c r="M40" s="185">
        <f t="shared" si="0"/>
        <v>33.328333333333333</v>
      </c>
      <c r="N40" s="149"/>
    </row>
    <row r="41" spans="1:14" ht="14" x14ac:dyDescent="0.15">
      <c r="A41" s="139" t="s">
        <v>464</v>
      </c>
      <c r="B41" s="144" t="s">
        <v>465</v>
      </c>
      <c r="C41" s="153" t="s">
        <v>466</v>
      </c>
      <c r="D41" s="154">
        <v>8</v>
      </c>
      <c r="E41" s="154">
        <v>15</v>
      </c>
      <c r="F41" s="159">
        <v>120</v>
      </c>
      <c r="G41" s="144" t="s">
        <v>471</v>
      </c>
      <c r="H41" s="186">
        <v>1125.4000000000001</v>
      </c>
      <c r="I41" s="172">
        <v>2246.4</v>
      </c>
      <c r="J41" s="172">
        <v>3157.2</v>
      </c>
      <c r="K41" s="176">
        <v>3999.3</v>
      </c>
      <c r="L41" s="176">
        <v>3999.3</v>
      </c>
      <c r="M41" s="185">
        <f t="shared" si="0"/>
        <v>33.327500000000001</v>
      </c>
      <c r="N41" s="149"/>
    </row>
    <row r="42" spans="1:14" ht="14" x14ac:dyDescent="0.15">
      <c r="A42" s="139" t="s">
        <v>464</v>
      </c>
      <c r="B42" s="144" t="s">
        <v>465</v>
      </c>
      <c r="C42" s="153" t="s">
        <v>466</v>
      </c>
      <c r="D42" s="154">
        <v>12</v>
      </c>
      <c r="E42" s="154">
        <v>15</v>
      </c>
      <c r="F42" s="159">
        <v>180</v>
      </c>
      <c r="G42" s="144" t="s">
        <v>471</v>
      </c>
      <c r="H42" s="186">
        <v>1688.1</v>
      </c>
      <c r="I42" s="172">
        <v>3369.6</v>
      </c>
      <c r="J42" s="172">
        <v>4735.8</v>
      </c>
      <c r="K42" s="176">
        <v>5999</v>
      </c>
      <c r="L42" s="176">
        <v>5999</v>
      </c>
      <c r="M42" s="185">
        <f t="shared" si="0"/>
        <v>33.327777777777776</v>
      </c>
      <c r="N42" s="149"/>
    </row>
    <row r="43" spans="1:14" ht="14" x14ac:dyDescent="0.15">
      <c r="A43" s="139" t="s">
        <v>464</v>
      </c>
      <c r="B43" s="144" t="s">
        <v>465</v>
      </c>
      <c r="C43" s="153" t="s">
        <v>466</v>
      </c>
      <c r="D43" s="154">
        <v>16</v>
      </c>
      <c r="E43" s="154">
        <v>15</v>
      </c>
      <c r="F43" s="159">
        <v>240</v>
      </c>
      <c r="G43" s="144" t="s">
        <v>471</v>
      </c>
      <c r="H43" s="186">
        <v>2250.8000000000002</v>
      </c>
      <c r="I43" s="172">
        <v>4492.7</v>
      </c>
      <c r="J43" s="172">
        <v>6314.4</v>
      </c>
      <c r="K43" s="176">
        <v>7998.6</v>
      </c>
      <c r="L43" s="176">
        <v>7998.6</v>
      </c>
      <c r="M43" s="185">
        <f t="shared" si="0"/>
        <v>33.327500000000001</v>
      </c>
      <c r="N43" s="149"/>
    </row>
    <row r="44" spans="1:14" x14ac:dyDescent="0.15">
      <c r="A44" s="153" t="s">
        <v>389</v>
      </c>
      <c r="B44" s="190" t="s">
        <v>385</v>
      </c>
      <c r="C44" s="153" t="s">
        <v>386</v>
      </c>
      <c r="D44" s="154">
        <v>1</v>
      </c>
      <c r="E44" s="154">
        <v>4</v>
      </c>
      <c r="F44" s="191">
        <v>4</v>
      </c>
      <c r="G44" s="192" t="s">
        <v>387</v>
      </c>
      <c r="H44" s="186">
        <v>30.4</v>
      </c>
      <c r="I44" s="186">
        <v>51.6</v>
      </c>
      <c r="J44" s="186">
        <v>71.2</v>
      </c>
      <c r="K44" s="173">
        <v>89.8</v>
      </c>
      <c r="L44" s="173">
        <f>IF(K44&gt;0,K44,IF(J44&gt;0,J44,IF(I44&gt;0,I44,H44)))</f>
        <v>89.8</v>
      </c>
      <c r="M44" s="185">
        <f t="shared" ref="M44:M93" si="1">K44/F44</f>
        <v>22.45</v>
      </c>
      <c r="N44" s="1" t="s">
        <v>463</v>
      </c>
    </row>
    <row r="45" spans="1:14" x14ac:dyDescent="0.15">
      <c r="A45" s="153" t="s">
        <v>389</v>
      </c>
      <c r="B45" s="190" t="s">
        <v>385</v>
      </c>
      <c r="C45" s="153" t="s">
        <v>386</v>
      </c>
      <c r="D45" s="154">
        <v>1</v>
      </c>
      <c r="E45" s="154">
        <v>8</v>
      </c>
      <c r="F45" s="191">
        <v>8</v>
      </c>
      <c r="G45" s="192" t="s">
        <v>390</v>
      </c>
      <c r="H45" s="186">
        <v>68.400000000000006</v>
      </c>
      <c r="I45" s="186">
        <v>116.3</v>
      </c>
      <c r="J45" s="186">
        <v>160.5</v>
      </c>
      <c r="K45" s="173">
        <v>202.3</v>
      </c>
      <c r="L45" s="173">
        <f t="shared" ref="L45:L116" si="2">IF(K45&gt;0,K45,IF(J45&gt;0,J45,IF(I45&gt;0,I45,H45)))</f>
        <v>202.3</v>
      </c>
      <c r="M45" s="185">
        <f t="shared" si="1"/>
        <v>25.287500000000001</v>
      </c>
      <c r="N45" s="1" t="s">
        <v>463</v>
      </c>
    </row>
    <row r="46" spans="1:14" x14ac:dyDescent="0.15">
      <c r="A46" s="153" t="s">
        <v>389</v>
      </c>
      <c r="B46" s="190" t="s">
        <v>385</v>
      </c>
      <c r="C46" s="153" t="s">
        <v>386</v>
      </c>
      <c r="D46" s="154">
        <v>2</v>
      </c>
      <c r="E46" s="154">
        <v>8</v>
      </c>
      <c r="F46" s="191">
        <v>16</v>
      </c>
      <c r="G46" s="192" t="s">
        <v>390</v>
      </c>
      <c r="H46" s="186">
        <v>133.4</v>
      </c>
      <c r="I46" s="186">
        <v>226.9</v>
      </c>
      <c r="J46" s="186">
        <v>313.10000000000002</v>
      </c>
      <c r="K46" s="173">
        <v>394.5</v>
      </c>
      <c r="L46" s="173">
        <f t="shared" si="2"/>
        <v>394.5</v>
      </c>
      <c r="M46" s="185">
        <f t="shared" si="1"/>
        <v>24.65625</v>
      </c>
      <c r="N46" s="1" t="s">
        <v>463</v>
      </c>
    </row>
    <row r="47" spans="1:14" x14ac:dyDescent="0.15">
      <c r="A47" s="153" t="s">
        <v>389</v>
      </c>
      <c r="B47" s="190" t="s">
        <v>385</v>
      </c>
      <c r="C47" s="153" t="s">
        <v>386</v>
      </c>
      <c r="D47" s="154">
        <v>1</v>
      </c>
      <c r="E47" s="154">
        <v>10</v>
      </c>
      <c r="F47" s="191">
        <v>10</v>
      </c>
      <c r="G47" s="192" t="s">
        <v>391</v>
      </c>
      <c r="H47" s="186">
        <v>74</v>
      </c>
      <c r="I47" s="186">
        <v>125.7</v>
      </c>
      <c r="J47" s="186">
        <v>173.5</v>
      </c>
      <c r="K47" s="173">
        <v>218.6</v>
      </c>
      <c r="L47" s="173">
        <f t="shared" si="2"/>
        <v>218.6</v>
      </c>
      <c r="M47" s="185">
        <f t="shared" si="1"/>
        <v>21.86</v>
      </c>
      <c r="N47" s="1" t="s">
        <v>463</v>
      </c>
    </row>
    <row r="48" spans="1:14" x14ac:dyDescent="0.15">
      <c r="A48" s="153" t="s">
        <v>454</v>
      </c>
      <c r="B48" s="158" t="s">
        <v>385</v>
      </c>
      <c r="C48" s="153" t="s">
        <v>386</v>
      </c>
      <c r="D48" s="154">
        <v>1</v>
      </c>
      <c r="E48" s="154">
        <v>11</v>
      </c>
      <c r="F48" s="191">
        <v>11</v>
      </c>
      <c r="G48" s="160" t="s">
        <v>387</v>
      </c>
      <c r="H48" s="186">
        <v>79.099999999999994</v>
      </c>
      <c r="I48" s="186">
        <v>134.5</v>
      </c>
      <c r="J48" s="186">
        <v>185.6</v>
      </c>
      <c r="K48" s="173">
        <v>233.9</v>
      </c>
      <c r="L48" s="173">
        <f t="shared" si="2"/>
        <v>233.9</v>
      </c>
      <c r="M48" s="185">
        <f t="shared" si="1"/>
        <v>21.263636363636365</v>
      </c>
      <c r="N48" s="1" t="s">
        <v>455</v>
      </c>
    </row>
    <row r="49" spans="1:14" x14ac:dyDescent="0.15">
      <c r="A49" s="153" t="s">
        <v>389</v>
      </c>
      <c r="B49" s="190" t="s">
        <v>385</v>
      </c>
      <c r="C49" s="153" t="s">
        <v>386</v>
      </c>
      <c r="D49" s="154">
        <v>2</v>
      </c>
      <c r="E49" s="154">
        <v>10</v>
      </c>
      <c r="F49" s="191">
        <v>20</v>
      </c>
      <c r="G49" s="192" t="s">
        <v>391</v>
      </c>
      <c r="H49" s="186">
        <v>144.19999999999999</v>
      </c>
      <c r="I49" s="186">
        <v>245.2</v>
      </c>
      <c r="J49" s="186">
        <v>338.4</v>
      </c>
      <c r="K49" s="173">
        <v>426.4</v>
      </c>
      <c r="L49" s="173">
        <f t="shared" si="2"/>
        <v>426.4</v>
      </c>
      <c r="M49" s="185">
        <f t="shared" si="1"/>
        <v>21.32</v>
      </c>
      <c r="N49" s="1" t="s">
        <v>463</v>
      </c>
    </row>
    <row r="50" spans="1:14" x14ac:dyDescent="0.15">
      <c r="A50" s="153" t="s">
        <v>454</v>
      </c>
      <c r="B50" s="158" t="s">
        <v>385</v>
      </c>
      <c r="C50" s="153" t="s">
        <v>386</v>
      </c>
      <c r="D50" s="154">
        <v>2</v>
      </c>
      <c r="E50" s="154">
        <v>11</v>
      </c>
      <c r="F50" s="191">
        <v>22</v>
      </c>
      <c r="G50" s="160" t="s">
        <v>387</v>
      </c>
      <c r="H50" s="186">
        <v>154.30000000000001</v>
      </c>
      <c r="I50" s="186">
        <v>262.3</v>
      </c>
      <c r="J50" s="186">
        <v>362</v>
      </c>
      <c r="K50" s="173">
        <v>456.1</v>
      </c>
      <c r="L50" s="173">
        <f t="shared" ref="L50:L53" si="3">IF(K50&gt;0,K50,IF(J50&gt;0,J50,IF(I50&gt;0,I50,H50)))</f>
        <v>456.1</v>
      </c>
      <c r="M50" s="185">
        <f t="shared" ref="M50:M53" si="4">K50/F50</f>
        <v>20.731818181818184</v>
      </c>
      <c r="N50" s="1" t="s">
        <v>455</v>
      </c>
    </row>
    <row r="51" spans="1:14" x14ac:dyDescent="0.15">
      <c r="A51" s="153" t="s">
        <v>456</v>
      </c>
      <c r="B51" s="158" t="s">
        <v>396</v>
      </c>
      <c r="C51" s="153" t="s">
        <v>386</v>
      </c>
      <c r="D51" s="154">
        <v>1</v>
      </c>
      <c r="E51" s="154">
        <v>4</v>
      </c>
      <c r="F51" s="191">
        <v>4</v>
      </c>
      <c r="G51" s="160" t="s">
        <v>397</v>
      </c>
      <c r="H51" s="186">
        <v>27.4</v>
      </c>
      <c r="I51" s="186">
        <v>46.6</v>
      </c>
      <c r="J51" s="186">
        <v>64.2</v>
      </c>
      <c r="K51" s="173">
        <v>80.900000000000006</v>
      </c>
      <c r="L51" s="173">
        <f t="shared" si="3"/>
        <v>80.900000000000006</v>
      </c>
      <c r="M51" s="185">
        <f t="shared" si="4"/>
        <v>20.225000000000001</v>
      </c>
      <c r="N51" s="1" t="s">
        <v>457</v>
      </c>
    </row>
    <row r="52" spans="1:14" x14ac:dyDescent="0.15">
      <c r="A52" s="153" t="s">
        <v>456</v>
      </c>
      <c r="B52" s="158" t="s">
        <v>396</v>
      </c>
      <c r="C52" s="153" t="s">
        <v>386</v>
      </c>
      <c r="D52" s="154">
        <v>1</v>
      </c>
      <c r="E52" s="154">
        <v>6</v>
      </c>
      <c r="F52" s="191">
        <v>6</v>
      </c>
      <c r="G52" s="160" t="s">
        <v>397</v>
      </c>
      <c r="H52" s="186">
        <v>40.1</v>
      </c>
      <c r="I52" s="186">
        <v>68.2</v>
      </c>
      <c r="J52" s="186">
        <v>94.1</v>
      </c>
      <c r="K52" s="173">
        <v>118.6</v>
      </c>
      <c r="L52" s="173">
        <f t="shared" si="3"/>
        <v>118.6</v>
      </c>
      <c r="M52" s="185">
        <f t="shared" si="4"/>
        <v>19.766666666666666</v>
      </c>
      <c r="N52" s="1" t="s">
        <v>457</v>
      </c>
    </row>
    <row r="53" spans="1:14" x14ac:dyDescent="0.15">
      <c r="A53" s="153" t="s">
        <v>456</v>
      </c>
      <c r="B53" s="158" t="s">
        <v>396</v>
      </c>
      <c r="C53" s="153" t="s">
        <v>386</v>
      </c>
      <c r="D53" s="154">
        <v>1</v>
      </c>
      <c r="E53" s="154">
        <v>8</v>
      </c>
      <c r="F53" s="191">
        <v>8</v>
      </c>
      <c r="G53" s="160" t="s">
        <v>387</v>
      </c>
      <c r="H53" s="186">
        <v>62</v>
      </c>
      <c r="I53" s="186">
        <v>105.4</v>
      </c>
      <c r="J53" s="186">
        <v>145.4</v>
      </c>
      <c r="K53" s="173">
        <v>183.2</v>
      </c>
      <c r="L53" s="173">
        <f t="shared" si="3"/>
        <v>183.2</v>
      </c>
      <c r="M53" s="185">
        <f t="shared" si="4"/>
        <v>22.9</v>
      </c>
      <c r="N53" s="1" t="s">
        <v>457</v>
      </c>
    </row>
    <row r="54" spans="1:14" x14ac:dyDescent="0.15">
      <c r="A54" s="153" t="s">
        <v>395</v>
      </c>
      <c r="B54" s="190" t="s">
        <v>396</v>
      </c>
      <c r="C54" s="153" t="s">
        <v>386</v>
      </c>
      <c r="D54" s="154">
        <v>1</v>
      </c>
      <c r="E54" s="154">
        <v>4</v>
      </c>
      <c r="F54" s="191">
        <v>4</v>
      </c>
      <c r="G54" s="192" t="s">
        <v>397</v>
      </c>
      <c r="H54" s="186">
        <v>25.8</v>
      </c>
      <c r="I54" s="186">
        <v>43.8</v>
      </c>
      <c r="J54" s="186">
        <v>60.4</v>
      </c>
      <c r="K54" s="173">
        <v>76.099999999999994</v>
      </c>
      <c r="L54" s="173">
        <f t="shared" si="2"/>
        <v>76.099999999999994</v>
      </c>
      <c r="M54" s="185">
        <f t="shared" si="1"/>
        <v>19.024999999999999</v>
      </c>
      <c r="N54" s="1" t="s">
        <v>463</v>
      </c>
    </row>
    <row r="55" spans="1:14" x14ac:dyDescent="0.15">
      <c r="A55" s="153" t="s">
        <v>395</v>
      </c>
      <c r="B55" s="190" t="s">
        <v>396</v>
      </c>
      <c r="C55" s="153" t="s">
        <v>386</v>
      </c>
      <c r="D55" s="154">
        <v>1</v>
      </c>
      <c r="E55" s="154">
        <v>6</v>
      </c>
      <c r="F55" s="191">
        <v>6</v>
      </c>
      <c r="G55" s="192" t="s">
        <v>397</v>
      </c>
      <c r="H55" s="186">
        <v>37.700000000000003</v>
      </c>
      <c r="I55" s="186">
        <v>64.099999999999994</v>
      </c>
      <c r="J55" s="186">
        <v>88.5</v>
      </c>
      <c r="K55" s="173">
        <v>111.5</v>
      </c>
      <c r="L55" s="173">
        <f t="shared" si="2"/>
        <v>111.5</v>
      </c>
      <c r="M55" s="185">
        <f t="shared" si="1"/>
        <v>18.583333333333332</v>
      </c>
      <c r="N55" s="1" t="s">
        <v>463</v>
      </c>
    </row>
    <row r="56" spans="1:14" x14ac:dyDescent="0.15">
      <c r="A56" s="153" t="s">
        <v>395</v>
      </c>
      <c r="B56" s="190" t="s">
        <v>396</v>
      </c>
      <c r="C56" s="153" t="s">
        <v>386</v>
      </c>
      <c r="D56" s="154">
        <v>1</v>
      </c>
      <c r="E56" s="154">
        <v>8</v>
      </c>
      <c r="F56" s="191">
        <v>8</v>
      </c>
      <c r="G56" s="192" t="s">
        <v>387</v>
      </c>
      <c r="H56" s="186">
        <v>58.2</v>
      </c>
      <c r="I56" s="186">
        <v>98.9</v>
      </c>
      <c r="J56" s="186">
        <v>136.5</v>
      </c>
      <c r="K56" s="173">
        <v>172</v>
      </c>
      <c r="L56" s="173">
        <f t="shared" si="2"/>
        <v>172</v>
      </c>
      <c r="M56" s="185">
        <f t="shared" si="1"/>
        <v>21.5</v>
      </c>
      <c r="N56" s="1" t="s">
        <v>463</v>
      </c>
    </row>
    <row r="57" spans="1:14" x14ac:dyDescent="0.15">
      <c r="A57" s="153" t="s">
        <v>401</v>
      </c>
      <c r="B57" s="190" t="s">
        <v>400</v>
      </c>
      <c r="C57" s="153" t="s">
        <v>386</v>
      </c>
      <c r="D57" s="154">
        <v>1</v>
      </c>
      <c r="E57" s="154">
        <v>8</v>
      </c>
      <c r="F57" s="191">
        <v>8</v>
      </c>
      <c r="G57" s="192" t="s">
        <v>402</v>
      </c>
      <c r="H57" s="186">
        <v>74.2</v>
      </c>
      <c r="I57" s="186">
        <v>126.2</v>
      </c>
      <c r="J57" s="186">
        <v>174.1</v>
      </c>
      <c r="K57" s="173">
        <v>219.4</v>
      </c>
      <c r="L57" s="173">
        <f t="shared" si="2"/>
        <v>219.4</v>
      </c>
      <c r="M57" s="185">
        <f t="shared" si="1"/>
        <v>27.425000000000001</v>
      </c>
      <c r="N57" s="1" t="s">
        <v>463</v>
      </c>
    </row>
    <row r="58" spans="1:14" x14ac:dyDescent="0.15">
      <c r="A58" s="153" t="s">
        <v>401</v>
      </c>
      <c r="B58" s="190" t="s">
        <v>400</v>
      </c>
      <c r="C58" s="153" t="s">
        <v>386</v>
      </c>
      <c r="D58" s="154">
        <v>2</v>
      </c>
      <c r="E58" s="154">
        <v>8</v>
      </c>
      <c r="F58" s="191">
        <v>16</v>
      </c>
      <c r="G58" s="192" t="s">
        <v>402</v>
      </c>
      <c r="H58" s="186">
        <v>144.69999999999999</v>
      </c>
      <c r="I58" s="186">
        <v>246</v>
      </c>
      <c r="J58" s="186">
        <v>339.5</v>
      </c>
      <c r="K58" s="173">
        <v>427.8</v>
      </c>
      <c r="L58" s="173">
        <f t="shared" si="2"/>
        <v>427.8</v>
      </c>
      <c r="M58" s="185">
        <f t="shared" si="1"/>
        <v>26.737500000000001</v>
      </c>
      <c r="N58" s="1" t="s">
        <v>463</v>
      </c>
    </row>
    <row r="59" spans="1:14" x14ac:dyDescent="0.15">
      <c r="A59" s="153" t="s">
        <v>401</v>
      </c>
      <c r="B59" s="190" t="s">
        <v>400</v>
      </c>
      <c r="C59" s="153" t="s">
        <v>386</v>
      </c>
      <c r="D59" s="154">
        <v>1</v>
      </c>
      <c r="E59" s="154">
        <v>10</v>
      </c>
      <c r="F59" s="191">
        <v>10</v>
      </c>
      <c r="G59" s="192" t="s">
        <v>403</v>
      </c>
      <c r="H59" s="186">
        <v>86.6</v>
      </c>
      <c r="I59" s="186">
        <v>147.30000000000001</v>
      </c>
      <c r="J59" s="186">
        <v>203.3</v>
      </c>
      <c r="K59" s="173">
        <v>256.10000000000002</v>
      </c>
      <c r="L59" s="173">
        <f t="shared" si="2"/>
        <v>256.10000000000002</v>
      </c>
      <c r="M59" s="185">
        <f t="shared" si="1"/>
        <v>25.610000000000003</v>
      </c>
      <c r="N59" s="1" t="s">
        <v>463</v>
      </c>
    </row>
    <row r="60" spans="1:14" x14ac:dyDescent="0.15">
      <c r="A60" s="153" t="s">
        <v>458</v>
      </c>
      <c r="B60" s="158" t="s">
        <v>400</v>
      </c>
      <c r="C60" s="153" t="s">
        <v>386</v>
      </c>
      <c r="D60" s="154">
        <v>1</v>
      </c>
      <c r="E60" s="154">
        <v>11</v>
      </c>
      <c r="F60" s="191">
        <v>11</v>
      </c>
      <c r="G60" s="160" t="s">
        <v>445</v>
      </c>
      <c r="H60" s="186">
        <v>94.2</v>
      </c>
      <c r="I60" s="186">
        <v>160.19999999999999</v>
      </c>
      <c r="J60" s="186">
        <v>221.1</v>
      </c>
      <c r="K60" s="173">
        <v>278.60000000000002</v>
      </c>
      <c r="L60" s="173">
        <f t="shared" si="2"/>
        <v>278.60000000000002</v>
      </c>
      <c r="M60" s="185">
        <f t="shared" si="1"/>
        <v>25.327272727272728</v>
      </c>
      <c r="N60" s="1" t="s">
        <v>459</v>
      </c>
    </row>
    <row r="61" spans="1:14" x14ac:dyDescent="0.15">
      <c r="A61" s="153" t="s">
        <v>458</v>
      </c>
      <c r="B61" s="158" t="s">
        <v>400</v>
      </c>
      <c r="C61" s="153" t="s">
        <v>386</v>
      </c>
      <c r="D61" s="154">
        <v>1</v>
      </c>
      <c r="E61" s="154">
        <v>12</v>
      </c>
      <c r="F61" s="191">
        <v>12</v>
      </c>
      <c r="G61" s="160" t="s">
        <v>390</v>
      </c>
      <c r="H61" s="186">
        <v>101.1</v>
      </c>
      <c r="I61" s="186">
        <v>171.9</v>
      </c>
      <c r="J61" s="186">
        <v>237.3</v>
      </c>
      <c r="K61" s="173">
        <v>299</v>
      </c>
      <c r="L61" s="173">
        <f t="shared" ref="L61" si="5">IF(K61&gt;0,K61,IF(J61&gt;0,J61,IF(I61&gt;0,I61,H61)))</f>
        <v>299</v>
      </c>
      <c r="M61" s="185">
        <f t="shared" ref="M61" si="6">K61/F61</f>
        <v>24.916666666666668</v>
      </c>
      <c r="N61" s="1" t="s">
        <v>459</v>
      </c>
    </row>
    <row r="62" spans="1:14" x14ac:dyDescent="0.15">
      <c r="A62" s="153" t="s">
        <v>401</v>
      </c>
      <c r="B62" s="190" t="s">
        <v>400</v>
      </c>
      <c r="C62" s="153" t="s">
        <v>386</v>
      </c>
      <c r="D62" s="154">
        <v>2</v>
      </c>
      <c r="E62" s="154">
        <v>10</v>
      </c>
      <c r="F62" s="191">
        <v>20</v>
      </c>
      <c r="G62" s="192" t="s">
        <v>403</v>
      </c>
      <c r="H62" s="186">
        <v>169</v>
      </c>
      <c r="I62" s="186">
        <v>287.2</v>
      </c>
      <c r="J62" s="186">
        <v>396.4</v>
      </c>
      <c r="K62" s="173">
        <v>499.5</v>
      </c>
      <c r="L62" s="173">
        <f t="shared" si="2"/>
        <v>499.5</v>
      </c>
      <c r="M62" s="185">
        <f t="shared" si="1"/>
        <v>24.975000000000001</v>
      </c>
      <c r="N62" s="1" t="s">
        <v>463</v>
      </c>
    </row>
    <row r="63" spans="1:14" x14ac:dyDescent="0.15">
      <c r="A63" s="153" t="s">
        <v>401</v>
      </c>
      <c r="B63" s="190" t="s">
        <v>400</v>
      </c>
      <c r="C63" s="153" t="s">
        <v>386</v>
      </c>
      <c r="D63" s="154">
        <v>2</v>
      </c>
      <c r="E63" s="154">
        <v>11</v>
      </c>
      <c r="F63" s="191">
        <v>22</v>
      </c>
      <c r="G63" s="160" t="s">
        <v>445</v>
      </c>
      <c r="H63" s="186">
        <v>182.9</v>
      </c>
      <c r="I63" s="186">
        <v>310.89999999999998</v>
      </c>
      <c r="J63" s="186">
        <v>429</v>
      </c>
      <c r="K63" s="173">
        <v>540.6</v>
      </c>
      <c r="L63" s="173">
        <f t="shared" ref="L63" si="7">IF(K63&gt;0,K63,IF(J63&gt;0,J63,IF(I63&gt;0,I63,H63)))</f>
        <v>540.6</v>
      </c>
      <c r="M63" s="185">
        <f t="shared" ref="M63" si="8">K63/F63</f>
        <v>24.572727272727274</v>
      </c>
      <c r="N63" s="1" t="s">
        <v>463</v>
      </c>
    </row>
    <row r="64" spans="1:14" x14ac:dyDescent="0.15">
      <c r="A64" s="153" t="s">
        <v>401</v>
      </c>
      <c r="B64" s="190" t="s">
        <v>400</v>
      </c>
      <c r="C64" s="153" t="s">
        <v>386</v>
      </c>
      <c r="D64" s="154">
        <v>2</v>
      </c>
      <c r="E64" s="154">
        <v>12</v>
      </c>
      <c r="F64" s="191">
        <v>24</v>
      </c>
      <c r="G64" s="192" t="s">
        <v>390</v>
      </c>
      <c r="H64" s="186">
        <v>197.2</v>
      </c>
      <c r="I64" s="186">
        <v>335.3</v>
      </c>
      <c r="J64" s="186">
        <v>462.7</v>
      </c>
      <c r="K64" s="173">
        <v>583.1</v>
      </c>
      <c r="L64" s="173">
        <f t="shared" si="2"/>
        <v>583.1</v>
      </c>
      <c r="M64" s="185">
        <f t="shared" si="1"/>
        <v>24.295833333333334</v>
      </c>
      <c r="N64" s="1" t="s">
        <v>463</v>
      </c>
    </row>
    <row r="65" spans="1:14" x14ac:dyDescent="0.15">
      <c r="A65" s="196" t="s">
        <v>409</v>
      </c>
      <c r="B65" s="197" t="s">
        <v>408</v>
      </c>
      <c r="C65" s="196" t="s">
        <v>386</v>
      </c>
      <c r="D65" s="198">
        <v>2</v>
      </c>
      <c r="E65" s="198">
        <v>8</v>
      </c>
      <c r="F65" s="199">
        <v>16</v>
      </c>
      <c r="G65" s="200" t="s">
        <v>410</v>
      </c>
      <c r="H65" s="202">
        <v>151</v>
      </c>
      <c r="I65" s="202">
        <v>256.7</v>
      </c>
      <c r="J65" s="202">
        <v>354.2</v>
      </c>
      <c r="K65" s="203">
        <v>446.3</v>
      </c>
      <c r="L65" s="173">
        <f t="shared" si="2"/>
        <v>446.3</v>
      </c>
      <c r="M65" s="204">
        <f t="shared" si="1"/>
        <v>27.893750000000001</v>
      </c>
      <c r="N65" s="1"/>
    </row>
    <row r="66" spans="1:14" x14ac:dyDescent="0.15">
      <c r="A66" s="196" t="s">
        <v>409</v>
      </c>
      <c r="B66" s="197" t="s">
        <v>408</v>
      </c>
      <c r="C66" s="196" t="s">
        <v>386</v>
      </c>
      <c r="D66" s="198">
        <v>4</v>
      </c>
      <c r="E66" s="198">
        <v>8</v>
      </c>
      <c r="F66" s="199">
        <v>32</v>
      </c>
      <c r="G66" s="200" t="s">
        <v>410</v>
      </c>
      <c r="H66" s="202">
        <v>294.39999999999998</v>
      </c>
      <c r="I66" s="202">
        <v>500.6</v>
      </c>
      <c r="J66" s="202">
        <v>690.8</v>
      </c>
      <c r="K66" s="203">
        <v>870.4</v>
      </c>
      <c r="L66" s="173">
        <f t="shared" si="2"/>
        <v>870.4</v>
      </c>
      <c r="M66" s="204">
        <f t="shared" si="1"/>
        <v>27.2</v>
      </c>
      <c r="N66" s="1"/>
    </row>
    <row r="67" spans="1:14" x14ac:dyDescent="0.15">
      <c r="A67" s="196" t="s">
        <v>409</v>
      </c>
      <c r="B67" s="197" t="s">
        <v>408</v>
      </c>
      <c r="C67" s="196" t="s">
        <v>386</v>
      </c>
      <c r="D67" s="198">
        <v>2</v>
      </c>
      <c r="E67" s="198">
        <v>10</v>
      </c>
      <c r="F67" s="199">
        <v>20</v>
      </c>
      <c r="G67" s="200" t="s">
        <v>413</v>
      </c>
      <c r="H67" s="202">
        <v>179.4</v>
      </c>
      <c r="I67" s="202">
        <v>304.89999999999998</v>
      </c>
      <c r="J67" s="202">
        <v>420.8</v>
      </c>
      <c r="K67" s="203">
        <v>530.20000000000005</v>
      </c>
      <c r="L67" s="173">
        <f t="shared" si="2"/>
        <v>530.20000000000005</v>
      </c>
      <c r="M67" s="204">
        <f t="shared" si="1"/>
        <v>26.51</v>
      </c>
      <c r="N67" s="1"/>
    </row>
    <row r="68" spans="1:14" x14ac:dyDescent="0.15">
      <c r="A68" s="196" t="s">
        <v>409</v>
      </c>
      <c r="B68" s="197" t="s">
        <v>408</v>
      </c>
      <c r="C68" s="196" t="s">
        <v>386</v>
      </c>
      <c r="D68" s="198">
        <v>4</v>
      </c>
      <c r="E68" s="198">
        <v>10</v>
      </c>
      <c r="F68" s="199">
        <v>40</v>
      </c>
      <c r="G68" s="200" t="s">
        <v>413</v>
      </c>
      <c r="H68" s="202">
        <v>349.8</v>
      </c>
      <c r="I68" s="202">
        <v>594.70000000000005</v>
      </c>
      <c r="J68" s="202">
        <v>820.7</v>
      </c>
      <c r="K68" s="203">
        <v>1034.0999999999999</v>
      </c>
      <c r="L68" s="173">
        <f t="shared" si="2"/>
        <v>1034.0999999999999</v>
      </c>
      <c r="M68" s="204">
        <f t="shared" si="1"/>
        <v>25.852499999999999</v>
      </c>
      <c r="N68" s="1"/>
    </row>
    <row r="69" spans="1:14" x14ac:dyDescent="0.15">
      <c r="A69" s="196" t="s">
        <v>409</v>
      </c>
      <c r="B69" s="197" t="s">
        <v>408</v>
      </c>
      <c r="C69" s="196" t="s">
        <v>386</v>
      </c>
      <c r="D69" s="198">
        <v>2</v>
      </c>
      <c r="E69" s="198">
        <v>11</v>
      </c>
      <c r="F69" s="199">
        <v>22</v>
      </c>
      <c r="G69" s="200" t="s">
        <v>416</v>
      </c>
      <c r="H69" s="202">
        <v>185.9</v>
      </c>
      <c r="I69" s="202">
        <v>316.10000000000002</v>
      </c>
      <c r="J69" s="202">
        <v>436.2</v>
      </c>
      <c r="K69" s="203">
        <v>549.20000000000005</v>
      </c>
      <c r="L69" s="173">
        <f t="shared" si="2"/>
        <v>549.20000000000005</v>
      </c>
      <c r="M69" s="204">
        <f t="shared" si="1"/>
        <v>24.963636363636365</v>
      </c>
      <c r="N69" s="1"/>
    </row>
    <row r="70" spans="1:14" x14ac:dyDescent="0.15">
      <c r="A70" s="196" t="s">
        <v>409</v>
      </c>
      <c r="B70" s="197" t="s">
        <v>408</v>
      </c>
      <c r="C70" s="196" t="s">
        <v>386</v>
      </c>
      <c r="D70" s="198">
        <v>4</v>
      </c>
      <c r="E70" s="198">
        <v>11</v>
      </c>
      <c r="F70" s="199">
        <v>44</v>
      </c>
      <c r="G70" s="200" t="s">
        <v>416</v>
      </c>
      <c r="H70" s="202">
        <v>362.6</v>
      </c>
      <c r="I70" s="202">
        <v>616.4</v>
      </c>
      <c r="J70" s="202">
        <v>850.7</v>
      </c>
      <c r="K70" s="203">
        <v>1071.9000000000001</v>
      </c>
      <c r="L70" s="173">
        <f t="shared" si="2"/>
        <v>1071.9000000000001</v>
      </c>
      <c r="M70" s="204">
        <f t="shared" si="1"/>
        <v>24.361363636363638</v>
      </c>
      <c r="N70" s="1"/>
    </row>
    <row r="71" spans="1:14" x14ac:dyDescent="0.15">
      <c r="A71" s="196" t="s">
        <v>409</v>
      </c>
      <c r="B71" s="197" t="s">
        <v>408</v>
      </c>
      <c r="C71" s="196" t="s">
        <v>386</v>
      </c>
      <c r="D71" s="198">
        <v>2</v>
      </c>
      <c r="E71" s="198">
        <v>12</v>
      </c>
      <c r="F71" s="199">
        <v>24</v>
      </c>
      <c r="G71" s="200" t="s">
        <v>419</v>
      </c>
      <c r="H71" s="202">
        <v>198.9</v>
      </c>
      <c r="I71" s="202">
        <v>338.1</v>
      </c>
      <c r="J71" s="202">
        <v>466.5</v>
      </c>
      <c r="K71" s="203">
        <v>587.79999999999995</v>
      </c>
      <c r="L71" s="173">
        <f t="shared" si="2"/>
        <v>587.79999999999995</v>
      </c>
      <c r="M71" s="204">
        <f t="shared" si="1"/>
        <v>24.491666666666664</v>
      </c>
      <c r="N71" s="1"/>
    </row>
    <row r="72" spans="1:14" x14ac:dyDescent="0.15">
      <c r="A72" s="196" t="s">
        <v>409</v>
      </c>
      <c r="B72" s="197" t="s">
        <v>408</v>
      </c>
      <c r="C72" s="196" t="s">
        <v>386</v>
      </c>
      <c r="D72" s="198">
        <v>4</v>
      </c>
      <c r="E72" s="198">
        <v>12</v>
      </c>
      <c r="F72" s="199">
        <v>48</v>
      </c>
      <c r="G72" s="200" t="s">
        <v>419</v>
      </c>
      <c r="H72" s="202">
        <v>387.8</v>
      </c>
      <c r="I72" s="202">
        <v>659.3</v>
      </c>
      <c r="J72" s="202">
        <v>909.9</v>
      </c>
      <c r="K72" s="203">
        <v>1146.4000000000001</v>
      </c>
      <c r="L72" s="173">
        <f t="shared" si="2"/>
        <v>1146.4000000000001</v>
      </c>
      <c r="M72" s="204">
        <f t="shared" si="1"/>
        <v>23.883333333333336</v>
      </c>
      <c r="N72" s="1"/>
    </row>
    <row r="73" spans="1:14" x14ac:dyDescent="0.15">
      <c r="A73" s="196" t="s">
        <v>423</v>
      </c>
      <c r="B73" s="197" t="s">
        <v>424</v>
      </c>
      <c r="C73" s="196" t="s">
        <v>386</v>
      </c>
      <c r="D73" s="198">
        <v>4</v>
      </c>
      <c r="E73" s="198">
        <v>8</v>
      </c>
      <c r="F73" s="199">
        <v>32</v>
      </c>
      <c r="G73" s="200" t="s">
        <v>425</v>
      </c>
      <c r="H73" s="202">
        <v>307.8</v>
      </c>
      <c r="I73" s="202">
        <v>523.29999999999995</v>
      </c>
      <c r="J73" s="202">
        <v>722.2</v>
      </c>
      <c r="K73" s="203">
        <v>910</v>
      </c>
      <c r="L73" s="173">
        <f t="shared" si="2"/>
        <v>910</v>
      </c>
      <c r="M73" s="204">
        <f t="shared" si="1"/>
        <v>28.4375</v>
      </c>
      <c r="N73" s="1"/>
    </row>
    <row r="74" spans="1:14" x14ac:dyDescent="0.15">
      <c r="A74" s="196" t="s">
        <v>423</v>
      </c>
      <c r="B74" s="197" t="s">
        <v>424</v>
      </c>
      <c r="C74" s="196" t="s">
        <v>386</v>
      </c>
      <c r="D74" s="198">
        <v>8</v>
      </c>
      <c r="E74" s="198">
        <v>8</v>
      </c>
      <c r="F74" s="199">
        <v>64</v>
      </c>
      <c r="G74" s="200" t="s">
        <v>425</v>
      </c>
      <c r="H74" s="202">
        <v>615.70000000000005</v>
      </c>
      <c r="I74" s="202">
        <v>1046.7</v>
      </c>
      <c r="J74" s="202">
        <v>1444.4</v>
      </c>
      <c r="K74" s="203">
        <v>1820</v>
      </c>
      <c r="L74" s="173">
        <f t="shared" si="2"/>
        <v>1820</v>
      </c>
      <c r="M74" s="204">
        <f t="shared" si="1"/>
        <v>28.4375</v>
      </c>
      <c r="N74" s="1"/>
    </row>
    <row r="75" spans="1:14" x14ac:dyDescent="0.15">
      <c r="A75" s="196" t="s">
        <v>423</v>
      </c>
      <c r="B75" s="197" t="s">
        <v>424</v>
      </c>
      <c r="C75" s="196" t="s">
        <v>386</v>
      </c>
      <c r="D75" s="198">
        <v>12</v>
      </c>
      <c r="E75" s="198">
        <v>8</v>
      </c>
      <c r="F75" s="199">
        <v>96</v>
      </c>
      <c r="G75" s="200" t="s">
        <v>425</v>
      </c>
      <c r="H75" s="202">
        <v>923.5</v>
      </c>
      <c r="I75" s="202">
        <v>1570</v>
      </c>
      <c r="J75" s="202">
        <v>2166.6</v>
      </c>
      <c r="K75" s="203">
        <v>2729.9</v>
      </c>
      <c r="L75" s="173">
        <f t="shared" si="2"/>
        <v>2729.9</v>
      </c>
      <c r="M75" s="204">
        <f t="shared" si="1"/>
        <v>28.436458333333334</v>
      </c>
      <c r="N75" s="1"/>
    </row>
    <row r="76" spans="1:14" x14ac:dyDescent="0.15">
      <c r="A76" s="196" t="s">
        <v>423</v>
      </c>
      <c r="B76" s="197" t="s">
        <v>424</v>
      </c>
      <c r="C76" s="196" t="s">
        <v>386</v>
      </c>
      <c r="D76" s="198">
        <v>16</v>
      </c>
      <c r="E76" s="198">
        <v>8</v>
      </c>
      <c r="F76" s="199">
        <v>128</v>
      </c>
      <c r="G76" s="200" t="s">
        <v>425</v>
      </c>
      <c r="H76" s="202">
        <v>1231.4000000000001</v>
      </c>
      <c r="I76" s="202">
        <v>2093.4</v>
      </c>
      <c r="J76" s="202">
        <v>2888.8</v>
      </c>
      <c r="K76" s="203">
        <v>3639.9</v>
      </c>
      <c r="L76" s="173">
        <f t="shared" si="2"/>
        <v>3639.9</v>
      </c>
      <c r="M76" s="204">
        <f t="shared" si="1"/>
        <v>28.436718750000001</v>
      </c>
      <c r="N76" s="1"/>
    </row>
    <row r="77" spans="1:14" x14ac:dyDescent="0.15">
      <c r="A77" s="196" t="s">
        <v>423</v>
      </c>
      <c r="B77" s="197" t="s">
        <v>424</v>
      </c>
      <c r="C77" s="196" t="s">
        <v>386</v>
      </c>
      <c r="D77" s="198">
        <v>4</v>
      </c>
      <c r="E77" s="198">
        <v>10</v>
      </c>
      <c r="F77" s="199">
        <v>40</v>
      </c>
      <c r="G77" s="200" t="s">
        <v>429</v>
      </c>
      <c r="H77" s="202">
        <v>371.5</v>
      </c>
      <c r="I77" s="202">
        <v>631.5</v>
      </c>
      <c r="J77" s="202">
        <v>871.5</v>
      </c>
      <c r="K77" s="203">
        <v>1098.0999999999999</v>
      </c>
      <c r="L77" s="173">
        <f t="shared" si="2"/>
        <v>1098.0999999999999</v>
      </c>
      <c r="M77" s="204">
        <f t="shared" si="1"/>
        <v>27.452499999999997</v>
      </c>
      <c r="N77" s="1"/>
    </row>
    <row r="78" spans="1:14" x14ac:dyDescent="0.15">
      <c r="A78" s="196" t="s">
        <v>423</v>
      </c>
      <c r="B78" s="197" t="s">
        <v>424</v>
      </c>
      <c r="C78" s="196" t="s">
        <v>386</v>
      </c>
      <c r="D78" s="198">
        <v>8</v>
      </c>
      <c r="E78" s="198">
        <v>10</v>
      </c>
      <c r="F78" s="199">
        <v>80</v>
      </c>
      <c r="G78" s="200" t="s">
        <v>429</v>
      </c>
      <c r="H78" s="202">
        <v>743</v>
      </c>
      <c r="I78" s="202">
        <v>1263.0999999999999</v>
      </c>
      <c r="J78" s="202">
        <v>1743</v>
      </c>
      <c r="K78" s="203">
        <v>2196.1999999999998</v>
      </c>
      <c r="L78" s="173">
        <f t="shared" si="2"/>
        <v>2196.1999999999998</v>
      </c>
      <c r="M78" s="204">
        <f t="shared" si="1"/>
        <v>27.452499999999997</v>
      </c>
      <c r="N78" s="1"/>
    </row>
    <row r="79" spans="1:14" x14ac:dyDescent="0.15">
      <c r="A79" s="196" t="s">
        <v>423</v>
      </c>
      <c r="B79" s="197" t="s">
        <v>424</v>
      </c>
      <c r="C79" s="196" t="s">
        <v>386</v>
      </c>
      <c r="D79" s="198">
        <v>12</v>
      </c>
      <c r="E79" s="198">
        <v>10</v>
      </c>
      <c r="F79" s="199">
        <v>120</v>
      </c>
      <c r="G79" s="200" t="s">
        <v>429</v>
      </c>
      <c r="H79" s="202">
        <v>1114.5</v>
      </c>
      <c r="I79" s="202">
        <v>1894.6</v>
      </c>
      <c r="J79" s="202">
        <v>2614.5</v>
      </c>
      <c r="K79" s="203">
        <v>3294.3</v>
      </c>
      <c r="L79" s="173">
        <f t="shared" si="2"/>
        <v>3294.3</v>
      </c>
      <c r="M79" s="204">
        <f t="shared" si="1"/>
        <v>27.452500000000001</v>
      </c>
      <c r="N79" s="1"/>
    </row>
    <row r="80" spans="1:14" x14ac:dyDescent="0.15">
      <c r="A80" s="196" t="s">
        <v>423</v>
      </c>
      <c r="B80" s="197" t="s">
        <v>424</v>
      </c>
      <c r="C80" s="196" t="s">
        <v>386</v>
      </c>
      <c r="D80" s="198">
        <v>16</v>
      </c>
      <c r="E80" s="198">
        <v>10</v>
      </c>
      <c r="F80" s="199">
        <v>160</v>
      </c>
      <c r="G80" s="200" t="s">
        <v>429</v>
      </c>
      <c r="H80" s="202">
        <v>1486</v>
      </c>
      <c r="I80" s="202">
        <v>2526.1</v>
      </c>
      <c r="J80" s="202">
        <v>3486</v>
      </c>
      <c r="K80" s="203">
        <v>4392.3999999999996</v>
      </c>
      <c r="L80" s="173">
        <f t="shared" si="2"/>
        <v>4392.3999999999996</v>
      </c>
      <c r="M80" s="204">
        <f t="shared" si="1"/>
        <v>27.452499999999997</v>
      </c>
      <c r="N80" s="1"/>
    </row>
    <row r="81" spans="1:14" x14ac:dyDescent="0.15">
      <c r="A81" s="196" t="s">
        <v>423</v>
      </c>
      <c r="B81" s="197" t="s">
        <v>424</v>
      </c>
      <c r="C81" s="196" t="s">
        <v>386</v>
      </c>
      <c r="D81" s="198">
        <v>4</v>
      </c>
      <c r="E81" s="198">
        <v>11</v>
      </c>
      <c r="F81" s="199">
        <v>44</v>
      </c>
      <c r="G81" s="200" t="s">
        <v>433</v>
      </c>
      <c r="H81" s="202">
        <v>399.7</v>
      </c>
      <c r="I81" s="202">
        <v>679.5</v>
      </c>
      <c r="J81" s="202">
        <v>937.7</v>
      </c>
      <c r="K81" s="203">
        <v>1181.4000000000001</v>
      </c>
      <c r="L81" s="173">
        <f t="shared" si="2"/>
        <v>1181.4000000000001</v>
      </c>
      <c r="M81" s="204">
        <f t="shared" si="1"/>
        <v>26.85</v>
      </c>
      <c r="N81" s="1"/>
    </row>
    <row r="82" spans="1:14" x14ac:dyDescent="0.15">
      <c r="A82" s="196" t="s">
        <v>423</v>
      </c>
      <c r="B82" s="197" t="s">
        <v>424</v>
      </c>
      <c r="C82" s="196" t="s">
        <v>386</v>
      </c>
      <c r="D82" s="198">
        <v>8</v>
      </c>
      <c r="E82" s="198">
        <v>11</v>
      </c>
      <c r="F82" s="199">
        <v>88</v>
      </c>
      <c r="G82" s="200" t="s">
        <v>433</v>
      </c>
      <c r="H82" s="202">
        <v>799.4</v>
      </c>
      <c r="I82" s="202">
        <v>1358.9</v>
      </c>
      <c r="J82" s="202">
        <v>1875.3</v>
      </c>
      <c r="K82" s="203">
        <v>2362.9</v>
      </c>
      <c r="L82" s="173">
        <f t="shared" si="2"/>
        <v>2362.9</v>
      </c>
      <c r="M82" s="204">
        <f t="shared" si="1"/>
        <v>26.851136363636364</v>
      </c>
      <c r="N82" s="1"/>
    </row>
    <row r="83" spans="1:14" x14ac:dyDescent="0.15">
      <c r="A83" s="196" t="s">
        <v>423</v>
      </c>
      <c r="B83" s="197" t="s">
        <v>424</v>
      </c>
      <c r="C83" s="196" t="s">
        <v>386</v>
      </c>
      <c r="D83" s="198">
        <v>12</v>
      </c>
      <c r="E83" s="198">
        <v>11</v>
      </c>
      <c r="F83" s="199">
        <v>132</v>
      </c>
      <c r="G83" s="200" t="s">
        <v>433</v>
      </c>
      <c r="H83" s="202">
        <v>1199</v>
      </c>
      <c r="I83" s="202">
        <v>2038.4</v>
      </c>
      <c r="J83" s="202">
        <v>2813</v>
      </c>
      <c r="K83" s="203">
        <v>3544.3</v>
      </c>
      <c r="L83" s="173">
        <f t="shared" si="2"/>
        <v>3544.3</v>
      </c>
      <c r="M83" s="204">
        <f t="shared" si="1"/>
        <v>26.850757575757576</v>
      </c>
      <c r="N83" s="1"/>
    </row>
    <row r="84" spans="1:14" x14ac:dyDescent="0.15">
      <c r="A84" s="196" t="s">
        <v>423</v>
      </c>
      <c r="B84" s="197" t="s">
        <v>424</v>
      </c>
      <c r="C84" s="196" t="s">
        <v>386</v>
      </c>
      <c r="D84" s="198">
        <v>16</v>
      </c>
      <c r="E84" s="198">
        <v>11</v>
      </c>
      <c r="F84" s="199">
        <v>176</v>
      </c>
      <c r="G84" s="200" t="s">
        <v>433</v>
      </c>
      <c r="H84" s="202">
        <v>1598.7</v>
      </c>
      <c r="I84" s="202">
        <v>217.8</v>
      </c>
      <c r="J84" s="202">
        <v>3750.6</v>
      </c>
      <c r="K84" s="203">
        <v>4725.8</v>
      </c>
      <c r="L84" s="173">
        <f t="shared" si="2"/>
        <v>4725.8</v>
      </c>
      <c r="M84" s="204">
        <f t="shared" si="1"/>
        <v>26.851136363636364</v>
      </c>
      <c r="N84" s="1"/>
    </row>
    <row r="85" spans="1:14" x14ac:dyDescent="0.15">
      <c r="A85" s="196" t="s">
        <v>423</v>
      </c>
      <c r="B85" s="197" t="s">
        <v>424</v>
      </c>
      <c r="C85" s="196" t="s">
        <v>386</v>
      </c>
      <c r="D85" s="198">
        <v>4</v>
      </c>
      <c r="E85" s="198">
        <v>12</v>
      </c>
      <c r="F85" s="199">
        <v>48</v>
      </c>
      <c r="G85" s="200" t="s">
        <v>437</v>
      </c>
      <c r="H85" s="202">
        <v>429.7</v>
      </c>
      <c r="I85" s="202">
        <v>730.5</v>
      </c>
      <c r="J85" s="202">
        <v>1008.1</v>
      </c>
      <c r="K85" s="203">
        <v>1270.2</v>
      </c>
      <c r="L85" s="173">
        <f t="shared" si="2"/>
        <v>1270.2</v>
      </c>
      <c r="M85" s="204">
        <f t="shared" si="1"/>
        <v>26.462500000000002</v>
      </c>
      <c r="N85" s="1"/>
    </row>
    <row r="86" spans="1:14" x14ac:dyDescent="0.15">
      <c r="A86" s="196" t="s">
        <v>423</v>
      </c>
      <c r="B86" s="197" t="s">
        <v>424</v>
      </c>
      <c r="C86" s="196" t="s">
        <v>386</v>
      </c>
      <c r="D86" s="198">
        <v>8</v>
      </c>
      <c r="E86" s="198">
        <v>12</v>
      </c>
      <c r="F86" s="199">
        <v>96</v>
      </c>
      <c r="G86" s="200" t="s">
        <v>437</v>
      </c>
      <c r="H86" s="202">
        <v>859.4</v>
      </c>
      <c r="I86" s="202">
        <v>1461</v>
      </c>
      <c r="J86" s="202">
        <v>2016.2</v>
      </c>
      <c r="K86" s="203">
        <v>2540.4</v>
      </c>
      <c r="L86" s="173">
        <f t="shared" si="2"/>
        <v>2540.4</v>
      </c>
      <c r="M86" s="204">
        <f t="shared" si="1"/>
        <v>26.462500000000002</v>
      </c>
      <c r="N86" s="1"/>
    </row>
    <row r="87" spans="1:14" x14ac:dyDescent="0.15">
      <c r="A87" s="196" t="s">
        <v>423</v>
      </c>
      <c r="B87" s="197" t="s">
        <v>424</v>
      </c>
      <c r="C87" s="196" t="s">
        <v>386</v>
      </c>
      <c r="D87" s="198">
        <v>12</v>
      </c>
      <c r="E87" s="198">
        <v>12</v>
      </c>
      <c r="F87" s="199">
        <v>144</v>
      </c>
      <c r="G87" s="200" t="s">
        <v>437</v>
      </c>
      <c r="H87" s="202">
        <v>1289.0999999999999</v>
      </c>
      <c r="I87" s="202">
        <v>2191.5</v>
      </c>
      <c r="J87" s="202">
        <v>3024.2</v>
      </c>
      <c r="K87" s="203">
        <v>3810.6</v>
      </c>
      <c r="L87" s="173">
        <f t="shared" si="2"/>
        <v>3810.6</v>
      </c>
      <c r="M87" s="204">
        <f t="shared" si="1"/>
        <v>26.462499999999999</v>
      </c>
      <c r="N87" s="1"/>
    </row>
    <row r="88" spans="1:14" x14ac:dyDescent="0.15">
      <c r="A88" s="196" t="s">
        <v>423</v>
      </c>
      <c r="B88" s="197" t="s">
        <v>424</v>
      </c>
      <c r="C88" s="196" t="s">
        <v>386</v>
      </c>
      <c r="D88" s="198">
        <v>16</v>
      </c>
      <c r="E88" s="198">
        <v>12</v>
      </c>
      <c r="F88" s="199">
        <v>192</v>
      </c>
      <c r="G88" s="200" t="s">
        <v>437</v>
      </c>
      <c r="H88" s="202">
        <v>1718.8</v>
      </c>
      <c r="I88" s="202">
        <v>2922</v>
      </c>
      <c r="J88" s="202">
        <v>4032.3</v>
      </c>
      <c r="K88" s="203">
        <v>5080.7</v>
      </c>
      <c r="L88" s="173">
        <f t="shared" si="2"/>
        <v>5080.7</v>
      </c>
      <c r="M88" s="204">
        <f t="shared" si="1"/>
        <v>26.461979166666666</v>
      </c>
      <c r="N88" s="1"/>
    </row>
    <row r="89" spans="1:14" x14ac:dyDescent="0.15">
      <c r="A89" s="153" t="s">
        <v>381</v>
      </c>
      <c r="B89" s="158" t="s">
        <v>382</v>
      </c>
      <c r="C89" s="153" t="s">
        <v>324</v>
      </c>
      <c r="D89" s="154">
        <v>1</v>
      </c>
      <c r="E89" s="154">
        <v>4</v>
      </c>
      <c r="F89" s="159">
        <v>4</v>
      </c>
      <c r="G89" s="160">
        <v>3.02</v>
      </c>
      <c r="H89" s="172">
        <v>31.3</v>
      </c>
      <c r="I89" s="172">
        <v>45.3</v>
      </c>
      <c r="J89" s="172">
        <v>58.9</v>
      </c>
      <c r="K89" s="173">
        <v>63</v>
      </c>
      <c r="L89" s="173">
        <f t="shared" si="2"/>
        <v>63</v>
      </c>
      <c r="M89" s="174">
        <f t="shared" si="1"/>
        <v>15.75</v>
      </c>
      <c r="N89" s="1"/>
    </row>
    <row r="90" spans="1:14" x14ac:dyDescent="0.15">
      <c r="A90" s="153" t="s">
        <v>322</v>
      </c>
      <c r="B90" s="158" t="s">
        <v>323</v>
      </c>
      <c r="C90" s="153" t="s">
        <v>324</v>
      </c>
      <c r="D90" s="154">
        <v>1</v>
      </c>
      <c r="E90" s="154">
        <v>4</v>
      </c>
      <c r="F90" s="159">
        <v>4</v>
      </c>
      <c r="G90" s="160">
        <v>3.02</v>
      </c>
      <c r="H90" s="172">
        <v>31.3</v>
      </c>
      <c r="I90" s="172">
        <v>45.3</v>
      </c>
      <c r="J90" s="172">
        <v>58.9</v>
      </c>
      <c r="K90" s="173">
        <v>63</v>
      </c>
      <c r="L90" s="173">
        <f t="shared" si="2"/>
        <v>63</v>
      </c>
      <c r="M90" s="174">
        <f t="shared" si="1"/>
        <v>15.75</v>
      </c>
      <c r="N90" s="1"/>
    </row>
    <row r="91" spans="1:14" x14ac:dyDescent="0.15">
      <c r="A91" s="153" t="s">
        <v>322</v>
      </c>
      <c r="B91" s="158" t="s">
        <v>323</v>
      </c>
      <c r="C91" s="153" t="s">
        <v>324</v>
      </c>
      <c r="D91" s="154">
        <v>2</v>
      </c>
      <c r="E91" s="154">
        <v>4</v>
      </c>
      <c r="F91" s="159">
        <v>8</v>
      </c>
      <c r="G91" s="160">
        <v>3.02</v>
      </c>
      <c r="H91" s="172">
        <v>60.9</v>
      </c>
      <c r="I91" s="172">
        <v>88.4</v>
      </c>
      <c r="J91" s="172">
        <v>114.8</v>
      </c>
      <c r="K91" s="173">
        <v>122.9</v>
      </c>
      <c r="L91" s="173">
        <f t="shared" si="2"/>
        <v>122.9</v>
      </c>
      <c r="M91" s="174">
        <f t="shared" si="1"/>
        <v>15.362500000000001</v>
      </c>
      <c r="N91" s="1"/>
    </row>
    <row r="92" spans="1:14" x14ac:dyDescent="0.15">
      <c r="A92" s="153" t="s">
        <v>322</v>
      </c>
      <c r="B92" s="158" t="s">
        <v>323</v>
      </c>
      <c r="C92" s="153" t="s">
        <v>324</v>
      </c>
      <c r="D92" s="154">
        <v>1</v>
      </c>
      <c r="E92" s="154">
        <v>6</v>
      </c>
      <c r="F92" s="159">
        <v>6</v>
      </c>
      <c r="G92" s="160">
        <v>3.89</v>
      </c>
      <c r="H92" s="172">
        <v>56.4</v>
      </c>
      <c r="I92" s="172">
        <v>81.900000000000006</v>
      </c>
      <c r="J92" s="172">
        <v>106.4</v>
      </c>
      <c r="K92" s="173">
        <v>113.8</v>
      </c>
      <c r="L92" s="173">
        <f t="shared" si="2"/>
        <v>113.8</v>
      </c>
      <c r="M92" s="174">
        <f t="shared" si="1"/>
        <v>18.966666666666665</v>
      </c>
      <c r="N92" s="1"/>
    </row>
    <row r="93" spans="1:14" x14ac:dyDescent="0.15">
      <c r="A93" s="153" t="s">
        <v>322</v>
      </c>
      <c r="B93" s="158" t="s">
        <v>323</v>
      </c>
      <c r="C93" s="153" t="s">
        <v>324</v>
      </c>
      <c r="D93" s="154">
        <v>2</v>
      </c>
      <c r="E93" s="154">
        <v>6</v>
      </c>
      <c r="F93" s="159">
        <v>12</v>
      </c>
      <c r="G93" s="160">
        <v>3.89</v>
      </c>
      <c r="H93" s="172">
        <v>110</v>
      </c>
      <c r="I93" s="172">
        <v>159.6</v>
      </c>
      <c r="J93" s="172">
        <v>207.4</v>
      </c>
      <c r="K93" s="173">
        <v>221.9</v>
      </c>
      <c r="L93" s="173">
        <f t="shared" si="2"/>
        <v>221.9</v>
      </c>
      <c r="M93" s="174">
        <f t="shared" si="1"/>
        <v>18.491666666666667</v>
      </c>
      <c r="N93" s="1"/>
    </row>
    <row r="94" spans="1:14" x14ac:dyDescent="0.15">
      <c r="A94" s="153" t="s">
        <v>322</v>
      </c>
      <c r="B94" s="158" t="s">
        <v>323</v>
      </c>
      <c r="C94" s="153" t="s">
        <v>324</v>
      </c>
      <c r="D94" s="154">
        <v>1</v>
      </c>
      <c r="E94" s="154">
        <v>8</v>
      </c>
      <c r="F94" s="159">
        <v>8</v>
      </c>
      <c r="G94" s="160">
        <v>4.1500000000000004</v>
      </c>
      <c r="H94" s="172">
        <v>77.5</v>
      </c>
      <c r="I94" s="172">
        <v>112.4</v>
      </c>
      <c r="J94" s="172">
        <v>146.1</v>
      </c>
      <c r="K94" s="173" t="s">
        <v>380</v>
      </c>
      <c r="L94" s="173">
        <v>146.1</v>
      </c>
      <c r="M94" s="174">
        <f>J94/F94</f>
        <v>18.262499999999999</v>
      </c>
      <c r="N94" s="1"/>
    </row>
    <row r="95" spans="1:14" x14ac:dyDescent="0.15">
      <c r="A95" s="153" t="s">
        <v>322</v>
      </c>
      <c r="B95" s="158" t="s">
        <v>323</v>
      </c>
      <c r="C95" s="153" t="s">
        <v>324</v>
      </c>
      <c r="D95" s="154">
        <v>2</v>
      </c>
      <c r="E95" s="154">
        <v>8</v>
      </c>
      <c r="F95" s="159">
        <v>16</v>
      </c>
      <c r="G95" s="160">
        <v>4.1500000000000004</v>
      </c>
      <c r="H95" s="172">
        <v>151.1</v>
      </c>
      <c r="I95" s="172">
        <v>219.2</v>
      </c>
      <c r="J95" s="172">
        <v>284.89999999999998</v>
      </c>
      <c r="K95" s="173" t="s">
        <v>380</v>
      </c>
      <c r="L95" s="173">
        <v>284.89999999999998</v>
      </c>
      <c r="M95" s="174">
        <f>J95/F95</f>
        <v>17.806249999999999</v>
      </c>
      <c r="N95" s="1"/>
    </row>
    <row r="96" spans="1:14" x14ac:dyDescent="0.15">
      <c r="A96" s="107" t="s">
        <v>322</v>
      </c>
      <c r="B96" s="85" t="s">
        <v>323</v>
      </c>
      <c r="C96" s="107" t="s">
        <v>324</v>
      </c>
      <c r="D96" s="124">
        <v>1</v>
      </c>
      <c r="E96" s="124">
        <v>10</v>
      </c>
      <c r="F96" s="27">
        <v>10</v>
      </c>
      <c r="G96" s="89">
        <v>3.42</v>
      </c>
      <c r="H96" s="172">
        <v>83.1</v>
      </c>
      <c r="I96" s="172">
        <v>120.4</v>
      </c>
      <c r="J96" s="172">
        <v>156.6</v>
      </c>
      <c r="K96" s="173">
        <v>167.5</v>
      </c>
      <c r="L96" s="173">
        <f t="shared" si="2"/>
        <v>167.5</v>
      </c>
      <c r="M96" s="174">
        <f t="shared" ref="M96:M127" si="9">K96/F96</f>
        <v>16.75</v>
      </c>
      <c r="N96" s="1"/>
    </row>
    <row r="97" spans="1:14" x14ac:dyDescent="0.15">
      <c r="A97" s="107" t="s">
        <v>322</v>
      </c>
      <c r="B97" s="85" t="s">
        <v>323</v>
      </c>
      <c r="C97" s="107" t="s">
        <v>324</v>
      </c>
      <c r="D97" s="124">
        <v>2</v>
      </c>
      <c r="E97" s="124">
        <v>10</v>
      </c>
      <c r="F97" s="27">
        <v>20</v>
      </c>
      <c r="G97" s="89">
        <v>3.42</v>
      </c>
      <c r="H97" s="172">
        <v>161.9</v>
      </c>
      <c r="I97" s="172">
        <v>234.8</v>
      </c>
      <c r="J97" s="172">
        <v>305.2</v>
      </c>
      <c r="K97" s="173">
        <v>326.60000000000002</v>
      </c>
      <c r="L97" s="173">
        <f t="shared" si="2"/>
        <v>326.60000000000002</v>
      </c>
      <c r="M97" s="174">
        <f t="shared" si="9"/>
        <v>16.330000000000002</v>
      </c>
      <c r="N97" s="1"/>
    </row>
    <row r="98" spans="1:14" x14ac:dyDescent="0.15">
      <c r="A98" s="153" t="s">
        <v>325</v>
      </c>
      <c r="B98" s="158" t="s">
        <v>326</v>
      </c>
      <c r="C98" s="153" t="s">
        <v>324</v>
      </c>
      <c r="D98" s="154">
        <v>1</v>
      </c>
      <c r="E98" s="154">
        <v>4</v>
      </c>
      <c r="F98" s="159">
        <v>4</v>
      </c>
      <c r="G98" s="160">
        <v>3.02</v>
      </c>
      <c r="H98" s="172">
        <v>31.3</v>
      </c>
      <c r="I98" s="172">
        <v>45.3</v>
      </c>
      <c r="J98" s="172">
        <v>58.9</v>
      </c>
      <c r="K98" s="173">
        <v>63</v>
      </c>
      <c r="L98" s="173">
        <f t="shared" si="2"/>
        <v>63</v>
      </c>
      <c r="M98" s="174">
        <f t="shared" si="9"/>
        <v>15.75</v>
      </c>
      <c r="N98" s="1"/>
    </row>
    <row r="99" spans="1:14" x14ac:dyDescent="0.15">
      <c r="A99" s="107" t="s">
        <v>325</v>
      </c>
      <c r="B99" s="85" t="s">
        <v>326</v>
      </c>
      <c r="C99" s="107" t="s">
        <v>324</v>
      </c>
      <c r="D99" s="124">
        <v>1</v>
      </c>
      <c r="E99" s="124">
        <v>6</v>
      </c>
      <c r="F99" s="27">
        <v>6</v>
      </c>
      <c r="G99" s="89">
        <v>3.02</v>
      </c>
      <c r="H99" s="172">
        <v>45.5</v>
      </c>
      <c r="I99" s="172">
        <v>66</v>
      </c>
      <c r="J99" s="172">
        <v>85.8</v>
      </c>
      <c r="K99" s="173">
        <v>91.8</v>
      </c>
      <c r="L99" s="173">
        <f t="shared" si="2"/>
        <v>91.8</v>
      </c>
      <c r="M99" s="174">
        <f t="shared" si="9"/>
        <v>15.299999999999999</v>
      </c>
      <c r="N99" s="1"/>
    </row>
    <row r="100" spans="1:14" x14ac:dyDescent="0.15">
      <c r="A100" s="107" t="s">
        <v>325</v>
      </c>
      <c r="B100" s="85" t="s">
        <v>326</v>
      </c>
      <c r="C100" s="107" t="s">
        <v>324</v>
      </c>
      <c r="D100" s="124">
        <v>1</v>
      </c>
      <c r="E100" s="124">
        <v>8</v>
      </c>
      <c r="F100" s="27">
        <v>8</v>
      </c>
      <c r="G100" s="89">
        <v>3.72</v>
      </c>
      <c r="H100" s="172">
        <v>67.3</v>
      </c>
      <c r="I100" s="172">
        <v>97.5</v>
      </c>
      <c r="J100" s="172">
        <v>126.7</v>
      </c>
      <c r="K100" s="173">
        <v>135.6</v>
      </c>
      <c r="L100" s="173">
        <f t="shared" si="2"/>
        <v>135.6</v>
      </c>
      <c r="M100" s="174">
        <f t="shared" si="9"/>
        <v>16.95</v>
      </c>
      <c r="N100" s="1"/>
    </row>
    <row r="101" spans="1:14" x14ac:dyDescent="0.15">
      <c r="A101" s="107" t="s">
        <v>327</v>
      </c>
      <c r="B101" s="85" t="s">
        <v>328</v>
      </c>
      <c r="C101" s="107" t="s">
        <v>324</v>
      </c>
      <c r="D101" s="124">
        <v>1</v>
      </c>
      <c r="E101" s="124">
        <v>6</v>
      </c>
      <c r="F101" s="27">
        <v>6</v>
      </c>
      <c r="G101" s="89">
        <v>3.89</v>
      </c>
      <c r="H101" s="172">
        <v>56.4</v>
      </c>
      <c r="I101" s="172">
        <v>81.900000000000006</v>
      </c>
      <c r="J101" s="172">
        <v>106.4</v>
      </c>
      <c r="K101" s="173">
        <v>113.8</v>
      </c>
      <c r="L101" s="173">
        <f t="shared" si="2"/>
        <v>113.8</v>
      </c>
      <c r="M101" s="174">
        <f t="shared" si="9"/>
        <v>18.966666666666665</v>
      </c>
      <c r="N101" s="1"/>
    </row>
    <row r="102" spans="1:14" x14ac:dyDescent="0.15">
      <c r="A102" s="107" t="s">
        <v>327</v>
      </c>
      <c r="B102" s="85" t="s">
        <v>328</v>
      </c>
      <c r="C102" s="107" t="s">
        <v>324</v>
      </c>
      <c r="D102" s="124">
        <v>2</v>
      </c>
      <c r="E102" s="124">
        <v>6</v>
      </c>
      <c r="F102" s="27">
        <v>12</v>
      </c>
      <c r="G102" s="89">
        <v>3.89</v>
      </c>
      <c r="H102" s="172">
        <v>110</v>
      </c>
      <c r="I102" s="172">
        <v>159.6</v>
      </c>
      <c r="J102" s="172">
        <v>207.4</v>
      </c>
      <c r="K102" s="173">
        <v>221.9</v>
      </c>
      <c r="L102" s="173">
        <f t="shared" si="2"/>
        <v>221.9</v>
      </c>
      <c r="M102" s="174">
        <f t="shared" si="9"/>
        <v>18.491666666666667</v>
      </c>
      <c r="N102" s="1"/>
    </row>
    <row r="103" spans="1:14" x14ac:dyDescent="0.15">
      <c r="A103" s="107" t="s">
        <v>327</v>
      </c>
      <c r="B103" s="85" t="s">
        <v>328</v>
      </c>
      <c r="C103" s="107" t="s">
        <v>324</v>
      </c>
      <c r="D103" s="124">
        <v>1</v>
      </c>
      <c r="E103" s="124">
        <v>8</v>
      </c>
      <c r="F103" s="27">
        <v>8</v>
      </c>
      <c r="G103" s="89">
        <v>4.1500000000000004</v>
      </c>
      <c r="H103" s="172">
        <v>77.5</v>
      </c>
      <c r="I103" s="172">
        <v>112.4</v>
      </c>
      <c r="J103" s="172">
        <v>146.1</v>
      </c>
      <c r="K103" s="173">
        <v>156.4</v>
      </c>
      <c r="L103" s="173">
        <f t="shared" si="2"/>
        <v>156.4</v>
      </c>
      <c r="M103" s="174">
        <f t="shared" si="9"/>
        <v>19.55</v>
      </c>
      <c r="N103" s="1"/>
    </row>
    <row r="104" spans="1:14" x14ac:dyDescent="0.15">
      <c r="A104" s="107" t="s">
        <v>327</v>
      </c>
      <c r="B104" s="85" t="s">
        <v>328</v>
      </c>
      <c r="C104" s="107" t="s">
        <v>324</v>
      </c>
      <c r="D104" s="124">
        <v>2</v>
      </c>
      <c r="E104" s="124">
        <v>8</v>
      </c>
      <c r="F104" s="27">
        <v>16</v>
      </c>
      <c r="G104" s="89">
        <v>4.1500000000000004</v>
      </c>
      <c r="H104" s="172">
        <v>151.1</v>
      </c>
      <c r="I104" s="172">
        <v>219.2</v>
      </c>
      <c r="J104" s="172">
        <v>284.89999999999998</v>
      </c>
      <c r="K104" s="173">
        <v>304.8</v>
      </c>
      <c r="L104" s="173">
        <f t="shared" si="2"/>
        <v>304.8</v>
      </c>
      <c r="M104" s="174">
        <f t="shared" si="9"/>
        <v>19.05</v>
      </c>
      <c r="N104" s="1"/>
    </row>
    <row r="105" spans="1:14" x14ac:dyDescent="0.15">
      <c r="A105" s="107" t="s">
        <v>327</v>
      </c>
      <c r="B105" s="85" t="s">
        <v>328</v>
      </c>
      <c r="C105" s="107" t="s">
        <v>324</v>
      </c>
      <c r="D105" s="124">
        <v>2</v>
      </c>
      <c r="E105" s="124">
        <v>12</v>
      </c>
      <c r="F105" s="27">
        <v>24</v>
      </c>
      <c r="G105" s="89">
        <v>3.52</v>
      </c>
      <c r="H105" s="172">
        <v>197</v>
      </c>
      <c r="I105" s="172">
        <v>285.60000000000002</v>
      </c>
      <c r="J105" s="172">
        <v>371.3</v>
      </c>
      <c r="K105" s="173">
        <v>397.3</v>
      </c>
      <c r="L105" s="173">
        <f t="shared" si="2"/>
        <v>397.3</v>
      </c>
      <c r="M105" s="174">
        <f t="shared" si="9"/>
        <v>16.554166666666667</v>
      </c>
      <c r="N105" s="1"/>
    </row>
    <row r="106" spans="1:14" x14ac:dyDescent="0.15">
      <c r="A106" s="107" t="s">
        <v>365</v>
      </c>
      <c r="B106" s="85" t="s">
        <v>360</v>
      </c>
      <c r="C106" s="107" t="s">
        <v>324</v>
      </c>
      <c r="D106" s="124">
        <v>2</v>
      </c>
      <c r="E106" s="124">
        <v>8</v>
      </c>
      <c r="F106" s="27">
        <v>16</v>
      </c>
      <c r="G106" s="89">
        <v>3.72</v>
      </c>
      <c r="H106" s="175">
        <v>142.19999999999999</v>
      </c>
      <c r="I106" s="175">
        <v>206.2</v>
      </c>
      <c r="J106" s="175">
        <v>268.10000000000002</v>
      </c>
      <c r="K106" s="176">
        <v>286.60000000000002</v>
      </c>
      <c r="L106" s="173">
        <f t="shared" si="2"/>
        <v>286.60000000000002</v>
      </c>
      <c r="M106" s="177">
        <f t="shared" si="9"/>
        <v>17.912500000000001</v>
      </c>
      <c r="N106" s="1"/>
    </row>
    <row r="107" spans="1:14" x14ac:dyDescent="0.15">
      <c r="A107" s="107" t="s">
        <v>365</v>
      </c>
      <c r="B107" s="85" t="s">
        <v>360</v>
      </c>
      <c r="C107" s="107" t="s">
        <v>324</v>
      </c>
      <c r="D107" s="124">
        <v>3</v>
      </c>
      <c r="E107" s="124">
        <v>8</v>
      </c>
      <c r="F107" s="27">
        <v>24</v>
      </c>
      <c r="G107" s="89">
        <v>3.72</v>
      </c>
      <c r="H107" s="175">
        <v>209.8</v>
      </c>
      <c r="I107" s="175">
        <v>304.2</v>
      </c>
      <c r="J107" s="175">
        <v>395.5</v>
      </c>
      <c r="K107" s="176">
        <v>423.1</v>
      </c>
      <c r="L107" s="173">
        <f t="shared" si="2"/>
        <v>423.1</v>
      </c>
      <c r="M107" s="177">
        <f t="shared" si="9"/>
        <v>17.629166666666666</v>
      </c>
      <c r="N107" s="1"/>
    </row>
    <row r="108" spans="1:14" x14ac:dyDescent="0.15">
      <c r="A108" s="107" t="s">
        <v>365</v>
      </c>
      <c r="B108" s="85" t="s">
        <v>360</v>
      </c>
      <c r="C108" s="107" t="s">
        <v>324</v>
      </c>
      <c r="D108" s="124">
        <v>4</v>
      </c>
      <c r="E108" s="124">
        <v>8</v>
      </c>
      <c r="F108" s="27">
        <v>32</v>
      </c>
      <c r="G108" s="89">
        <v>3.72</v>
      </c>
      <c r="H108" s="175">
        <v>277.3</v>
      </c>
      <c r="I108" s="175">
        <v>402.1</v>
      </c>
      <c r="J108" s="175">
        <v>522.79999999999995</v>
      </c>
      <c r="K108" s="176">
        <v>559.4</v>
      </c>
      <c r="L108" s="173">
        <f t="shared" si="2"/>
        <v>559.4</v>
      </c>
      <c r="M108" s="177">
        <f t="shared" si="9"/>
        <v>17.481249999999999</v>
      </c>
      <c r="N108" s="1"/>
    </row>
    <row r="109" spans="1:14" x14ac:dyDescent="0.15">
      <c r="A109" s="107" t="s">
        <v>365</v>
      </c>
      <c r="B109" s="85" t="s">
        <v>360</v>
      </c>
      <c r="C109" s="107" t="s">
        <v>324</v>
      </c>
      <c r="D109" s="124">
        <v>2</v>
      </c>
      <c r="E109" s="124">
        <v>10</v>
      </c>
      <c r="F109" s="27">
        <v>20</v>
      </c>
      <c r="G109" s="89">
        <v>3.35</v>
      </c>
      <c r="H109" s="175">
        <v>162.4</v>
      </c>
      <c r="I109" s="175">
        <v>235.6</v>
      </c>
      <c r="J109" s="175">
        <v>306.2</v>
      </c>
      <c r="K109" s="176">
        <v>327.60000000000002</v>
      </c>
      <c r="L109" s="173">
        <f t="shared" si="2"/>
        <v>327.60000000000002</v>
      </c>
      <c r="M109" s="177">
        <f t="shared" si="9"/>
        <v>16.380000000000003</v>
      </c>
      <c r="N109" s="1"/>
    </row>
    <row r="110" spans="1:14" x14ac:dyDescent="0.15">
      <c r="A110" s="107" t="s">
        <v>365</v>
      </c>
      <c r="B110" s="85" t="s">
        <v>360</v>
      </c>
      <c r="C110" s="107" t="s">
        <v>324</v>
      </c>
      <c r="D110" s="124">
        <v>3</v>
      </c>
      <c r="E110" s="124">
        <v>10</v>
      </c>
      <c r="F110" s="27">
        <v>30</v>
      </c>
      <c r="G110" s="89">
        <v>3.35</v>
      </c>
      <c r="H110" s="175">
        <v>239.6</v>
      </c>
      <c r="I110" s="175">
        <v>347.4</v>
      </c>
      <c r="J110" s="175">
        <v>451.7</v>
      </c>
      <c r="K110" s="176">
        <v>483.2</v>
      </c>
      <c r="L110" s="173">
        <f t="shared" si="2"/>
        <v>483.2</v>
      </c>
      <c r="M110" s="177">
        <f t="shared" si="9"/>
        <v>16.106666666666666</v>
      </c>
      <c r="N110" s="1"/>
    </row>
    <row r="111" spans="1:14" x14ac:dyDescent="0.15">
      <c r="A111" s="107" t="s">
        <v>365</v>
      </c>
      <c r="B111" s="85" t="s">
        <v>360</v>
      </c>
      <c r="C111" s="107" t="s">
        <v>324</v>
      </c>
      <c r="D111" s="124">
        <v>4</v>
      </c>
      <c r="E111" s="124">
        <v>10</v>
      </c>
      <c r="F111" s="27">
        <v>40</v>
      </c>
      <c r="G111" s="89">
        <v>3.35</v>
      </c>
      <c r="H111" s="175">
        <v>316.8</v>
      </c>
      <c r="I111" s="175">
        <v>459.3</v>
      </c>
      <c r="J111" s="175">
        <v>597.1</v>
      </c>
      <c r="K111" s="176">
        <v>639</v>
      </c>
      <c r="L111" s="173">
        <f t="shared" si="2"/>
        <v>639</v>
      </c>
      <c r="M111" s="177">
        <f t="shared" si="9"/>
        <v>15.975</v>
      </c>
      <c r="N111" s="1"/>
    </row>
    <row r="112" spans="1:14" x14ac:dyDescent="0.15">
      <c r="A112" s="107" t="s">
        <v>365</v>
      </c>
      <c r="B112" s="85" t="s">
        <v>360</v>
      </c>
      <c r="C112" s="107" t="s">
        <v>324</v>
      </c>
      <c r="D112" s="124">
        <v>2</v>
      </c>
      <c r="E112" s="124">
        <v>12</v>
      </c>
      <c r="F112" s="27">
        <v>24</v>
      </c>
      <c r="G112" s="89">
        <v>3.02</v>
      </c>
      <c r="H112" s="175">
        <v>178.9</v>
      </c>
      <c r="I112" s="175">
        <v>259.39999999999998</v>
      </c>
      <c r="J112" s="175">
        <v>337.2</v>
      </c>
      <c r="K112" s="176">
        <v>360.8</v>
      </c>
      <c r="L112" s="173">
        <f t="shared" si="2"/>
        <v>360.8</v>
      </c>
      <c r="M112" s="177">
        <f t="shared" si="9"/>
        <v>15.033333333333333</v>
      </c>
      <c r="N112" s="1"/>
    </row>
    <row r="113" spans="1:14" x14ac:dyDescent="0.15">
      <c r="A113" s="107" t="s">
        <v>365</v>
      </c>
      <c r="B113" s="85" t="s">
        <v>360</v>
      </c>
      <c r="C113" s="107" t="s">
        <v>324</v>
      </c>
      <c r="D113" s="124">
        <v>3</v>
      </c>
      <c r="E113" s="124">
        <v>12</v>
      </c>
      <c r="F113" s="27">
        <v>36</v>
      </c>
      <c r="G113" s="89">
        <v>3.02</v>
      </c>
      <c r="H113" s="175">
        <v>263.89999999999998</v>
      </c>
      <c r="I113" s="175">
        <v>382.6</v>
      </c>
      <c r="J113" s="175">
        <v>497.4</v>
      </c>
      <c r="K113" s="176">
        <v>532.20000000000005</v>
      </c>
      <c r="L113" s="173">
        <f t="shared" si="2"/>
        <v>532.20000000000005</v>
      </c>
      <c r="M113" s="177">
        <f t="shared" si="9"/>
        <v>14.783333333333335</v>
      </c>
      <c r="N113" s="1"/>
    </row>
    <row r="114" spans="1:14" x14ac:dyDescent="0.15">
      <c r="A114" s="107" t="s">
        <v>365</v>
      </c>
      <c r="B114" s="85" t="s">
        <v>360</v>
      </c>
      <c r="C114" s="107" t="s">
        <v>324</v>
      </c>
      <c r="D114" s="124">
        <v>4</v>
      </c>
      <c r="E114" s="124">
        <v>12</v>
      </c>
      <c r="F114" s="27">
        <v>48</v>
      </c>
      <c r="G114" s="89">
        <v>3.02</v>
      </c>
      <c r="H114" s="175">
        <v>348.8</v>
      </c>
      <c r="I114" s="175">
        <v>505.9</v>
      </c>
      <c r="J114" s="175">
        <v>657.6</v>
      </c>
      <c r="K114" s="176">
        <v>703.6</v>
      </c>
      <c r="L114" s="173">
        <f t="shared" si="2"/>
        <v>703.6</v>
      </c>
      <c r="M114" s="177">
        <f t="shared" si="9"/>
        <v>14.658333333333333</v>
      </c>
      <c r="N114" s="1"/>
    </row>
    <row r="115" spans="1:14" x14ac:dyDescent="0.15">
      <c r="A115" s="153" t="s">
        <v>371</v>
      </c>
      <c r="B115" s="158" t="s">
        <v>372</v>
      </c>
      <c r="C115" s="153" t="s">
        <v>324</v>
      </c>
      <c r="D115" s="154">
        <v>2</v>
      </c>
      <c r="E115" s="154">
        <v>8</v>
      </c>
      <c r="F115" s="159">
        <v>16</v>
      </c>
      <c r="G115" s="160">
        <v>4.22</v>
      </c>
      <c r="H115" s="175">
        <v>156.30000000000001</v>
      </c>
      <c r="I115" s="175">
        <v>226.6</v>
      </c>
      <c r="J115" s="175">
        <v>294.7</v>
      </c>
      <c r="K115" s="176">
        <v>315.3</v>
      </c>
      <c r="L115" s="173">
        <f t="shared" si="2"/>
        <v>315.3</v>
      </c>
      <c r="M115" s="177">
        <f t="shared" si="9"/>
        <v>19.706250000000001</v>
      </c>
      <c r="N115" s="1"/>
    </row>
    <row r="116" spans="1:14" x14ac:dyDescent="0.15">
      <c r="A116" s="153" t="s">
        <v>371</v>
      </c>
      <c r="B116" s="158" t="s">
        <v>372</v>
      </c>
      <c r="C116" s="153" t="s">
        <v>324</v>
      </c>
      <c r="D116" s="154">
        <v>3</v>
      </c>
      <c r="E116" s="154">
        <v>8</v>
      </c>
      <c r="F116" s="159">
        <v>24</v>
      </c>
      <c r="G116" s="160">
        <v>4.22</v>
      </c>
      <c r="H116" s="175">
        <v>230.6</v>
      </c>
      <c r="I116" s="175">
        <v>334.3</v>
      </c>
      <c r="J116" s="175">
        <v>434.6</v>
      </c>
      <c r="K116" s="176">
        <v>465.1</v>
      </c>
      <c r="L116" s="173">
        <f t="shared" si="2"/>
        <v>465.1</v>
      </c>
      <c r="M116" s="177">
        <f t="shared" si="9"/>
        <v>19.379166666666666</v>
      </c>
      <c r="N116" s="1"/>
    </row>
    <row r="117" spans="1:14" x14ac:dyDescent="0.15">
      <c r="A117" s="153" t="s">
        <v>371</v>
      </c>
      <c r="B117" s="158" t="s">
        <v>372</v>
      </c>
      <c r="C117" s="153" t="s">
        <v>324</v>
      </c>
      <c r="D117" s="154">
        <v>4</v>
      </c>
      <c r="E117" s="154">
        <v>8</v>
      </c>
      <c r="F117" s="159">
        <v>32</v>
      </c>
      <c r="G117" s="160">
        <v>4.22</v>
      </c>
      <c r="H117" s="175">
        <v>304.8</v>
      </c>
      <c r="I117" s="175">
        <v>442</v>
      </c>
      <c r="J117" s="175">
        <v>574.6</v>
      </c>
      <c r="K117" s="176">
        <v>614.79999999999995</v>
      </c>
      <c r="L117" s="173">
        <f t="shared" ref="L117:L180" si="10">IF(K117&gt;0,K117,IF(J117&gt;0,J117,IF(I117&gt;0,I117,H117)))</f>
        <v>614.79999999999995</v>
      </c>
      <c r="M117" s="177">
        <f t="shared" si="9"/>
        <v>19.212499999999999</v>
      </c>
      <c r="N117" s="1"/>
    </row>
    <row r="118" spans="1:14" x14ac:dyDescent="0.15">
      <c r="A118" s="153" t="s">
        <v>371</v>
      </c>
      <c r="B118" s="158" t="s">
        <v>372</v>
      </c>
      <c r="C118" s="153" t="s">
        <v>324</v>
      </c>
      <c r="D118" s="154">
        <v>2</v>
      </c>
      <c r="E118" s="154">
        <v>10</v>
      </c>
      <c r="F118" s="159">
        <v>20</v>
      </c>
      <c r="G118" s="160">
        <v>3.95</v>
      </c>
      <c r="H118" s="175">
        <v>183.6</v>
      </c>
      <c r="I118" s="175">
        <v>266.2</v>
      </c>
      <c r="J118" s="175">
        <v>346.1</v>
      </c>
      <c r="K118" s="176">
        <v>370.3</v>
      </c>
      <c r="L118" s="173">
        <f t="shared" si="10"/>
        <v>370.3</v>
      </c>
      <c r="M118" s="177">
        <f t="shared" si="9"/>
        <v>18.515000000000001</v>
      </c>
      <c r="N118" s="1"/>
    </row>
    <row r="119" spans="1:14" x14ac:dyDescent="0.15">
      <c r="A119" s="153" t="s">
        <v>371</v>
      </c>
      <c r="B119" s="158" t="s">
        <v>372</v>
      </c>
      <c r="C119" s="153" t="s">
        <v>324</v>
      </c>
      <c r="D119" s="154">
        <v>3</v>
      </c>
      <c r="E119" s="154">
        <v>10</v>
      </c>
      <c r="F119" s="159">
        <v>30</v>
      </c>
      <c r="G119" s="160">
        <v>3.95</v>
      </c>
      <c r="H119" s="175">
        <v>270.8</v>
      </c>
      <c r="I119" s="175">
        <v>392.6</v>
      </c>
      <c r="J119" s="175">
        <v>510.5</v>
      </c>
      <c r="K119" s="176">
        <v>546.20000000000005</v>
      </c>
      <c r="L119" s="173">
        <f t="shared" si="10"/>
        <v>546.20000000000005</v>
      </c>
      <c r="M119" s="177">
        <f t="shared" si="9"/>
        <v>18.206666666666667</v>
      </c>
      <c r="N119" s="1"/>
    </row>
    <row r="120" spans="1:14" x14ac:dyDescent="0.15">
      <c r="A120" s="153" t="s">
        <v>371</v>
      </c>
      <c r="B120" s="158" t="s">
        <v>372</v>
      </c>
      <c r="C120" s="153" t="s">
        <v>324</v>
      </c>
      <c r="D120" s="154">
        <v>4</v>
      </c>
      <c r="E120" s="154">
        <v>10</v>
      </c>
      <c r="F120" s="159">
        <v>40</v>
      </c>
      <c r="G120" s="160">
        <v>3.95</v>
      </c>
      <c r="H120" s="175">
        <v>358</v>
      </c>
      <c r="I120" s="175">
        <v>519.1</v>
      </c>
      <c r="J120" s="175">
        <v>674.8</v>
      </c>
      <c r="K120" s="176">
        <v>722</v>
      </c>
      <c r="L120" s="173">
        <f t="shared" si="10"/>
        <v>722</v>
      </c>
      <c r="M120" s="177">
        <f t="shared" si="9"/>
        <v>18.05</v>
      </c>
      <c r="N120" s="1"/>
    </row>
    <row r="121" spans="1:14" x14ac:dyDescent="0.15">
      <c r="A121" s="153" t="s">
        <v>371</v>
      </c>
      <c r="B121" s="158" t="s">
        <v>372</v>
      </c>
      <c r="C121" s="153" t="s">
        <v>324</v>
      </c>
      <c r="D121" s="154">
        <v>2</v>
      </c>
      <c r="E121" s="154">
        <v>12</v>
      </c>
      <c r="F121" s="159">
        <v>24</v>
      </c>
      <c r="G121" s="160">
        <v>3.65</v>
      </c>
      <c r="H121" s="175">
        <v>205.8</v>
      </c>
      <c r="I121" s="175">
        <v>298.39999999999998</v>
      </c>
      <c r="J121" s="175">
        <v>388</v>
      </c>
      <c r="K121" s="176">
        <v>415.1</v>
      </c>
      <c r="L121" s="173">
        <f t="shared" si="10"/>
        <v>415.1</v>
      </c>
      <c r="M121" s="177">
        <f t="shared" si="9"/>
        <v>17.295833333333334</v>
      </c>
      <c r="N121" s="1"/>
    </row>
    <row r="122" spans="1:14" x14ac:dyDescent="0.15">
      <c r="A122" s="153" t="s">
        <v>371</v>
      </c>
      <c r="B122" s="158" t="s">
        <v>372</v>
      </c>
      <c r="C122" s="153" t="s">
        <v>324</v>
      </c>
      <c r="D122" s="154">
        <v>3</v>
      </c>
      <c r="E122" s="154">
        <v>12</v>
      </c>
      <c r="F122" s="159">
        <v>36</v>
      </c>
      <c r="G122" s="160">
        <v>3.65</v>
      </c>
      <c r="H122" s="175">
        <v>303.60000000000002</v>
      </c>
      <c r="I122" s="175">
        <v>440.2</v>
      </c>
      <c r="J122" s="175">
        <v>572.29999999999995</v>
      </c>
      <c r="K122" s="176">
        <v>612.29999999999995</v>
      </c>
      <c r="L122" s="173">
        <f t="shared" si="10"/>
        <v>612.29999999999995</v>
      </c>
      <c r="M122" s="177">
        <f t="shared" si="9"/>
        <v>17.008333333333333</v>
      </c>
      <c r="N122" s="1"/>
    </row>
    <row r="123" spans="1:14" x14ac:dyDescent="0.15">
      <c r="A123" s="153" t="s">
        <v>371</v>
      </c>
      <c r="B123" s="158" t="s">
        <v>372</v>
      </c>
      <c r="C123" s="153" t="s">
        <v>324</v>
      </c>
      <c r="D123" s="154">
        <v>4</v>
      </c>
      <c r="E123" s="154">
        <v>12</v>
      </c>
      <c r="F123" s="159">
        <v>48</v>
      </c>
      <c r="G123" s="160">
        <v>3.65</v>
      </c>
      <c r="H123" s="175">
        <v>401.4</v>
      </c>
      <c r="I123" s="175">
        <v>582</v>
      </c>
      <c r="J123" s="175">
        <v>756.5</v>
      </c>
      <c r="K123" s="176">
        <v>809.5</v>
      </c>
      <c r="L123" s="173">
        <f t="shared" si="10"/>
        <v>809.5</v>
      </c>
      <c r="M123" s="177">
        <f t="shared" si="9"/>
        <v>16.864583333333332</v>
      </c>
      <c r="N123" s="1"/>
    </row>
    <row r="124" spans="1:14" x14ac:dyDescent="0.15">
      <c r="A124" s="153" t="s">
        <v>344</v>
      </c>
      <c r="B124" s="158" t="s">
        <v>338</v>
      </c>
      <c r="C124" s="153" t="s">
        <v>324</v>
      </c>
      <c r="D124" s="154">
        <v>4</v>
      </c>
      <c r="E124" s="154">
        <v>8</v>
      </c>
      <c r="F124" s="159">
        <v>32</v>
      </c>
      <c r="G124" s="160">
        <v>4.0199999999999996</v>
      </c>
      <c r="H124" s="172">
        <v>315</v>
      </c>
      <c r="I124" s="172">
        <v>456.8</v>
      </c>
      <c r="J124" s="172">
        <v>593.79999999999995</v>
      </c>
      <c r="K124" s="173">
        <v>635.4</v>
      </c>
      <c r="L124" s="173">
        <f t="shared" si="10"/>
        <v>635.4</v>
      </c>
      <c r="M124" s="174">
        <f t="shared" si="9"/>
        <v>19.856249999999999</v>
      </c>
      <c r="N124" s="1"/>
    </row>
    <row r="125" spans="1:14" x14ac:dyDescent="0.15">
      <c r="A125" s="153" t="s">
        <v>344</v>
      </c>
      <c r="B125" s="158" t="s">
        <v>338</v>
      </c>
      <c r="C125" s="153" t="s">
        <v>324</v>
      </c>
      <c r="D125" s="154">
        <v>8</v>
      </c>
      <c r="E125" s="154">
        <v>8</v>
      </c>
      <c r="F125" s="159">
        <v>64</v>
      </c>
      <c r="G125" s="160">
        <v>4.0199999999999996</v>
      </c>
      <c r="H125" s="178">
        <v>630</v>
      </c>
      <c r="I125" s="178">
        <v>913.6</v>
      </c>
      <c r="J125" s="178">
        <v>1187.7</v>
      </c>
      <c r="K125" s="173">
        <v>1270.8</v>
      </c>
      <c r="L125" s="173">
        <f t="shared" si="10"/>
        <v>1270.8</v>
      </c>
      <c r="M125" s="174">
        <f t="shared" si="9"/>
        <v>19.856249999999999</v>
      </c>
      <c r="N125" s="1"/>
    </row>
    <row r="126" spans="1:14" x14ac:dyDescent="0.15">
      <c r="A126" s="153" t="s">
        <v>344</v>
      </c>
      <c r="B126" s="158" t="s">
        <v>338</v>
      </c>
      <c r="C126" s="153" t="s">
        <v>324</v>
      </c>
      <c r="D126" s="154">
        <v>4</v>
      </c>
      <c r="E126" s="154">
        <v>10</v>
      </c>
      <c r="F126" s="159">
        <v>40</v>
      </c>
      <c r="G126" s="160">
        <v>4.1900000000000004</v>
      </c>
      <c r="H126" s="178">
        <v>399.8</v>
      </c>
      <c r="I126" s="178">
        <v>579.70000000000005</v>
      </c>
      <c r="J126" s="178">
        <v>753.6</v>
      </c>
      <c r="K126" s="173">
        <v>806.4</v>
      </c>
      <c r="L126" s="173">
        <f t="shared" si="10"/>
        <v>806.4</v>
      </c>
      <c r="M126" s="174">
        <f t="shared" si="9"/>
        <v>20.16</v>
      </c>
      <c r="N126" s="1"/>
    </row>
    <row r="127" spans="1:14" x14ac:dyDescent="0.15">
      <c r="A127" s="153" t="s">
        <v>344</v>
      </c>
      <c r="B127" s="158" t="s">
        <v>338</v>
      </c>
      <c r="C127" s="153" t="s">
        <v>324</v>
      </c>
      <c r="D127" s="154">
        <v>8</v>
      </c>
      <c r="E127" s="154">
        <v>10</v>
      </c>
      <c r="F127" s="159">
        <v>80</v>
      </c>
      <c r="G127" s="160">
        <v>4.1900000000000004</v>
      </c>
      <c r="H127" s="178">
        <v>799.6</v>
      </c>
      <c r="I127" s="178">
        <v>1159.3</v>
      </c>
      <c r="J127" s="178">
        <v>1507.1</v>
      </c>
      <c r="K127" s="173">
        <v>1612.6</v>
      </c>
      <c r="L127" s="173">
        <f t="shared" si="10"/>
        <v>1612.6</v>
      </c>
      <c r="M127" s="174">
        <f t="shared" si="9"/>
        <v>20.157499999999999</v>
      </c>
      <c r="N127" s="1"/>
    </row>
    <row r="128" spans="1:14" x14ac:dyDescent="0.15">
      <c r="A128" s="153" t="s">
        <v>373</v>
      </c>
      <c r="B128" s="158" t="s">
        <v>374</v>
      </c>
      <c r="C128" s="153" t="s">
        <v>324</v>
      </c>
      <c r="D128" s="154">
        <v>4</v>
      </c>
      <c r="E128" s="154">
        <v>8</v>
      </c>
      <c r="F128" s="159">
        <v>32</v>
      </c>
      <c r="G128" s="160">
        <v>4.0199999999999996</v>
      </c>
      <c r="H128" s="178">
        <v>315</v>
      </c>
      <c r="I128" s="178">
        <v>456.8</v>
      </c>
      <c r="J128" s="178">
        <v>593.79999999999995</v>
      </c>
      <c r="K128" s="173">
        <v>635.4</v>
      </c>
      <c r="L128" s="173">
        <f t="shared" si="10"/>
        <v>635.4</v>
      </c>
      <c r="M128" s="174">
        <f t="shared" ref="M128:M153" si="11">K128/F128</f>
        <v>19.856249999999999</v>
      </c>
      <c r="N128" s="1"/>
    </row>
    <row r="129" spans="1:14" x14ac:dyDescent="0.15">
      <c r="A129" s="153" t="s">
        <v>373</v>
      </c>
      <c r="B129" s="158" t="s">
        <v>374</v>
      </c>
      <c r="C129" s="153" t="s">
        <v>324</v>
      </c>
      <c r="D129" s="154">
        <v>8</v>
      </c>
      <c r="E129" s="154">
        <v>8</v>
      </c>
      <c r="F129" s="159">
        <v>64</v>
      </c>
      <c r="G129" s="160">
        <v>4.0199999999999996</v>
      </c>
      <c r="H129" s="178">
        <v>630</v>
      </c>
      <c r="I129" s="178">
        <v>913.6</v>
      </c>
      <c r="J129" s="178">
        <v>1187.7</v>
      </c>
      <c r="K129" s="173">
        <v>1270.8</v>
      </c>
      <c r="L129" s="173">
        <f t="shared" si="10"/>
        <v>1270.8</v>
      </c>
      <c r="M129" s="174">
        <f t="shared" si="11"/>
        <v>19.856249999999999</v>
      </c>
      <c r="N129" s="1"/>
    </row>
    <row r="130" spans="1:14" x14ac:dyDescent="0.15">
      <c r="A130" s="153" t="s">
        <v>345</v>
      </c>
      <c r="B130" s="158" t="s">
        <v>343</v>
      </c>
      <c r="C130" s="153" t="s">
        <v>324</v>
      </c>
      <c r="D130" s="154">
        <v>4</v>
      </c>
      <c r="E130" s="154">
        <v>8</v>
      </c>
      <c r="F130" s="159">
        <v>32</v>
      </c>
      <c r="G130" s="160">
        <v>4.3499999999999996</v>
      </c>
      <c r="H130" s="178">
        <v>334.5</v>
      </c>
      <c r="I130" s="178">
        <v>485</v>
      </c>
      <c r="J130" s="178">
        <v>630.6</v>
      </c>
      <c r="K130" s="173">
        <v>674.8</v>
      </c>
      <c r="L130" s="173">
        <f t="shared" si="10"/>
        <v>674.8</v>
      </c>
      <c r="M130" s="174">
        <f t="shared" si="11"/>
        <v>21.087499999999999</v>
      </c>
      <c r="N130" s="1"/>
    </row>
    <row r="131" spans="1:14" x14ac:dyDescent="0.15">
      <c r="A131" s="153" t="s">
        <v>345</v>
      </c>
      <c r="B131" s="158" t="s">
        <v>343</v>
      </c>
      <c r="C131" s="153" t="s">
        <v>324</v>
      </c>
      <c r="D131" s="154">
        <v>8</v>
      </c>
      <c r="E131" s="154">
        <v>8</v>
      </c>
      <c r="F131" s="159">
        <v>64</v>
      </c>
      <c r="G131" s="160">
        <v>4.3499999999999996</v>
      </c>
      <c r="H131" s="178">
        <v>669</v>
      </c>
      <c r="I131" s="178">
        <v>970.1</v>
      </c>
      <c r="J131" s="178">
        <v>1261.0999999999999</v>
      </c>
      <c r="K131" s="173">
        <v>1349.4</v>
      </c>
      <c r="L131" s="173">
        <f t="shared" si="10"/>
        <v>1349.4</v>
      </c>
      <c r="M131" s="174">
        <f t="shared" si="11"/>
        <v>21.084375000000001</v>
      </c>
      <c r="N131" s="1"/>
    </row>
    <row r="132" spans="1:14" x14ac:dyDescent="0.15">
      <c r="A132" s="153" t="s">
        <v>345</v>
      </c>
      <c r="B132" s="158" t="s">
        <v>343</v>
      </c>
      <c r="C132" s="153" t="s">
        <v>324</v>
      </c>
      <c r="D132" s="154">
        <v>12</v>
      </c>
      <c r="E132" s="154">
        <v>8</v>
      </c>
      <c r="F132" s="159">
        <v>96</v>
      </c>
      <c r="G132" s="160">
        <v>4.3499999999999996</v>
      </c>
      <c r="H132" s="178">
        <v>1003.5</v>
      </c>
      <c r="I132" s="178">
        <v>1455.2</v>
      </c>
      <c r="J132" s="178">
        <v>1891.7</v>
      </c>
      <c r="K132" s="173">
        <v>2024.2</v>
      </c>
      <c r="L132" s="173">
        <f t="shared" si="10"/>
        <v>2024.2</v>
      </c>
      <c r="M132" s="174">
        <f t="shared" si="11"/>
        <v>21.085416666666667</v>
      </c>
      <c r="N132" s="1"/>
    </row>
    <row r="133" spans="1:14" x14ac:dyDescent="0.15">
      <c r="A133" s="153" t="s">
        <v>345</v>
      </c>
      <c r="B133" s="158" t="s">
        <v>343</v>
      </c>
      <c r="C133" s="153" t="s">
        <v>324</v>
      </c>
      <c r="D133" s="154">
        <v>16</v>
      </c>
      <c r="E133" s="154">
        <v>8</v>
      </c>
      <c r="F133" s="159">
        <v>128</v>
      </c>
      <c r="G133" s="160">
        <v>4.3499999999999996</v>
      </c>
      <c r="H133" s="178">
        <v>1338.1</v>
      </c>
      <c r="I133" s="178">
        <v>1940.2</v>
      </c>
      <c r="J133" s="178">
        <v>2522.3000000000002</v>
      </c>
      <c r="K133" s="173">
        <v>2698.8</v>
      </c>
      <c r="L133" s="173">
        <f t="shared" si="10"/>
        <v>2698.8</v>
      </c>
      <c r="M133" s="174">
        <f t="shared" si="11"/>
        <v>21.084375000000001</v>
      </c>
      <c r="N133" s="1"/>
    </row>
    <row r="134" spans="1:14" x14ac:dyDescent="0.15">
      <c r="A134" s="153" t="s">
        <v>345</v>
      </c>
      <c r="B134" s="190" t="s">
        <v>343</v>
      </c>
      <c r="C134" s="153" t="s">
        <v>324</v>
      </c>
      <c r="D134" s="154">
        <v>4</v>
      </c>
      <c r="E134" s="154">
        <v>10</v>
      </c>
      <c r="F134" s="191">
        <v>40</v>
      </c>
      <c r="G134" s="192">
        <v>4.1900000000000004</v>
      </c>
      <c r="H134" s="178">
        <v>399.8</v>
      </c>
      <c r="I134" s="178">
        <v>579.70000000000005</v>
      </c>
      <c r="J134" s="178">
        <v>753.6</v>
      </c>
      <c r="K134" s="173">
        <v>806.4</v>
      </c>
      <c r="L134" s="173">
        <f t="shared" si="10"/>
        <v>806.4</v>
      </c>
      <c r="M134" s="174">
        <f t="shared" si="11"/>
        <v>20.16</v>
      </c>
      <c r="N134" s="1"/>
    </row>
    <row r="135" spans="1:14" x14ac:dyDescent="0.15">
      <c r="A135" s="153" t="s">
        <v>345</v>
      </c>
      <c r="B135" s="190" t="s">
        <v>343</v>
      </c>
      <c r="C135" s="153" t="s">
        <v>324</v>
      </c>
      <c r="D135" s="154">
        <v>8</v>
      </c>
      <c r="E135" s="154">
        <v>10</v>
      </c>
      <c r="F135" s="191">
        <v>80</v>
      </c>
      <c r="G135" s="192">
        <v>4.1900000000000004</v>
      </c>
      <c r="H135" s="178">
        <v>799.6</v>
      </c>
      <c r="I135" s="178">
        <v>1159.3</v>
      </c>
      <c r="J135" s="178">
        <v>1507.1</v>
      </c>
      <c r="K135" s="173">
        <v>1612.6</v>
      </c>
      <c r="L135" s="173">
        <f t="shared" si="10"/>
        <v>1612.6</v>
      </c>
      <c r="M135" s="174">
        <f t="shared" si="11"/>
        <v>20.157499999999999</v>
      </c>
      <c r="N135" s="1"/>
    </row>
    <row r="136" spans="1:14" x14ac:dyDescent="0.15">
      <c r="A136" s="153" t="s">
        <v>345</v>
      </c>
      <c r="B136" s="190" t="s">
        <v>343</v>
      </c>
      <c r="C136" s="153" t="s">
        <v>324</v>
      </c>
      <c r="D136" s="154">
        <v>12</v>
      </c>
      <c r="E136" s="154">
        <v>10</v>
      </c>
      <c r="F136" s="191">
        <v>120</v>
      </c>
      <c r="G136" s="192">
        <v>4.1900000000000004</v>
      </c>
      <c r="H136" s="178">
        <v>1199.4000000000001</v>
      </c>
      <c r="I136" s="178">
        <v>1739.1</v>
      </c>
      <c r="J136" s="178">
        <v>2260.8000000000002</v>
      </c>
      <c r="K136" s="173">
        <v>2419.1</v>
      </c>
      <c r="L136" s="173">
        <f t="shared" si="10"/>
        <v>2419.1</v>
      </c>
      <c r="M136" s="174">
        <f t="shared" si="11"/>
        <v>20.159166666666668</v>
      </c>
      <c r="N136" s="1"/>
    </row>
    <row r="137" spans="1:14" x14ac:dyDescent="0.15">
      <c r="A137" s="153" t="s">
        <v>345</v>
      </c>
      <c r="B137" s="190" t="s">
        <v>343</v>
      </c>
      <c r="C137" s="153" t="s">
        <v>324</v>
      </c>
      <c r="D137" s="154">
        <v>16</v>
      </c>
      <c r="E137" s="154">
        <v>10</v>
      </c>
      <c r="F137" s="191">
        <v>160</v>
      </c>
      <c r="G137" s="192">
        <v>4.1900000000000004</v>
      </c>
      <c r="H137" s="178">
        <v>1599.1</v>
      </c>
      <c r="I137" s="178">
        <v>2318.8000000000002</v>
      </c>
      <c r="J137" s="178">
        <v>3014.4</v>
      </c>
      <c r="K137" s="173">
        <v>3225.4</v>
      </c>
      <c r="L137" s="173">
        <f t="shared" si="10"/>
        <v>3225.4</v>
      </c>
      <c r="M137" s="174">
        <f t="shared" si="11"/>
        <v>20.158750000000001</v>
      </c>
      <c r="N137" s="1"/>
    </row>
    <row r="138" spans="1:14" x14ac:dyDescent="0.15">
      <c r="A138" s="153" t="s">
        <v>345</v>
      </c>
      <c r="B138" s="158" t="s">
        <v>343</v>
      </c>
      <c r="C138" s="153" t="s">
        <v>324</v>
      </c>
      <c r="D138" s="154">
        <v>4</v>
      </c>
      <c r="E138" s="154">
        <v>12</v>
      </c>
      <c r="F138" s="159">
        <v>48</v>
      </c>
      <c r="G138" s="160">
        <v>4</v>
      </c>
      <c r="H138" s="178">
        <v>456</v>
      </c>
      <c r="I138" s="178">
        <v>661.3</v>
      </c>
      <c r="J138" s="178">
        <v>859.7</v>
      </c>
      <c r="K138" s="173">
        <v>919.8</v>
      </c>
      <c r="L138" s="173">
        <f t="shared" si="10"/>
        <v>919.8</v>
      </c>
      <c r="M138" s="174">
        <f t="shared" si="11"/>
        <v>19.162499999999998</v>
      </c>
      <c r="N138" s="1"/>
    </row>
    <row r="139" spans="1:14" x14ac:dyDescent="0.15">
      <c r="A139" s="153" t="s">
        <v>345</v>
      </c>
      <c r="B139" s="158" t="s">
        <v>343</v>
      </c>
      <c r="C139" s="153" t="s">
        <v>324</v>
      </c>
      <c r="D139" s="154">
        <v>8</v>
      </c>
      <c r="E139" s="154">
        <v>12</v>
      </c>
      <c r="F139" s="159">
        <v>96</v>
      </c>
      <c r="G139" s="160">
        <v>4</v>
      </c>
      <c r="H139" s="178">
        <v>912</v>
      </c>
      <c r="I139" s="178">
        <v>1322.6</v>
      </c>
      <c r="J139" s="178">
        <v>1719.2</v>
      </c>
      <c r="K139" s="173">
        <v>1839.6</v>
      </c>
      <c r="L139" s="173">
        <f t="shared" si="10"/>
        <v>1839.6</v>
      </c>
      <c r="M139" s="174">
        <f t="shared" si="11"/>
        <v>19.162499999999998</v>
      </c>
      <c r="N139" s="1"/>
    </row>
    <row r="140" spans="1:14" x14ac:dyDescent="0.15">
      <c r="A140" s="153" t="s">
        <v>345</v>
      </c>
      <c r="B140" s="158" t="s">
        <v>343</v>
      </c>
      <c r="C140" s="153" t="s">
        <v>324</v>
      </c>
      <c r="D140" s="154">
        <v>12</v>
      </c>
      <c r="E140" s="154">
        <v>12</v>
      </c>
      <c r="F140" s="159">
        <v>144</v>
      </c>
      <c r="G140" s="160">
        <v>4</v>
      </c>
      <c r="H140" s="178">
        <v>1368.2</v>
      </c>
      <c r="I140" s="178">
        <v>1983.8</v>
      </c>
      <c r="J140" s="178">
        <v>2578.9</v>
      </c>
      <c r="K140" s="173">
        <v>2759.4</v>
      </c>
      <c r="L140" s="173">
        <f t="shared" si="10"/>
        <v>2759.4</v>
      </c>
      <c r="M140" s="174">
        <f t="shared" si="11"/>
        <v>19.162500000000001</v>
      </c>
      <c r="N140" s="1"/>
    </row>
    <row r="141" spans="1:14" x14ac:dyDescent="0.15">
      <c r="A141" s="153" t="s">
        <v>345</v>
      </c>
      <c r="B141" s="158" t="s">
        <v>343</v>
      </c>
      <c r="C141" s="153" t="s">
        <v>324</v>
      </c>
      <c r="D141" s="154">
        <v>16</v>
      </c>
      <c r="E141" s="154">
        <v>12</v>
      </c>
      <c r="F141" s="159">
        <v>192</v>
      </c>
      <c r="G141" s="160">
        <v>4</v>
      </c>
      <c r="H141" s="178">
        <v>1824.2</v>
      </c>
      <c r="I141" s="178">
        <v>2645</v>
      </c>
      <c r="J141" s="178">
        <v>3438.6</v>
      </c>
      <c r="K141" s="173">
        <v>3679.3</v>
      </c>
      <c r="L141" s="173">
        <f t="shared" si="10"/>
        <v>3679.3</v>
      </c>
      <c r="M141" s="174">
        <f t="shared" si="11"/>
        <v>19.163020833333334</v>
      </c>
      <c r="N141" s="1"/>
    </row>
    <row r="142" spans="1:14" x14ac:dyDescent="0.15">
      <c r="A142" s="153" t="s">
        <v>375</v>
      </c>
      <c r="B142" s="158" t="s">
        <v>378</v>
      </c>
      <c r="C142" s="153" t="s">
        <v>324</v>
      </c>
      <c r="D142" s="154">
        <v>4</v>
      </c>
      <c r="E142" s="154">
        <v>8</v>
      </c>
      <c r="F142" s="159">
        <v>32</v>
      </c>
      <c r="G142" s="160">
        <v>4.3499999999999996</v>
      </c>
      <c r="H142" s="178">
        <v>334.5</v>
      </c>
      <c r="I142" s="178">
        <v>485</v>
      </c>
      <c r="J142" s="178">
        <v>630.6</v>
      </c>
      <c r="K142" s="173">
        <v>674.8</v>
      </c>
      <c r="L142" s="173">
        <f t="shared" si="10"/>
        <v>674.8</v>
      </c>
      <c r="M142" s="174">
        <f t="shared" si="11"/>
        <v>21.087499999999999</v>
      </c>
      <c r="N142" s="1"/>
    </row>
    <row r="143" spans="1:14" x14ac:dyDescent="0.15">
      <c r="A143" s="153" t="s">
        <v>375</v>
      </c>
      <c r="B143" s="158" t="s">
        <v>378</v>
      </c>
      <c r="C143" s="153" t="s">
        <v>324</v>
      </c>
      <c r="D143" s="154">
        <v>8</v>
      </c>
      <c r="E143" s="154">
        <v>8</v>
      </c>
      <c r="F143" s="159">
        <v>64</v>
      </c>
      <c r="G143" s="160">
        <v>4.3499999999999996</v>
      </c>
      <c r="H143" s="178">
        <v>669</v>
      </c>
      <c r="I143" s="178">
        <v>970.1</v>
      </c>
      <c r="J143" s="178">
        <v>1261.0999999999999</v>
      </c>
      <c r="K143" s="173">
        <v>1349.4</v>
      </c>
      <c r="L143" s="173">
        <f t="shared" si="10"/>
        <v>1349.4</v>
      </c>
      <c r="M143" s="174">
        <f t="shared" si="11"/>
        <v>21.084375000000001</v>
      </c>
      <c r="N143" s="1"/>
    </row>
    <row r="144" spans="1:14" x14ac:dyDescent="0.15">
      <c r="A144" s="153" t="s">
        <v>375</v>
      </c>
      <c r="B144" s="158" t="s">
        <v>378</v>
      </c>
      <c r="C144" s="153" t="s">
        <v>324</v>
      </c>
      <c r="D144" s="154">
        <v>12</v>
      </c>
      <c r="E144" s="154">
        <v>8</v>
      </c>
      <c r="F144" s="159">
        <v>96</v>
      </c>
      <c r="G144" s="160">
        <v>4.3499999999999996</v>
      </c>
      <c r="H144" s="178">
        <v>1003.5</v>
      </c>
      <c r="I144" s="178">
        <v>1455.2</v>
      </c>
      <c r="J144" s="178">
        <v>1891.7</v>
      </c>
      <c r="K144" s="173">
        <v>2024.2</v>
      </c>
      <c r="L144" s="173">
        <f t="shared" si="10"/>
        <v>2024.2</v>
      </c>
      <c r="M144" s="174">
        <f t="shared" si="11"/>
        <v>21.085416666666667</v>
      </c>
      <c r="N144" s="1"/>
    </row>
    <row r="145" spans="1:14" x14ac:dyDescent="0.15">
      <c r="A145" s="153" t="s">
        <v>375</v>
      </c>
      <c r="B145" s="158" t="s">
        <v>378</v>
      </c>
      <c r="C145" s="153" t="s">
        <v>324</v>
      </c>
      <c r="D145" s="154">
        <v>16</v>
      </c>
      <c r="E145" s="154">
        <v>8</v>
      </c>
      <c r="F145" s="159">
        <v>128</v>
      </c>
      <c r="G145" s="160">
        <v>4.3499999999999996</v>
      </c>
      <c r="H145" s="178">
        <v>1338.1</v>
      </c>
      <c r="I145" s="178">
        <v>1940.2</v>
      </c>
      <c r="J145" s="178">
        <v>2522.3000000000002</v>
      </c>
      <c r="K145" s="173">
        <v>2698.8</v>
      </c>
      <c r="L145" s="173">
        <f t="shared" si="10"/>
        <v>2698.8</v>
      </c>
      <c r="M145" s="174">
        <f t="shared" si="11"/>
        <v>21.084375000000001</v>
      </c>
      <c r="N145" s="1"/>
    </row>
    <row r="146" spans="1:14" x14ac:dyDescent="0.15">
      <c r="A146" s="153" t="s">
        <v>375</v>
      </c>
      <c r="B146" s="158" t="s">
        <v>378</v>
      </c>
      <c r="C146" s="153" t="s">
        <v>324</v>
      </c>
      <c r="D146" s="154">
        <v>4</v>
      </c>
      <c r="E146" s="154">
        <v>10</v>
      </c>
      <c r="F146" s="159">
        <v>40</v>
      </c>
      <c r="G146" s="160">
        <v>4.1900000000000004</v>
      </c>
      <c r="H146" s="178">
        <v>399.8</v>
      </c>
      <c r="I146" s="178">
        <v>579.70000000000005</v>
      </c>
      <c r="J146" s="178">
        <v>753.6</v>
      </c>
      <c r="K146" s="173">
        <v>806.4</v>
      </c>
      <c r="L146" s="173">
        <f t="shared" si="10"/>
        <v>806.4</v>
      </c>
      <c r="M146" s="174">
        <f t="shared" si="11"/>
        <v>20.16</v>
      </c>
      <c r="N146" s="1"/>
    </row>
    <row r="147" spans="1:14" x14ac:dyDescent="0.15">
      <c r="A147" s="153" t="s">
        <v>375</v>
      </c>
      <c r="B147" s="158" t="s">
        <v>378</v>
      </c>
      <c r="C147" s="153" t="s">
        <v>324</v>
      </c>
      <c r="D147" s="154">
        <v>8</v>
      </c>
      <c r="E147" s="154">
        <v>10</v>
      </c>
      <c r="F147" s="159">
        <v>80</v>
      </c>
      <c r="G147" s="160">
        <v>4.1900000000000004</v>
      </c>
      <c r="H147" s="178">
        <v>799.6</v>
      </c>
      <c r="I147" s="178">
        <v>1159.3</v>
      </c>
      <c r="J147" s="178">
        <v>1507.1</v>
      </c>
      <c r="K147" s="173">
        <v>1612.6</v>
      </c>
      <c r="L147" s="173">
        <f t="shared" si="10"/>
        <v>1612.6</v>
      </c>
      <c r="M147" s="174">
        <f t="shared" si="11"/>
        <v>20.157499999999999</v>
      </c>
      <c r="N147" s="1"/>
    </row>
    <row r="148" spans="1:14" x14ac:dyDescent="0.15">
      <c r="A148" s="153" t="s">
        <v>375</v>
      </c>
      <c r="B148" s="158" t="s">
        <v>378</v>
      </c>
      <c r="C148" s="153" t="s">
        <v>324</v>
      </c>
      <c r="D148" s="154">
        <v>12</v>
      </c>
      <c r="E148" s="154">
        <v>10</v>
      </c>
      <c r="F148" s="159">
        <v>120</v>
      </c>
      <c r="G148" s="160">
        <v>4.1900000000000004</v>
      </c>
      <c r="H148" s="178">
        <v>1199.4000000000001</v>
      </c>
      <c r="I148" s="178">
        <v>1739.1</v>
      </c>
      <c r="J148" s="178">
        <v>2260.8000000000002</v>
      </c>
      <c r="K148" s="173">
        <v>2419.1</v>
      </c>
      <c r="L148" s="173">
        <f t="shared" si="10"/>
        <v>2419.1</v>
      </c>
      <c r="M148" s="174">
        <f t="shared" si="11"/>
        <v>20.159166666666668</v>
      </c>
      <c r="N148" s="1"/>
    </row>
    <row r="149" spans="1:14" x14ac:dyDescent="0.15">
      <c r="A149" s="153" t="s">
        <v>375</v>
      </c>
      <c r="B149" s="158" t="s">
        <v>378</v>
      </c>
      <c r="C149" s="153" t="s">
        <v>324</v>
      </c>
      <c r="D149" s="154">
        <v>16</v>
      </c>
      <c r="E149" s="154">
        <v>10</v>
      </c>
      <c r="F149" s="159">
        <v>160</v>
      </c>
      <c r="G149" s="160">
        <v>4.1900000000000004</v>
      </c>
      <c r="H149" s="178">
        <v>1599.1</v>
      </c>
      <c r="I149" s="178">
        <v>2318.8000000000002</v>
      </c>
      <c r="J149" s="178">
        <v>3014.4</v>
      </c>
      <c r="K149" s="173">
        <v>3225.4</v>
      </c>
      <c r="L149" s="173">
        <f t="shared" si="10"/>
        <v>3225.4</v>
      </c>
      <c r="M149" s="174">
        <f t="shared" si="11"/>
        <v>20.158750000000001</v>
      </c>
      <c r="N149" s="1"/>
    </row>
    <row r="150" spans="1:14" x14ac:dyDescent="0.15">
      <c r="A150" s="153" t="s">
        <v>375</v>
      </c>
      <c r="B150" s="158" t="s">
        <v>378</v>
      </c>
      <c r="C150" s="153" t="s">
        <v>324</v>
      </c>
      <c r="D150" s="154">
        <v>4</v>
      </c>
      <c r="E150" s="154">
        <v>12</v>
      </c>
      <c r="F150" s="159">
        <v>48</v>
      </c>
      <c r="G150" s="160">
        <v>4</v>
      </c>
      <c r="H150" s="178">
        <v>456</v>
      </c>
      <c r="I150" s="178">
        <v>661.3</v>
      </c>
      <c r="J150" s="178">
        <v>859.7</v>
      </c>
      <c r="K150" s="173">
        <v>919.8</v>
      </c>
      <c r="L150" s="173">
        <f t="shared" si="10"/>
        <v>919.8</v>
      </c>
      <c r="M150" s="174">
        <f t="shared" si="11"/>
        <v>19.162499999999998</v>
      </c>
      <c r="N150" s="1"/>
    </row>
    <row r="151" spans="1:14" x14ac:dyDescent="0.15">
      <c r="A151" s="153" t="s">
        <v>375</v>
      </c>
      <c r="B151" s="158" t="s">
        <v>378</v>
      </c>
      <c r="C151" s="153" t="s">
        <v>324</v>
      </c>
      <c r="D151" s="154">
        <v>8</v>
      </c>
      <c r="E151" s="154">
        <v>12</v>
      </c>
      <c r="F151" s="159">
        <v>96</v>
      </c>
      <c r="G151" s="160">
        <v>4</v>
      </c>
      <c r="H151" s="178">
        <v>912</v>
      </c>
      <c r="I151" s="178">
        <v>1322.6</v>
      </c>
      <c r="J151" s="178">
        <v>1719.2</v>
      </c>
      <c r="K151" s="173">
        <v>1839.6</v>
      </c>
      <c r="L151" s="173">
        <f t="shared" si="10"/>
        <v>1839.6</v>
      </c>
      <c r="M151" s="174">
        <f t="shared" si="11"/>
        <v>19.162499999999998</v>
      </c>
      <c r="N151" s="1"/>
    </row>
    <row r="152" spans="1:14" x14ac:dyDescent="0.15">
      <c r="A152" s="153" t="s">
        <v>375</v>
      </c>
      <c r="B152" s="158" t="s">
        <v>378</v>
      </c>
      <c r="C152" s="153" t="s">
        <v>324</v>
      </c>
      <c r="D152" s="154">
        <v>12</v>
      </c>
      <c r="E152" s="154">
        <v>12</v>
      </c>
      <c r="F152" s="159">
        <v>144</v>
      </c>
      <c r="G152" s="160">
        <v>4</v>
      </c>
      <c r="H152" s="178">
        <v>1368.2</v>
      </c>
      <c r="I152" s="178">
        <v>1983.8</v>
      </c>
      <c r="J152" s="178">
        <v>2578.9</v>
      </c>
      <c r="K152" s="173">
        <v>2759.4</v>
      </c>
      <c r="L152" s="173">
        <f t="shared" si="10"/>
        <v>2759.4</v>
      </c>
      <c r="M152" s="174">
        <f t="shared" si="11"/>
        <v>19.162500000000001</v>
      </c>
      <c r="N152" s="1"/>
    </row>
    <row r="153" spans="1:14" x14ac:dyDescent="0.15">
      <c r="A153" s="153" t="s">
        <v>375</v>
      </c>
      <c r="B153" s="158" t="s">
        <v>378</v>
      </c>
      <c r="C153" s="153" t="s">
        <v>324</v>
      </c>
      <c r="D153" s="154">
        <v>16</v>
      </c>
      <c r="E153" s="154">
        <v>12</v>
      </c>
      <c r="F153" s="159">
        <v>192</v>
      </c>
      <c r="G153" s="160">
        <v>4</v>
      </c>
      <c r="H153" s="178">
        <v>1824.2</v>
      </c>
      <c r="I153" s="178">
        <v>2645</v>
      </c>
      <c r="J153" s="178">
        <v>3438.6</v>
      </c>
      <c r="K153" s="173">
        <v>3679.3</v>
      </c>
      <c r="L153" s="173">
        <f t="shared" si="10"/>
        <v>3679.3</v>
      </c>
      <c r="M153" s="174">
        <f t="shared" si="11"/>
        <v>19.163020833333334</v>
      </c>
      <c r="N153" s="1"/>
    </row>
    <row r="154" spans="1:14" x14ac:dyDescent="0.15">
      <c r="A154" s="107" t="s">
        <v>292</v>
      </c>
      <c r="B154" s="26" t="s">
        <v>209</v>
      </c>
      <c r="C154" s="108" t="s">
        <v>280</v>
      </c>
      <c r="D154" s="109">
        <v>1</v>
      </c>
      <c r="E154" s="109">
        <v>4</v>
      </c>
      <c r="F154" s="27">
        <v>4</v>
      </c>
      <c r="G154" s="89">
        <v>3.6</v>
      </c>
      <c r="H154" s="81"/>
      <c r="I154" s="81"/>
      <c r="J154" s="128">
        <v>53.9</v>
      </c>
      <c r="L154" s="173">
        <f t="shared" si="10"/>
        <v>53.9</v>
      </c>
      <c r="M154" s="138">
        <f t="shared" ref="M154:M185" si="12">J154/F154</f>
        <v>13.475</v>
      </c>
      <c r="N154" s="1"/>
    </row>
    <row r="155" spans="1:14" x14ac:dyDescent="0.15">
      <c r="A155" s="108" t="s">
        <v>292</v>
      </c>
      <c r="B155" s="26" t="s">
        <v>209</v>
      </c>
      <c r="C155" s="108" t="s">
        <v>280</v>
      </c>
      <c r="D155" s="109">
        <v>1</v>
      </c>
      <c r="E155" s="109">
        <v>6</v>
      </c>
      <c r="F155" s="27">
        <v>6</v>
      </c>
      <c r="G155" s="89">
        <v>4.2</v>
      </c>
      <c r="H155" s="81"/>
      <c r="I155" s="81"/>
      <c r="J155" s="128">
        <v>90.6</v>
      </c>
      <c r="L155" s="173">
        <f t="shared" si="10"/>
        <v>90.6</v>
      </c>
      <c r="M155" s="138">
        <f t="shared" si="12"/>
        <v>15.1</v>
      </c>
      <c r="N155" s="1"/>
    </row>
    <row r="156" spans="1:14" x14ac:dyDescent="0.15">
      <c r="A156" s="108" t="s">
        <v>292</v>
      </c>
      <c r="B156" s="26" t="s">
        <v>209</v>
      </c>
      <c r="C156" s="108" t="s">
        <v>280</v>
      </c>
      <c r="D156" s="109">
        <v>1</v>
      </c>
      <c r="E156" s="109">
        <v>8</v>
      </c>
      <c r="F156" s="27">
        <v>8</v>
      </c>
      <c r="G156" s="89">
        <v>4.2</v>
      </c>
      <c r="H156" s="81"/>
      <c r="I156" s="81"/>
      <c r="J156" s="128">
        <v>115.5</v>
      </c>
      <c r="L156" s="173">
        <f t="shared" si="10"/>
        <v>115.5</v>
      </c>
      <c r="M156" s="138">
        <f t="shared" si="12"/>
        <v>14.4375</v>
      </c>
      <c r="N156" s="81"/>
    </row>
    <row r="157" spans="1:14" x14ac:dyDescent="0.15">
      <c r="A157" s="107" t="s">
        <v>293</v>
      </c>
      <c r="B157" s="26" t="s">
        <v>210</v>
      </c>
      <c r="C157" s="108" t="s">
        <v>280</v>
      </c>
      <c r="D157" s="109">
        <v>1</v>
      </c>
      <c r="E157" s="109">
        <v>4</v>
      </c>
      <c r="F157" s="27">
        <v>4</v>
      </c>
      <c r="G157" s="89">
        <v>3.6</v>
      </c>
      <c r="H157" s="81"/>
      <c r="I157" s="81"/>
      <c r="J157" s="128">
        <v>53.9</v>
      </c>
      <c r="L157" s="173">
        <f t="shared" si="10"/>
        <v>53.9</v>
      </c>
      <c r="M157" s="138">
        <f t="shared" si="12"/>
        <v>13.475</v>
      </c>
      <c r="N157" s="1"/>
    </row>
    <row r="158" spans="1:14" x14ac:dyDescent="0.15">
      <c r="A158" s="108" t="s">
        <v>293</v>
      </c>
      <c r="B158" s="26" t="s">
        <v>210</v>
      </c>
      <c r="C158" s="108" t="s">
        <v>280</v>
      </c>
      <c r="D158" s="109">
        <v>1</v>
      </c>
      <c r="E158" s="109">
        <v>6</v>
      </c>
      <c r="F158" s="27">
        <v>6</v>
      </c>
      <c r="G158" s="89">
        <v>3.6</v>
      </c>
      <c r="H158" s="81"/>
      <c r="I158" s="81"/>
      <c r="J158" s="128">
        <v>79.5</v>
      </c>
      <c r="L158" s="173">
        <f t="shared" si="10"/>
        <v>79.5</v>
      </c>
      <c r="M158" s="138">
        <f t="shared" si="12"/>
        <v>13.25</v>
      </c>
      <c r="N158" s="1"/>
    </row>
    <row r="159" spans="1:14" x14ac:dyDescent="0.15">
      <c r="A159" s="108" t="s">
        <v>293</v>
      </c>
      <c r="B159" s="26" t="s">
        <v>210</v>
      </c>
      <c r="C159" s="108" t="s">
        <v>280</v>
      </c>
      <c r="D159" s="109">
        <v>1</v>
      </c>
      <c r="E159" s="109">
        <v>8</v>
      </c>
      <c r="F159" s="27">
        <v>8</v>
      </c>
      <c r="G159" s="89">
        <v>3.6</v>
      </c>
      <c r="H159" s="81"/>
      <c r="I159" s="81"/>
      <c r="J159" s="128">
        <v>102.4</v>
      </c>
      <c r="L159" s="173">
        <f t="shared" si="10"/>
        <v>102.4</v>
      </c>
      <c r="M159" s="138">
        <f t="shared" si="12"/>
        <v>12.8</v>
      </c>
      <c r="N159" s="81"/>
    </row>
    <row r="160" spans="1:14" x14ac:dyDescent="0.15">
      <c r="A160" s="107" t="s">
        <v>294</v>
      </c>
      <c r="B160" s="26" t="s">
        <v>211</v>
      </c>
      <c r="C160" s="108" t="s">
        <v>280</v>
      </c>
      <c r="D160" s="109">
        <v>1</v>
      </c>
      <c r="E160" s="109">
        <v>8</v>
      </c>
      <c r="F160" s="27">
        <v>8</v>
      </c>
      <c r="G160" s="89">
        <v>3.6</v>
      </c>
      <c r="H160" s="81"/>
      <c r="I160" s="81"/>
      <c r="J160" s="128">
        <v>102.4</v>
      </c>
      <c r="L160" s="173">
        <f t="shared" si="10"/>
        <v>102.4</v>
      </c>
      <c r="M160" s="138">
        <f t="shared" si="12"/>
        <v>12.8</v>
      </c>
      <c r="N160" s="81"/>
    </row>
    <row r="161" spans="1:14" x14ac:dyDescent="0.15">
      <c r="A161" s="108" t="s">
        <v>294</v>
      </c>
      <c r="B161" s="26" t="s">
        <v>211</v>
      </c>
      <c r="C161" s="108" t="s">
        <v>280</v>
      </c>
      <c r="D161" s="109">
        <v>2</v>
      </c>
      <c r="E161" s="109">
        <v>8</v>
      </c>
      <c r="F161" s="27">
        <v>16</v>
      </c>
      <c r="G161" s="89">
        <v>3.6</v>
      </c>
      <c r="H161" s="81"/>
      <c r="I161" s="81"/>
      <c r="J161" s="128">
        <v>197.7</v>
      </c>
      <c r="L161" s="173">
        <f t="shared" si="10"/>
        <v>197.7</v>
      </c>
      <c r="M161" s="138">
        <f t="shared" si="12"/>
        <v>12.356249999999999</v>
      </c>
      <c r="N161" s="81"/>
    </row>
    <row r="162" spans="1:14" x14ac:dyDescent="0.15">
      <c r="A162" s="108" t="s">
        <v>294</v>
      </c>
      <c r="B162" s="26" t="s">
        <v>211</v>
      </c>
      <c r="C162" s="108" t="s">
        <v>280</v>
      </c>
      <c r="D162" s="109">
        <v>1</v>
      </c>
      <c r="E162" s="109">
        <v>6</v>
      </c>
      <c r="F162" s="27">
        <v>6</v>
      </c>
      <c r="G162" s="89">
        <v>4.2</v>
      </c>
      <c r="H162" s="81"/>
      <c r="I162" s="81"/>
      <c r="J162" s="128">
        <v>90.6</v>
      </c>
      <c r="L162" s="173">
        <f t="shared" si="10"/>
        <v>90.6</v>
      </c>
      <c r="M162" s="138">
        <f t="shared" si="12"/>
        <v>15.1</v>
      </c>
      <c r="N162" s="1"/>
    </row>
    <row r="163" spans="1:14" x14ac:dyDescent="0.15">
      <c r="A163" s="108" t="s">
        <v>294</v>
      </c>
      <c r="B163" s="26" t="s">
        <v>211</v>
      </c>
      <c r="C163" s="108" t="s">
        <v>280</v>
      </c>
      <c r="D163" s="109">
        <v>2</v>
      </c>
      <c r="E163" s="109">
        <v>6</v>
      </c>
      <c r="F163" s="27">
        <v>12</v>
      </c>
      <c r="G163" s="89">
        <v>4.2</v>
      </c>
      <c r="H163" s="81"/>
      <c r="I163" s="81"/>
      <c r="J163" s="128">
        <v>176.6</v>
      </c>
      <c r="L163" s="173">
        <f t="shared" si="10"/>
        <v>176.6</v>
      </c>
      <c r="M163" s="138">
        <f t="shared" si="12"/>
        <v>14.716666666666667</v>
      </c>
      <c r="N163" s="1"/>
    </row>
    <row r="164" spans="1:14" x14ac:dyDescent="0.15">
      <c r="A164" s="108" t="s">
        <v>294</v>
      </c>
      <c r="B164" s="26" t="s">
        <v>211</v>
      </c>
      <c r="C164" s="108" t="s">
        <v>280</v>
      </c>
      <c r="D164" s="109">
        <v>1</v>
      </c>
      <c r="E164" s="109">
        <v>8</v>
      </c>
      <c r="F164" s="27">
        <v>8</v>
      </c>
      <c r="G164" s="89">
        <v>4.2</v>
      </c>
      <c r="H164" s="81"/>
      <c r="I164" s="81"/>
      <c r="J164" s="128">
        <v>115.5</v>
      </c>
      <c r="L164" s="173">
        <f t="shared" si="10"/>
        <v>115.5</v>
      </c>
      <c r="M164" s="138">
        <f t="shared" si="12"/>
        <v>14.4375</v>
      </c>
      <c r="N164" s="81"/>
    </row>
    <row r="165" spans="1:14" x14ac:dyDescent="0.15">
      <c r="A165" s="108" t="s">
        <v>294</v>
      </c>
      <c r="B165" s="26" t="s">
        <v>211</v>
      </c>
      <c r="C165" s="108" t="s">
        <v>280</v>
      </c>
      <c r="D165" s="109">
        <v>2</v>
      </c>
      <c r="E165" s="109">
        <v>8</v>
      </c>
      <c r="F165" s="27">
        <v>16</v>
      </c>
      <c r="G165" s="89">
        <v>4.2</v>
      </c>
      <c r="H165" s="81"/>
      <c r="I165" s="81"/>
      <c r="J165" s="128">
        <v>223.1</v>
      </c>
      <c r="L165" s="173">
        <f t="shared" si="10"/>
        <v>223.1</v>
      </c>
      <c r="M165" s="138">
        <f t="shared" si="12"/>
        <v>13.94375</v>
      </c>
      <c r="N165" s="81"/>
    </row>
    <row r="166" spans="1:14" x14ac:dyDescent="0.15">
      <c r="A166" s="108" t="s">
        <v>294</v>
      </c>
      <c r="B166" s="26" t="s">
        <v>211</v>
      </c>
      <c r="C166" s="108" t="s">
        <v>280</v>
      </c>
      <c r="D166" s="109">
        <v>1</v>
      </c>
      <c r="E166" s="109">
        <v>4</v>
      </c>
      <c r="F166" s="27">
        <v>4</v>
      </c>
      <c r="G166" s="89">
        <v>4.3</v>
      </c>
      <c r="H166" s="81"/>
      <c r="I166" s="81"/>
      <c r="J166" s="128">
        <v>61.7</v>
      </c>
      <c r="L166" s="173">
        <f t="shared" si="10"/>
        <v>61.7</v>
      </c>
      <c r="M166" s="138">
        <f t="shared" si="12"/>
        <v>15.425000000000001</v>
      </c>
      <c r="N166" s="81"/>
    </row>
    <row r="167" spans="1:14" x14ac:dyDescent="0.15">
      <c r="A167" s="108" t="s">
        <v>294</v>
      </c>
      <c r="B167" s="26" t="s">
        <v>211</v>
      </c>
      <c r="C167" s="108" t="s">
        <v>280</v>
      </c>
      <c r="D167" s="109">
        <v>2</v>
      </c>
      <c r="E167" s="109">
        <v>4</v>
      </c>
      <c r="F167" s="27">
        <v>8</v>
      </c>
      <c r="G167" s="89">
        <v>4.3</v>
      </c>
      <c r="H167" s="81"/>
      <c r="I167" s="81"/>
      <c r="J167" s="128">
        <v>120.4</v>
      </c>
      <c r="L167" s="173">
        <f t="shared" si="10"/>
        <v>120.4</v>
      </c>
      <c r="M167" s="138">
        <f t="shared" si="12"/>
        <v>15.05</v>
      </c>
      <c r="N167" s="81"/>
    </row>
    <row r="168" spans="1:14" x14ac:dyDescent="0.15">
      <c r="A168" s="107" t="s">
        <v>296</v>
      </c>
      <c r="B168" s="26" t="s">
        <v>212</v>
      </c>
      <c r="C168" s="108" t="s">
        <v>280</v>
      </c>
      <c r="D168" s="109">
        <v>1</v>
      </c>
      <c r="E168" s="109">
        <v>8</v>
      </c>
      <c r="F168" s="27">
        <v>8</v>
      </c>
      <c r="G168" s="89">
        <v>3.6</v>
      </c>
      <c r="H168" s="81"/>
      <c r="I168" s="81"/>
      <c r="J168" s="128">
        <v>102.4</v>
      </c>
      <c r="L168" s="173">
        <f t="shared" si="10"/>
        <v>102.4</v>
      </c>
      <c r="M168" s="138">
        <f t="shared" si="12"/>
        <v>12.8</v>
      </c>
      <c r="N168" s="81"/>
    </row>
    <row r="169" spans="1:14" x14ac:dyDescent="0.15">
      <c r="A169" s="108" t="s">
        <v>296</v>
      </c>
      <c r="B169" s="26" t="s">
        <v>212</v>
      </c>
      <c r="C169" s="108" t="s">
        <v>280</v>
      </c>
      <c r="D169" s="109">
        <v>2</v>
      </c>
      <c r="E169" s="109">
        <v>8</v>
      </c>
      <c r="F169" s="27">
        <v>16</v>
      </c>
      <c r="G169" s="89">
        <v>3.6</v>
      </c>
      <c r="H169" s="81"/>
      <c r="I169" s="81"/>
      <c r="J169" s="128">
        <v>197.7</v>
      </c>
      <c r="L169" s="173">
        <f t="shared" si="10"/>
        <v>197.7</v>
      </c>
      <c r="M169" s="138">
        <f t="shared" si="12"/>
        <v>12.356249999999999</v>
      </c>
      <c r="N169" s="81"/>
    </row>
    <row r="170" spans="1:14" x14ac:dyDescent="0.15">
      <c r="A170" s="108" t="s">
        <v>296</v>
      </c>
      <c r="B170" s="26" t="s">
        <v>212</v>
      </c>
      <c r="C170" s="108" t="s">
        <v>280</v>
      </c>
      <c r="D170" s="109">
        <v>1</v>
      </c>
      <c r="E170" s="109">
        <v>6</v>
      </c>
      <c r="F170" s="27">
        <v>6</v>
      </c>
      <c r="G170" s="89">
        <v>4.2</v>
      </c>
      <c r="H170" s="81"/>
      <c r="I170" s="81"/>
      <c r="J170" s="128">
        <v>90.6</v>
      </c>
      <c r="L170" s="173">
        <f t="shared" si="10"/>
        <v>90.6</v>
      </c>
      <c r="M170" s="138">
        <f t="shared" si="12"/>
        <v>15.1</v>
      </c>
      <c r="N170" s="1"/>
    </row>
    <row r="171" spans="1:14" x14ac:dyDescent="0.15">
      <c r="A171" s="108" t="s">
        <v>296</v>
      </c>
      <c r="B171" s="26" t="s">
        <v>212</v>
      </c>
      <c r="C171" s="108" t="s">
        <v>280</v>
      </c>
      <c r="D171" s="109">
        <v>2</v>
      </c>
      <c r="E171" s="109">
        <v>6</v>
      </c>
      <c r="F171" s="27">
        <v>12</v>
      </c>
      <c r="G171" s="89">
        <v>4.2</v>
      </c>
      <c r="H171" s="81"/>
      <c r="I171" s="81"/>
      <c r="J171" s="128">
        <v>176.6</v>
      </c>
      <c r="L171" s="173">
        <f t="shared" si="10"/>
        <v>176.6</v>
      </c>
      <c r="M171" s="138">
        <f t="shared" si="12"/>
        <v>14.716666666666667</v>
      </c>
      <c r="N171" s="1"/>
    </row>
    <row r="172" spans="1:14" x14ac:dyDescent="0.15">
      <c r="A172" s="108" t="s">
        <v>296</v>
      </c>
      <c r="B172" s="26" t="s">
        <v>212</v>
      </c>
      <c r="C172" s="108" t="s">
        <v>280</v>
      </c>
      <c r="D172" s="109">
        <v>1</v>
      </c>
      <c r="E172" s="109">
        <v>8</v>
      </c>
      <c r="F172" s="27">
        <v>8</v>
      </c>
      <c r="G172" s="89">
        <v>4.2</v>
      </c>
      <c r="H172" s="81"/>
      <c r="I172" s="81"/>
      <c r="J172" s="128">
        <v>115.5</v>
      </c>
      <c r="L172" s="173">
        <f t="shared" si="10"/>
        <v>115.5</v>
      </c>
      <c r="M172" s="138">
        <f t="shared" si="12"/>
        <v>14.4375</v>
      </c>
      <c r="N172" s="81"/>
    </row>
    <row r="173" spans="1:14" x14ac:dyDescent="0.15">
      <c r="A173" s="108" t="s">
        <v>296</v>
      </c>
      <c r="B173" s="26" t="s">
        <v>212</v>
      </c>
      <c r="C173" s="108" t="s">
        <v>280</v>
      </c>
      <c r="D173" s="109">
        <v>2</v>
      </c>
      <c r="E173" s="109">
        <v>8</v>
      </c>
      <c r="F173" s="27">
        <v>16</v>
      </c>
      <c r="G173" s="89">
        <v>4.2</v>
      </c>
      <c r="H173" s="81"/>
      <c r="I173" s="81"/>
      <c r="J173" s="128">
        <v>223.1</v>
      </c>
      <c r="L173" s="173">
        <f t="shared" si="10"/>
        <v>223.1</v>
      </c>
      <c r="M173" s="138">
        <f t="shared" si="12"/>
        <v>13.94375</v>
      </c>
      <c r="N173" s="81"/>
    </row>
    <row r="174" spans="1:14" x14ac:dyDescent="0.15">
      <c r="A174" s="107" t="s">
        <v>297</v>
      </c>
      <c r="B174" s="26" t="s">
        <v>87</v>
      </c>
      <c r="C174" s="108" t="s">
        <v>280</v>
      </c>
      <c r="D174" s="109">
        <v>1</v>
      </c>
      <c r="E174" s="109">
        <v>8</v>
      </c>
      <c r="F174" s="27">
        <v>8</v>
      </c>
      <c r="G174" s="89">
        <v>3.5</v>
      </c>
      <c r="H174" s="110"/>
      <c r="I174" s="110"/>
      <c r="J174" s="128">
        <v>104.5</v>
      </c>
      <c r="L174" s="173">
        <f t="shared" si="10"/>
        <v>104.5</v>
      </c>
      <c r="M174" s="138">
        <f t="shared" si="12"/>
        <v>13.0625</v>
      </c>
      <c r="N174" s="111" t="s">
        <v>298</v>
      </c>
    </row>
    <row r="175" spans="1:14" x14ac:dyDescent="0.15">
      <c r="A175" s="108" t="s">
        <v>297</v>
      </c>
      <c r="B175" s="26" t="s">
        <v>87</v>
      </c>
      <c r="C175" s="108" t="s">
        <v>280</v>
      </c>
      <c r="D175" s="109">
        <v>2</v>
      </c>
      <c r="E175" s="109">
        <v>16</v>
      </c>
      <c r="F175" s="27">
        <v>16</v>
      </c>
      <c r="G175" s="89">
        <v>3.5</v>
      </c>
      <c r="H175" s="110"/>
      <c r="I175" s="110"/>
      <c r="J175" s="128">
        <v>197</v>
      </c>
      <c r="L175" s="173">
        <f t="shared" si="10"/>
        <v>197</v>
      </c>
      <c r="M175" s="138">
        <f t="shared" si="12"/>
        <v>12.3125</v>
      </c>
      <c r="N175" s="111" t="s">
        <v>298</v>
      </c>
    </row>
    <row r="176" spans="1:14" x14ac:dyDescent="0.15">
      <c r="A176" s="108" t="s">
        <v>297</v>
      </c>
      <c r="B176" s="26" t="s">
        <v>87</v>
      </c>
      <c r="C176" s="108" t="s">
        <v>280</v>
      </c>
      <c r="D176" s="109">
        <v>3</v>
      </c>
      <c r="E176" s="109">
        <v>24</v>
      </c>
      <c r="F176" s="27">
        <v>24</v>
      </c>
      <c r="G176" s="89">
        <v>3.5</v>
      </c>
      <c r="H176" s="110"/>
      <c r="I176" s="110"/>
      <c r="J176" s="128">
        <v>275.89999999999998</v>
      </c>
      <c r="L176" s="173">
        <f t="shared" si="10"/>
        <v>275.89999999999998</v>
      </c>
      <c r="M176" s="138">
        <f t="shared" si="12"/>
        <v>11.495833333333332</v>
      </c>
      <c r="N176" s="111" t="s">
        <v>298</v>
      </c>
    </row>
    <row r="177" spans="1:14" x14ac:dyDescent="0.15">
      <c r="A177" s="108" t="s">
        <v>297</v>
      </c>
      <c r="B177" s="26" t="s">
        <v>87</v>
      </c>
      <c r="C177" s="108" t="s">
        <v>280</v>
      </c>
      <c r="D177" s="109">
        <v>4</v>
      </c>
      <c r="E177" s="109">
        <v>32</v>
      </c>
      <c r="F177" s="27">
        <v>32</v>
      </c>
      <c r="G177" s="89">
        <v>3.5</v>
      </c>
      <c r="H177" s="110"/>
      <c r="I177" s="110"/>
      <c r="J177" s="128">
        <v>354.9</v>
      </c>
      <c r="L177" s="173">
        <f t="shared" si="10"/>
        <v>354.9</v>
      </c>
      <c r="M177" s="138">
        <f t="shared" si="12"/>
        <v>11.090624999999999</v>
      </c>
      <c r="N177" s="111" t="s">
        <v>298</v>
      </c>
    </row>
    <row r="178" spans="1:14" x14ac:dyDescent="0.15">
      <c r="A178" s="108" t="s">
        <v>297</v>
      </c>
      <c r="B178" s="26" t="s">
        <v>87</v>
      </c>
      <c r="C178" s="108" t="s">
        <v>280</v>
      </c>
      <c r="D178" s="109">
        <v>1</v>
      </c>
      <c r="E178" s="109">
        <v>8</v>
      </c>
      <c r="F178" s="27">
        <v>8</v>
      </c>
      <c r="G178" s="89">
        <v>4</v>
      </c>
      <c r="H178" s="110"/>
      <c r="I178" s="110"/>
      <c r="J178" s="128">
        <v>117.1</v>
      </c>
      <c r="L178" s="173">
        <f t="shared" si="10"/>
        <v>117.1</v>
      </c>
      <c r="M178" s="138">
        <f t="shared" si="12"/>
        <v>14.637499999999999</v>
      </c>
      <c r="N178" s="111" t="s">
        <v>298</v>
      </c>
    </row>
    <row r="179" spans="1:14" x14ac:dyDescent="0.15">
      <c r="A179" s="108" t="s">
        <v>297</v>
      </c>
      <c r="B179" s="26" t="s">
        <v>87</v>
      </c>
      <c r="C179" s="108" t="s">
        <v>280</v>
      </c>
      <c r="D179" s="109">
        <v>2</v>
      </c>
      <c r="E179" s="109">
        <v>16</v>
      </c>
      <c r="F179" s="27">
        <v>16</v>
      </c>
      <c r="G179" s="89">
        <v>4</v>
      </c>
      <c r="H179" s="110"/>
      <c r="I179" s="110"/>
      <c r="J179" s="128">
        <v>220.7</v>
      </c>
      <c r="L179" s="173">
        <f t="shared" si="10"/>
        <v>220.7</v>
      </c>
      <c r="M179" s="138">
        <f t="shared" si="12"/>
        <v>13.793749999999999</v>
      </c>
      <c r="N179" s="111" t="s">
        <v>298</v>
      </c>
    </row>
    <row r="180" spans="1:14" x14ac:dyDescent="0.15">
      <c r="A180" s="108" t="s">
        <v>297</v>
      </c>
      <c r="B180" s="26" t="s">
        <v>87</v>
      </c>
      <c r="C180" s="108" t="s">
        <v>280</v>
      </c>
      <c r="D180" s="109">
        <v>3</v>
      </c>
      <c r="E180" s="109">
        <v>24</v>
      </c>
      <c r="F180" s="27">
        <v>24</v>
      </c>
      <c r="G180" s="89">
        <v>4</v>
      </c>
      <c r="H180" s="110"/>
      <c r="I180" s="110"/>
      <c r="J180" s="128">
        <v>309.2</v>
      </c>
      <c r="L180" s="173">
        <f t="shared" si="10"/>
        <v>309.2</v>
      </c>
      <c r="M180" s="138">
        <f t="shared" si="12"/>
        <v>12.883333333333333</v>
      </c>
      <c r="N180" s="111" t="s">
        <v>298</v>
      </c>
    </row>
    <row r="181" spans="1:14" x14ac:dyDescent="0.15">
      <c r="A181" s="108" t="s">
        <v>297</v>
      </c>
      <c r="B181" s="26" t="s">
        <v>87</v>
      </c>
      <c r="C181" s="108" t="s">
        <v>280</v>
      </c>
      <c r="D181" s="109">
        <v>4</v>
      </c>
      <c r="E181" s="109">
        <v>32</v>
      </c>
      <c r="F181" s="27">
        <v>32</v>
      </c>
      <c r="G181" s="89">
        <v>4</v>
      </c>
      <c r="H181" s="110"/>
      <c r="I181" s="110"/>
      <c r="J181" s="128">
        <v>397.7</v>
      </c>
      <c r="L181" s="173">
        <f t="shared" ref="L181:L244" si="13">IF(K181&gt;0,K181,IF(J181&gt;0,J181,IF(I181&gt;0,I181,H181)))</f>
        <v>397.7</v>
      </c>
      <c r="M181" s="138">
        <f t="shared" si="12"/>
        <v>12.428125</v>
      </c>
      <c r="N181" s="111" t="s">
        <v>298</v>
      </c>
    </row>
    <row r="182" spans="1:14" x14ac:dyDescent="0.15">
      <c r="A182" s="108" t="s">
        <v>299</v>
      </c>
      <c r="B182" s="26" t="s">
        <v>300</v>
      </c>
      <c r="C182" s="108" t="s">
        <v>280</v>
      </c>
      <c r="D182" s="109">
        <v>1</v>
      </c>
      <c r="E182" s="109">
        <v>8</v>
      </c>
      <c r="F182" s="27">
        <v>12</v>
      </c>
      <c r="G182" s="89">
        <v>3.1</v>
      </c>
      <c r="H182" s="110"/>
      <c r="I182" s="110"/>
      <c r="J182" s="128">
        <v>142.1</v>
      </c>
      <c r="L182" s="173">
        <f t="shared" si="13"/>
        <v>142.1</v>
      </c>
      <c r="M182" s="138">
        <f t="shared" si="12"/>
        <v>11.841666666666667</v>
      </c>
      <c r="N182" s="111" t="s">
        <v>298</v>
      </c>
    </row>
    <row r="183" spans="1:14" x14ac:dyDescent="0.15">
      <c r="A183" s="108" t="s">
        <v>299</v>
      </c>
      <c r="B183" s="26" t="s">
        <v>300</v>
      </c>
      <c r="C183" s="108" t="s">
        <v>280</v>
      </c>
      <c r="D183" s="109">
        <v>2</v>
      </c>
      <c r="E183" s="109">
        <v>16</v>
      </c>
      <c r="F183" s="27">
        <v>24</v>
      </c>
      <c r="G183" s="89">
        <v>3.1</v>
      </c>
      <c r="H183" s="110"/>
      <c r="I183" s="110"/>
      <c r="J183" s="128">
        <v>264.8</v>
      </c>
      <c r="L183" s="173">
        <f t="shared" si="13"/>
        <v>264.8</v>
      </c>
      <c r="M183" s="138">
        <f t="shared" si="12"/>
        <v>11.033333333333333</v>
      </c>
      <c r="N183" s="111" t="s">
        <v>298</v>
      </c>
    </row>
    <row r="184" spans="1:14" x14ac:dyDescent="0.15">
      <c r="A184" s="108" t="s">
        <v>299</v>
      </c>
      <c r="B184" s="26" t="s">
        <v>300</v>
      </c>
      <c r="C184" s="108" t="s">
        <v>280</v>
      </c>
      <c r="D184" s="109">
        <v>3</v>
      </c>
      <c r="E184" s="109">
        <v>24</v>
      </c>
      <c r="F184" s="27">
        <v>36</v>
      </c>
      <c r="G184" s="89">
        <v>3.1</v>
      </c>
      <c r="H184" s="110"/>
      <c r="I184" s="110"/>
      <c r="J184" s="128">
        <v>370.7</v>
      </c>
      <c r="L184" s="173">
        <f t="shared" si="13"/>
        <v>370.7</v>
      </c>
      <c r="M184" s="138">
        <f t="shared" si="12"/>
        <v>10.297222222222222</v>
      </c>
      <c r="N184" s="111" t="s">
        <v>298</v>
      </c>
    </row>
    <row r="185" spans="1:14" x14ac:dyDescent="0.15">
      <c r="A185" s="108" t="s">
        <v>299</v>
      </c>
      <c r="B185" s="26" t="s">
        <v>300</v>
      </c>
      <c r="C185" s="108" t="s">
        <v>280</v>
      </c>
      <c r="D185" s="109">
        <v>4</v>
      </c>
      <c r="E185" s="109">
        <v>32</v>
      </c>
      <c r="F185" s="27">
        <v>48</v>
      </c>
      <c r="G185" s="89">
        <v>3.1</v>
      </c>
      <c r="H185" s="110"/>
      <c r="I185" s="110"/>
      <c r="J185" s="128">
        <v>476.7</v>
      </c>
      <c r="L185" s="173">
        <f t="shared" si="13"/>
        <v>476.7</v>
      </c>
      <c r="M185" s="138">
        <f t="shared" si="12"/>
        <v>9.9312500000000004</v>
      </c>
      <c r="N185" s="111" t="s">
        <v>298</v>
      </c>
    </row>
    <row r="186" spans="1:14" x14ac:dyDescent="0.15">
      <c r="A186" s="108" t="s">
        <v>299</v>
      </c>
      <c r="B186" s="26" t="s">
        <v>300</v>
      </c>
      <c r="C186" s="108" t="s">
        <v>280</v>
      </c>
      <c r="D186" s="109">
        <v>1</v>
      </c>
      <c r="E186" s="109">
        <v>8</v>
      </c>
      <c r="F186" s="27">
        <v>12</v>
      </c>
      <c r="G186" s="89">
        <v>3.4</v>
      </c>
      <c r="H186" s="110"/>
      <c r="I186" s="110"/>
      <c r="J186" s="128">
        <v>151.4</v>
      </c>
      <c r="L186" s="173">
        <f t="shared" si="13"/>
        <v>151.4</v>
      </c>
      <c r="M186" s="138">
        <f t="shared" ref="M186:M217" si="14">J186/F186</f>
        <v>12.616666666666667</v>
      </c>
      <c r="N186" s="111" t="s">
        <v>298</v>
      </c>
    </row>
    <row r="187" spans="1:14" x14ac:dyDescent="0.15">
      <c r="A187" s="108" t="s">
        <v>299</v>
      </c>
      <c r="B187" s="26" t="s">
        <v>300</v>
      </c>
      <c r="C187" s="108" t="s">
        <v>280</v>
      </c>
      <c r="D187" s="109">
        <v>2</v>
      </c>
      <c r="E187" s="109">
        <v>16</v>
      </c>
      <c r="F187" s="27">
        <v>24</v>
      </c>
      <c r="G187" s="89">
        <v>3.4</v>
      </c>
      <c r="H187" s="110"/>
      <c r="I187" s="110"/>
      <c r="J187" s="128">
        <v>282.10000000000002</v>
      </c>
      <c r="L187" s="173">
        <f t="shared" si="13"/>
        <v>282.10000000000002</v>
      </c>
      <c r="M187" s="138">
        <f t="shared" si="14"/>
        <v>11.754166666666668</v>
      </c>
      <c r="N187" s="111" t="s">
        <v>298</v>
      </c>
    </row>
    <row r="188" spans="1:14" x14ac:dyDescent="0.15">
      <c r="A188" s="108" t="s">
        <v>299</v>
      </c>
      <c r="B188" s="26" t="s">
        <v>300</v>
      </c>
      <c r="C188" s="108" t="s">
        <v>280</v>
      </c>
      <c r="D188" s="109">
        <v>3</v>
      </c>
      <c r="E188" s="109">
        <v>24</v>
      </c>
      <c r="F188" s="27">
        <v>36</v>
      </c>
      <c r="G188" s="89">
        <v>3.4</v>
      </c>
      <c r="H188" s="110"/>
      <c r="I188" s="110"/>
      <c r="J188" s="128">
        <v>395</v>
      </c>
      <c r="L188" s="173">
        <f t="shared" si="13"/>
        <v>395</v>
      </c>
      <c r="M188" s="138">
        <f t="shared" si="14"/>
        <v>10.972222222222221</v>
      </c>
      <c r="N188" s="111" t="s">
        <v>298</v>
      </c>
    </row>
    <row r="189" spans="1:14" x14ac:dyDescent="0.15">
      <c r="A189" s="108" t="s">
        <v>299</v>
      </c>
      <c r="B189" s="26" t="s">
        <v>300</v>
      </c>
      <c r="C189" s="108" t="s">
        <v>280</v>
      </c>
      <c r="D189" s="109">
        <v>4</v>
      </c>
      <c r="E189" s="109">
        <v>32</v>
      </c>
      <c r="F189" s="27">
        <v>48</v>
      </c>
      <c r="G189" s="89">
        <v>3.4</v>
      </c>
      <c r="H189" s="110"/>
      <c r="I189" s="110"/>
      <c r="J189" s="128">
        <v>507.8</v>
      </c>
      <c r="L189" s="173">
        <f t="shared" si="13"/>
        <v>507.8</v>
      </c>
      <c r="M189" s="138">
        <f t="shared" si="14"/>
        <v>10.579166666666667</v>
      </c>
      <c r="N189" s="111" t="s">
        <v>298</v>
      </c>
    </row>
    <row r="190" spans="1:14" x14ac:dyDescent="0.15">
      <c r="A190" s="107" t="s">
        <v>307</v>
      </c>
      <c r="B190" s="26" t="s">
        <v>99</v>
      </c>
      <c r="C190" s="108" t="s">
        <v>280</v>
      </c>
      <c r="D190" s="109">
        <v>2</v>
      </c>
      <c r="E190" s="109">
        <v>4</v>
      </c>
      <c r="F190" s="27">
        <v>8</v>
      </c>
      <c r="G190" s="89">
        <v>3.8</v>
      </c>
      <c r="H190" s="81"/>
      <c r="I190" s="81"/>
      <c r="J190" s="128">
        <v>112.5</v>
      </c>
      <c r="L190" s="173">
        <f t="shared" si="13"/>
        <v>112.5</v>
      </c>
      <c r="M190" s="138">
        <f t="shared" si="14"/>
        <v>14.0625</v>
      </c>
      <c r="N190" s="1"/>
    </row>
    <row r="191" spans="1:14" x14ac:dyDescent="0.15">
      <c r="A191" s="108" t="s">
        <v>307</v>
      </c>
      <c r="B191" s="26" t="s">
        <v>99</v>
      </c>
      <c r="C191" s="108" t="s">
        <v>280</v>
      </c>
      <c r="D191" s="109">
        <v>4</v>
      </c>
      <c r="E191" s="109">
        <v>4</v>
      </c>
      <c r="F191" s="27">
        <v>16</v>
      </c>
      <c r="G191" s="89">
        <v>3.8</v>
      </c>
      <c r="H191" s="81"/>
      <c r="I191" s="81"/>
      <c r="J191" s="128">
        <v>219.3</v>
      </c>
      <c r="L191" s="173">
        <f t="shared" si="13"/>
        <v>219.3</v>
      </c>
      <c r="M191" s="138">
        <f t="shared" si="14"/>
        <v>13.706250000000001</v>
      </c>
      <c r="N191" s="1"/>
    </row>
    <row r="192" spans="1:14" x14ac:dyDescent="0.15">
      <c r="A192" s="108" t="s">
        <v>307</v>
      </c>
      <c r="B192" s="26" t="s">
        <v>99</v>
      </c>
      <c r="C192" s="108" t="s">
        <v>280</v>
      </c>
      <c r="D192" s="109">
        <v>8</v>
      </c>
      <c r="E192" s="109">
        <v>4</v>
      </c>
      <c r="F192" s="27">
        <v>32</v>
      </c>
      <c r="G192" s="89">
        <v>3.8</v>
      </c>
      <c r="H192" s="81"/>
      <c r="I192" s="81"/>
      <c r="J192" s="128">
        <v>410.8</v>
      </c>
      <c r="L192" s="173">
        <f t="shared" si="13"/>
        <v>410.8</v>
      </c>
      <c r="M192" s="138">
        <f t="shared" si="14"/>
        <v>12.8375</v>
      </c>
      <c r="N192" s="1"/>
    </row>
    <row r="193" spans="1:14" x14ac:dyDescent="0.15">
      <c r="A193" s="108" t="s">
        <v>307</v>
      </c>
      <c r="B193" s="26" t="s">
        <v>99</v>
      </c>
      <c r="C193" s="108" t="s">
        <v>280</v>
      </c>
      <c r="D193" s="109">
        <v>12</v>
      </c>
      <c r="E193" s="109">
        <v>4</v>
      </c>
      <c r="F193" s="27">
        <v>48</v>
      </c>
      <c r="G193" s="89">
        <v>3.8</v>
      </c>
      <c r="H193" s="81"/>
      <c r="I193" s="81"/>
      <c r="J193" s="128">
        <v>570.1</v>
      </c>
      <c r="L193" s="173">
        <f t="shared" si="13"/>
        <v>570.1</v>
      </c>
      <c r="M193" s="138">
        <f t="shared" si="14"/>
        <v>11.877083333333333</v>
      </c>
      <c r="N193" s="1"/>
    </row>
    <row r="194" spans="1:14" x14ac:dyDescent="0.15">
      <c r="A194" s="108" t="s">
        <v>307</v>
      </c>
      <c r="B194" s="26" t="s">
        <v>99</v>
      </c>
      <c r="C194" s="108" t="s">
        <v>280</v>
      </c>
      <c r="D194" s="109">
        <v>16</v>
      </c>
      <c r="E194" s="109">
        <v>4</v>
      </c>
      <c r="F194" s="27">
        <v>64</v>
      </c>
      <c r="G194" s="89">
        <v>3.8</v>
      </c>
      <c r="H194" s="81"/>
      <c r="I194" s="81"/>
      <c r="J194" s="128">
        <v>729.3</v>
      </c>
      <c r="L194" s="173">
        <f t="shared" si="13"/>
        <v>729.3</v>
      </c>
      <c r="M194" s="138">
        <f t="shared" si="14"/>
        <v>11.395312499999999</v>
      </c>
      <c r="N194" s="1"/>
    </row>
    <row r="195" spans="1:14" x14ac:dyDescent="0.15">
      <c r="A195" s="108" t="s">
        <v>307</v>
      </c>
      <c r="B195" s="26" t="s">
        <v>99</v>
      </c>
      <c r="C195" s="108" t="s">
        <v>280</v>
      </c>
      <c r="D195" s="109">
        <v>2</v>
      </c>
      <c r="E195" s="109">
        <v>3</v>
      </c>
      <c r="F195" s="27">
        <v>6</v>
      </c>
      <c r="G195" s="89">
        <v>4.2</v>
      </c>
      <c r="H195" s="81"/>
      <c r="I195" s="81"/>
      <c r="J195" s="128">
        <v>94.5</v>
      </c>
      <c r="L195" s="173">
        <f t="shared" si="13"/>
        <v>94.5</v>
      </c>
      <c r="M195" s="138">
        <f t="shared" si="14"/>
        <v>15.75</v>
      </c>
      <c r="N195" s="1"/>
    </row>
    <row r="196" spans="1:14" x14ac:dyDescent="0.15">
      <c r="A196" s="108" t="s">
        <v>307</v>
      </c>
      <c r="B196" s="26" t="s">
        <v>99</v>
      </c>
      <c r="C196" s="108" t="s">
        <v>280</v>
      </c>
      <c r="D196" s="109">
        <v>4</v>
      </c>
      <c r="E196" s="109">
        <v>3</v>
      </c>
      <c r="F196" s="27">
        <v>12</v>
      </c>
      <c r="G196" s="89">
        <v>4.2</v>
      </c>
      <c r="H196" s="81"/>
      <c r="I196" s="81"/>
      <c r="J196" s="128">
        <v>184.2</v>
      </c>
      <c r="L196" s="173">
        <f t="shared" si="13"/>
        <v>184.2</v>
      </c>
      <c r="M196" s="138">
        <f t="shared" si="14"/>
        <v>15.35</v>
      </c>
      <c r="N196" s="1"/>
    </row>
    <row r="197" spans="1:14" x14ac:dyDescent="0.15">
      <c r="A197" s="108" t="s">
        <v>307</v>
      </c>
      <c r="B197" s="26" t="s">
        <v>99</v>
      </c>
      <c r="C197" s="108" t="s">
        <v>280</v>
      </c>
      <c r="D197" s="109">
        <v>8</v>
      </c>
      <c r="E197" s="109">
        <v>3</v>
      </c>
      <c r="F197" s="27">
        <v>24</v>
      </c>
      <c r="G197" s="89">
        <v>4.2</v>
      </c>
      <c r="H197" s="81"/>
      <c r="I197" s="81"/>
      <c r="J197" s="128">
        <v>345.1</v>
      </c>
      <c r="L197" s="173">
        <f t="shared" si="13"/>
        <v>345.1</v>
      </c>
      <c r="M197" s="138">
        <f t="shared" si="14"/>
        <v>14.379166666666668</v>
      </c>
      <c r="N197" s="1"/>
    </row>
    <row r="198" spans="1:14" x14ac:dyDescent="0.15">
      <c r="A198" s="108" t="s">
        <v>307</v>
      </c>
      <c r="B198" s="26" t="s">
        <v>99</v>
      </c>
      <c r="C198" s="108" t="s">
        <v>280</v>
      </c>
      <c r="D198" s="109">
        <v>12</v>
      </c>
      <c r="E198" s="109">
        <v>3</v>
      </c>
      <c r="F198" s="27">
        <v>36</v>
      </c>
      <c r="G198" s="89">
        <v>4.2</v>
      </c>
      <c r="H198" s="81"/>
      <c r="I198" s="81"/>
      <c r="J198" s="128">
        <v>478.9</v>
      </c>
      <c r="L198" s="173">
        <f t="shared" si="13"/>
        <v>478.9</v>
      </c>
      <c r="M198" s="138">
        <f t="shared" si="14"/>
        <v>13.302777777777777</v>
      </c>
      <c r="N198" s="1"/>
    </row>
    <row r="199" spans="1:14" x14ac:dyDescent="0.15">
      <c r="A199" s="108" t="s">
        <v>307</v>
      </c>
      <c r="B199" s="26" t="s">
        <v>99</v>
      </c>
      <c r="C199" s="108" t="s">
        <v>280</v>
      </c>
      <c r="D199" s="109">
        <v>16</v>
      </c>
      <c r="E199" s="109">
        <v>3</v>
      </c>
      <c r="F199" s="27">
        <v>48</v>
      </c>
      <c r="G199" s="89">
        <v>4.2</v>
      </c>
      <c r="H199" s="81"/>
      <c r="I199" s="81"/>
      <c r="J199" s="128">
        <v>612.70000000000005</v>
      </c>
      <c r="L199" s="173">
        <f t="shared" si="13"/>
        <v>612.70000000000005</v>
      </c>
      <c r="M199" s="138">
        <f t="shared" si="14"/>
        <v>12.764583333333334</v>
      </c>
      <c r="N199" s="1"/>
    </row>
    <row r="200" spans="1:14" x14ac:dyDescent="0.15">
      <c r="A200" s="107" t="s">
        <v>304</v>
      </c>
      <c r="B200" s="26" t="s">
        <v>104</v>
      </c>
      <c r="C200" s="108" t="s">
        <v>280</v>
      </c>
      <c r="D200" s="109">
        <v>2</v>
      </c>
      <c r="E200" s="109">
        <v>8</v>
      </c>
      <c r="F200" s="27">
        <v>16</v>
      </c>
      <c r="G200" s="89">
        <v>3.7</v>
      </c>
      <c r="H200" s="81"/>
      <c r="I200" s="81"/>
      <c r="J200" s="128">
        <v>207</v>
      </c>
      <c r="L200" s="173">
        <f t="shared" si="13"/>
        <v>207</v>
      </c>
      <c r="M200" s="138">
        <f t="shared" si="14"/>
        <v>12.9375</v>
      </c>
      <c r="N200" s="81"/>
    </row>
    <row r="201" spans="1:14" x14ac:dyDescent="0.15">
      <c r="A201" s="108" t="s">
        <v>304</v>
      </c>
      <c r="B201" s="26" t="s">
        <v>104</v>
      </c>
      <c r="C201" s="108" t="s">
        <v>280</v>
      </c>
      <c r="D201" s="109">
        <v>4</v>
      </c>
      <c r="E201" s="109">
        <v>8</v>
      </c>
      <c r="F201" s="27">
        <v>32</v>
      </c>
      <c r="G201" s="89">
        <v>3.7</v>
      </c>
      <c r="H201" s="81"/>
      <c r="I201" s="81"/>
      <c r="J201" s="128">
        <v>383.9</v>
      </c>
      <c r="L201" s="173">
        <f t="shared" si="13"/>
        <v>383.9</v>
      </c>
      <c r="M201" s="138">
        <f t="shared" si="14"/>
        <v>11.996874999999999</v>
      </c>
      <c r="N201" s="81"/>
    </row>
    <row r="202" spans="1:14" x14ac:dyDescent="0.15">
      <c r="A202" s="108" t="s">
        <v>304</v>
      </c>
      <c r="B202" s="26" t="s">
        <v>104</v>
      </c>
      <c r="C202" s="108" t="s">
        <v>280</v>
      </c>
      <c r="D202" s="109">
        <v>8</v>
      </c>
      <c r="E202" s="109">
        <v>8</v>
      </c>
      <c r="F202" s="27">
        <v>64</v>
      </c>
      <c r="G202" s="89">
        <v>3.7</v>
      </c>
      <c r="H202" s="81"/>
      <c r="I202" s="81"/>
      <c r="J202" s="128">
        <v>690.1</v>
      </c>
      <c r="L202" s="173">
        <f t="shared" si="13"/>
        <v>690.1</v>
      </c>
      <c r="M202" s="138">
        <f t="shared" si="14"/>
        <v>10.7828125</v>
      </c>
      <c r="N202" s="82"/>
    </row>
    <row r="203" spans="1:14" x14ac:dyDescent="0.15">
      <c r="A203" s="108" t="s">
        <v>304</v>
      </c>
      <c r="B203" s="26" t="s">
        <v>104</v>
      </c>
      <c r="C203" s="108" t="s">
        <v>280</v>
      </c>
      <c r="D203" s="109">
        <v>12</v>
      </c>
      <c r="E203" s="109">
        <v>8</v>
      </c>
      <c r="F203" s="27">
        <v>96</v>
      </c>
      <c r="G203" s="89">
        <v>3.7</v>
      </c>
      <c r="H203" s="81"/>
      <c r="I203" s="81"/>
      <c r="J203" s="128">
        <v>1151.5999999999999</v>
      </c>
      <c r="L203" s="173">
        <f t="shared" si="13"/>
        <v>1151.5999999999999</v>
      </c>
      <c r="M203" s="138">
        <f t="shared" si="14"/>
        <v>11.995833333333332</v>
      </c>
      <c r="N203" s="82"/>
    </row>
    <row r="204" spans="1:14" x14ac:dyDescent="0.15">
      <c r="A204" s="108" t="s">
        <v>304</v>
      </c>
      <c r="B204" s="26" t="s">
        <v>104</v>
      </c>
      <c r="C204" s="108" t="s">
        <v>280</v>
      </c>
      <c r="D204" s="109">
        <v>16</v>
      </c>
      <c r="E204" s="109">
        <v>8</v>
      </c>
      <c r="F204" s="27">
        <v>128</v>
      </c>
      <c r="G204" s="89">
        <v>3.7</v>
      </c>
      <c r="H204" s="81"/>
      <c r="I204" s="81"/>
      <c r="J204" s="128">
        <v>1380.2</v>
      </c>
      <c r="L204" s="173">
        <f t="shared" si="13"/>
        <v>1380.2</v>
      </c>
      <c r="M204" s="138">
        <f t="shared" si="14"/>
        <v>10.7828125</v>
      </c>
      <c r="N204" s="82"/>
    </row>
    <row r="205" spans="1:14" x14ac:dyDescent="0.15">
      <c r="A205" s="108" t="s">
        <v>304</v>
      </c>
      <c r="B205" s="26" t="s">
        <v>104</v>
      </c>
      <c r="C205" s="108" t="s">
        <v>280</v>
      </c>
      <c r="D205" s="109">
        <v>2</v>
      </c>
      <c r="E205" s="109">
        <v>4</v>
      </c>
      <c r="F205" s="27">
        <v>8</v>
      </c>
      <c r="G205" s="89">
        <v>4.4000000000000004</v>
      </c>
      <c r="H205" s="81"/>
      <c r="I205" s="81"/>
      <c r="J205" s="128">
        <v>126.1</v>
      </c>
      <c r="L205" s="173">
        <f t="shared" si="13"/>
        <v>126.1</v>
      </c>
      <c r="M205" s="138">
        <f t="shared" si="14"/>
        <v>15.762499999999999</v>
      </c>
      <c r="N205" s="75"/>
    </row>
    <row r="206" spans="1:14" x14ac:dyDescent="0.15">
      <c r="A206" s="108" t="s">
        <v>304</v>
      </c>
      <c r="B206" s="26" t="s">
        <v>104</v>
      </c>
      <c r="C206" s="108" t="s">
        <v>280</v>
      </c>
      <c r="D206" s="109">
        <v>4</v>
      </c>
      <c r="E206" s="109">
        <v>4</v>
      </c>
      <c r="F206" s="27">
        <v>16</v>
      </c>
      <c r="G206" s="89">
        <v>4.4000000000000004</v>
      </c>
      <c r="H206" s="81"/>
      <c r="I206" s="81"/>
      <c r="J206" s="128">
        <v>245.7</v>
      </c>
      <c r="L206" s="173">
        <f t="shared" si="13"/>
        <v>245.7</v>
      </c>
      <c r="M206" s="138">
        <f t="shared" si="14"/>
        <v>15.356249999999999</v>
      </c>
      <c r="N206" s="75"/>
    </row>
    <row r="207" spans="1:14" x14ac:dyDescent="0.15">
      <c r="A207" s="108" t="s">
        <v>304</v>
      </c>
      <c r="B207" s="26" t="s">
        <v>104</v>
      </c>
      <c r="C207" s="108" t="s">
        <v>280</v>
      </c>
      <c r="D207" s="109">
        <v>8</v>
      </c>
      <c r="E207" s="109">
        <v>4</v>
      </c>
      <c r="F207" s="27">
        <v>32</v>
      </c>
      <c r="G207" s="89">
        <v>4.4000000000000004</v>
      </c>
      <c r="H207" s="81"/>
      <c r="I207" s="81"/>
      <c r="J207" s="128">
        <v>460.3</v>
      </c>
      <c r="L207" s="173">
        <f t="shared" si="13"/>
        <v>460.3</v>
      </c>
      <c r="M207" s="138">
        <f t="shared" si="14"/>
        <v>14.384375</v>
      </c>
      <c r="N207" s="81"/>
    </row>
    <row r="208" spans="1:14" x14ac:dyDescent="0.15">
      <c r="A208" s="108" t="s">
        <v>304</v>
      </c>
      <c r="B208" s="26" t="s">
        <v>104</v>
      </c>
      <c r="C208" s="108" t="s">
        <v>280</v>
      </c>
      <c r="D208" s="109">
        <v>12</v>
      </c>
      <c r="E208" s="109">
        <v>4</v>
      </c>
      <c r="F208" s="27">
        <v>48</v>
      </c>
      <c r="G208" s="89">
        <v>4.4000000000000004</v>
      </c>
      <c r="H208" s="81"/>
      <c r="I208" s="81"/>
      <c r="J208" s="128">
        <v>638.70000000000005</v>
      </c>
      <c r="L208" s="173">
        <f t="shared" si="13"/>
        <v>638.70000000000005</v>
      </c>
      <c r="M208" s="138">
        <f t="shared" si="14"/>
        <v>13.30625</v>
      </c>
      <c r="N208" s="81"/>
    </row>
    <row r="209" spans="1:14" x14ac:dyDescent="0.15">
      <c r="A209" s="108" t="s">
        <v>304</v>
      </c>
      <c r="B209" s="26" t="s">
        <v>104</v>
      </c>
      <c r="C209" s="108" t="s">
        <v>280</v>
      </c>
      <c r="D209" s="109">
        <v>16</v>
      </c>
      <c r="E209" s="109">
        <v>4</v>
      </c>
      <c r="F209" s="27">
        <v>64</v>
      </c>
      <c r="G209" s="89">
        <v>4.4000000000000004</v>
      </c>
      <c r="H209" s="81"/>
      <c r="I209" s="81"/>
      <c r="J209" s="128">
        <v>817.1</v>
      </c>
      <c r="L209" s="173">
        <f t="shared" si="13"/>
        <v>817.1</v>
      </c>
      <c r="M209" s="138">
        <f t="shared" si="14"/>
        <v>12.7671875</v>
      </c>
      <c r="N209" s="81"/>
    </row>
    <row r="210" spans="1:14" x14ac:dyDescent="0.15">
      <c r="A210" s="107" t="s">
        <v>319</v>
      </c>
      <c r="B210" s="85" t="s">
        <v>273</v>
      </c>
      <c r="C210" s="108" t="s">
        <v>280</v>
      </c>
      <c r="D210" s="109">
        <v>2</v>
      </c>
      <c r="E210" s="109">
        <v>2</v>
      </c>
      <c r="F210" s="27">
        <v>4</v>
      </c>
      <c r="G210" s="89">
        <v>4.08</v>
      </c>
      <c r="H210" s="120"/>
      <c r="I210" s="120"/>
      <c r="J210" s="128">
        <v>61.2</v>
      </c>
      <c r="K210" s="81"/>
      <c r="L210" s="173">
        <f t="shared" si="13"/>
        <v>61.2</v>
      </c>
      <c r="M210" s="138">
        <f t="shared" si="14"/>
        <v>15.3</v>
      </c>
      <c r="N210" s="1"/>
    </row>
    <row r="211" spans="1:14" x14ac:dyDescent="0.15">
      <c r="A211" s="107" t="s">
        <v>312</v>
      </c>
      <c r="B211" s="26" t="s">
        <v>273</v>
      </c>
      <c r="C211" s="108" t="s">
        <v>280</v>
      </c>
      <c r="D211" s="109">
        <v>2</v>
      </c>
      <c r="E211" s="109">
        <v>4</v>
      </c>
      <c r="F211" s="27">
        <v>8</v>
      </c>
      <c r="G211" s="89">
        <v>4</v>
      </c>
      <c r="H211" s="81"/>
      <c r="I211" s="81"/>
      <c r="J211" s="128">
        <v>115.5</v>
      </c>
      <c r="L211" s="173">
        <f t="shared" si="13"/>
        <v>115.5</v>
      </c>
      <c r="M211" s="138">
        <f t="shared" si="14"/>
        <v>14.4375</v>
      </c>
      <c r="N211" s="81"/>
    </row>
    <row r="212" spans="1:14" x14ac:dyDescent="0.15">
      <c r="A212" s="108" t="s">
        <v>312</v>
      </c>
      <c r="B212" s="26" t="s">
        <v>273</v>
      </c>
      <c r="C212" s="108" t="s">
        <v>280</v>
      </c>
      <c r="D212" s="109">
        <v>2</v>
      </c>
      <c r="E212" s="109">
        <v>8</v>
      </c>
      <c r="F212" s="27">
        <v>16</v>
      </c>
      <c r="G212" s="89">
        <v>3.6</v>
      </c>
      <c r="H212" s="81"/>
      <c r="I212" s="81"/>
      <c r="J212" s="128">
        <v>197.7</v>
      </c>
      <c r="L212" s="173">
        <f t="shared" si="13"/>
        <v>197.7</v>
      </c>
      <c r="M212" s="138">
        <f t="shared" si="14"/>
        <v>12.356249999999999</v>
      </c>
      <c r="N212" s="81"/>
    </row>
    <row r="213" spans="1:14" x14ac:dyDescent="0.15">
      <c r="A213" s="108" t="s">
        <v>312</v>
      </c>
      <c r="B213" s="26" t="s">
        <v>273</v>
      </c>
      <c r="C213" s="108" t="s">
        <v>280</v>
      </c>
      <c r="D213" s="109">
        <v>2</v>
      </c>
      <c r="E213" s="109">
        <v>8</v>
      </c>
      <c r="F213" s="27">
        <v>16</v>
      </c>
      <c r="G213" s="89">
        <v>4.0999999999999996</v>
      </c>
      <c r="H213" s="81"/>
      <c r="I213" s="81"/>
      <c r="J213" s="128">
        <v>218.5</v>
      </c>
      <c r="L213" s="173">
        <f t="shared" si="13"/>
        <v>218.5</v>
      </c>
      <c r="M213" s="138">
        <f t="shared" si="14"/>
        <v>13.65625</v>
      </c>
      <c r="N213" s="81"/>
    </row>
    <row r="214" spans="1:14" x14ac:dyDescent="0.15">
      <c r="A214" s="107" t="s">
        <v>317</v>
      </c>
      <c r="B214" s="85" t="s">
        <v>314</v>
      </c>
      <c r="C214" s="108" t="s">
        <v>280</v>
      </c>
      <c r="D214" s="109">
        <v>2</v>
      </c>
      <c r="E214" s="109">
        <v>12</v>
      </c>
      <c r="F214" s="27">
        <v>24</v>
      </c>
      <c r="G214" s="89">
        <v>3.13</v>
      </c>
      <c r="H214" s="81"/>
      <c r="I214" s="81"/>
      <c r="J214" s="128">
        <v>251.6</v>
      </c>
      <c r="K214" s="81"/>
      <c r="L214" s="173">
        <f t="shared" si="13"/>
        <v>251.6</v>
      </c>
      <c r="M214" s="138">
        <f t="shared" si="14"/>
        <v>10.483333333333333</v>
      </c>
      <c r="N214" s="81"/>
    </row>
    <row r="215" spans="1:14" x14ac:dyDescent="0.15">
      <c r="A215" s="108" t="s">
        <v>317</v>
      </c>
      <c r="B215" s="85" t="s">
        <v>314</v>
      </c>
      <c r="C215" s="108" t="s">
        <v>280</v>
      </c>
      <c r="D215" s="109">
        <v>2</v>
      </c>
      <c r="E215" s="109">
        <v>12</v>
      </c>
      <c r="F215" s="27">
        <v>24</v>
      </c>
      <c r="G215" s="89">
        <v>3.41</v>
      </c>
      <c r="H215" s="81"/>
      <c r="I215" s="81"/>
      <c r="J215" s="128">
        <v>268</v>
      </c>
      <c r="K215" s="81"/>
      <c r="L215" s="173">
        <f t="shared" si="13"/>
        <v>268</v>
      </c>
      <c r="M215" s="138">
        <f t="shared" si="14"/>
        <v>11.166666666666666</v>
      </c>
      <c r="N215" s="81"/>
    </row>
    <row r="216" spans="1:14" x14ac:dyDescent="0.15">
      <c r="A216" s="112" t="s">
        <v>318</v>
      </c>
      <c r="B216" s="113" t="s">
        <v>275</v>
      </c>
      <c r="C216" s="114" t="s">
        <v>280</v>
      </c>
      <c r="D216" s="115">
        <v>4</v>
      </c>
      <c r="E216" s="115">
        <v>4</v>
      </c>
      <c r="F216" s="116">
        <v>16</v>
      </c>
      <c r="G216" s="117">
        <v>4.08</v>
      </c>
      <c r="H216" s="120"/>
      <c r="I216" s="120"/>
      <c r="J216" s="129">
        <v>225</v>
      </c>
      <c r="K216" s="81"/>
      <c r="L216" s="173">
        <f t="shared" si="13"/>
        <v>225</v>
      </c>
      <c r="M216" s="138">
        <f t="shared" si="14"/>
        <v>14.0625</v>
      </c>
      <c r="N216" s="1"/>
    </row>
    <row r="217" spans="1:14" x14ac:dyDescent="0.15">
      <c r="A217" s="114" t="s">
        <v>318</v>
      </c>
      <c r="B217" s="113" t="s">
        <v>275</v>
      </c>
      <c r="C217" s="114" t="s">
        <v>280</v>
      </c>
      <c r="D217" s="115">
        <v>4</v>
      </c>
      <c r="E217" s="115">
        <v>8</v>
      </c>
      <c r="F217" s="116">
        <v>32</v>
      </c>
      <c r="G217" s="117">
        <v>3.61</v>
      </c>
      <c r="H217" s="120"/>
      <c r="I217" s="120"/>
      <c r="J217" s="129">
        <v>372.6</v>
      </c>
      <c r="K217" s="81"/>
      <c r="L217" s="173">
        <f t="shared" si="13"/>
        <v>372.6</v>
      </c>
      <c r="M217" s="138">
        <f t="shared" si="14"/>
        <v>11.643750000000001</v>
      </c>
      <c r="N217" s="1"/>
    </row>
    <row r="218" spans="1:14" x14ac:dyDescent="0.15">
      <c r="A218" s="114" t="s">
        <v>318</v>
      </c>
      <c r="B218" s="113" t="s">
        <v>275</v>
      </c>
      <c r="C218" s="114" t="s">
        <v>280</v>
      </c>
      <c r="D218" s="115">
        <v>4</v>
      </c>
      <c r="E218" s="115">
        <v>8</v>
      </c>
      <c r="F218" s="116">
        <v>32</v>
      </c>
      <c r="G218" s="117">
        <v>4.1100000000000003</v>
      </c>
      <c r="J218" s="129">
        <v>411.7</v>
      </c>
      <c r="K218" s="81"/>
      <c r="L218" s="173">
        <f t="shared" si="13"/>
        <v>411.7</v>
      </c>
      <c r="M218" s="138">
        <f t="shared" ref="M218:M249" si="15">J218/F218</f>
        <v>12.865625</v>
      </c>
      <c r="N218" s="1"/>
    </row>
    <row r="219" spans="1:14" x14ac:dyDescent="0.15">
      <c r="A219" s="4" t="s">
        <v>223</v>
      </c>
      <c r="B219" s="26" t="s">
        <v>209</v>
      </c>
      <c r="C219" s="4" t="s">
        <v>446</v>
      </c>
      <c r="D219" s="23">
        <v>1</v>
      </c>
      <c r="E219" s="23">
        <v>4</v>
      </c>
      <c r="F219" s="27">
        <v>4</v>
      </c>
      <c r="G219" s="89">
        <v>3</v>
      </c>
      <c r="J219" s="128">
        <v>45.13</v>
      </c>
      <c r="L219" s="173">
        <f t="shared" si="13"/>
        <v>45.13</v>
      </c>
      <c r="M219" s="138">
        <f t="shared" si="15"/>
        <v>11.282500000000001</v>
      </c>
      <c r="N219" s="1"/>
    </row>
    <row r="220" spans="1:14" x14ac:dyDescent="0.15">
      <c r="A220" s="4" t="s">
        <v>267</v>
      </c>
      <c r="B220" s="26" t="s">
        <v>209</v>
      </c>
      <c r="C220" s="4" t="s">
        <v>446</v>
      </c>
      <c r="D220" s="23">
        <v>1</v>
      </c>
      <c r="E220" s="23">
        <v>4</v>
      </c>
      <c r="F220" s="27">
        <v>4</v>
      </c>
      <c r="G220" s="89">
        <v>3</v>
      </c>
      <c r="J220" s="128">
        <v>45.13</v>
      </c>
      <c r="L220" s="173">
        <f t="shared" si="13"/>
        <v>45.13</v>
      </c>
      <c r="M220" s="138">
        <f t="shared" si="15"/>
        <v>11.282500000000001</v>
      </c>
      <c r="N220" s="1"/>
    </row>
    <row r="221" spans="1:14" x14ac:dyDescent="0.15">
      <c r="A221" s="4" t="s">
        <v>223</v>
      </c>
      <c r="B221" s="26" t="s">
        <v>209</v>
      </c>
      <c r="C221" s="4" t="s">
        <v>446</v>
      </c>
      <c r="D221" s="23">
        <v>1</v>
      </c>
      <c r="E221" s="23">
        <v>8</v>
      </c>
      <c r="F221" s="27">
        <v>8</v>
      </c>
      <c r="G221" s="89">
        <v>3.55</v>
      </c>
      <c r="J221" s="128">
        <v>91.96</v>
      </c>
      <c r="L221" s="173">
        <f t="shared" si="13"/>
        <v>91.96</v>
      </c>
      <c r="M221" s="138">
        <f t="shared" si="15"/>
        <v>11.494999999999999</v>
      </c>
      <c r="N221" s="1"/>
    </row>
    <row r="222" spans="1:14" x14ac:dyDescent="0.15">
      <c r="A222" s="4" t="s">
        <v>267</v>
      </c>
      <c r="B222" s="26" t="s">
        <v>209</v>
      </c>
      <c r="C222" s="4" t="s">
        <v>446</v>
      </c>
      <c r="D222" s="23">
        <v>1</v>
      </c>
      <c r="E222" s="23">
        <v>8</v>
      </c>
      <c r="F222" s="27">
        <v>8</v>
      </c>
      <c r="G222" s="89">
        <v>3.55</v>
      </c>
      <c r="J222" s="128">
        <v>91.96</v>
      </c>
      <c r="L222" s="173">
        <f t="shared" si="13"/>
        <v>91.96</v>
      </c>
      <c r="M222" s="138">
        <f t="shared" si="15"/>
        <v>11.494999999999999</v>
      </c>
      <c r="N222" s="81"/>
    </row>
    <row r="223" spans="1:14" x14ac:dyDescent="0.15">
      <c r="A223" s="4" t="s">
        <v>223</v>
      </c>
      <c r="B223" s="26" t="s">
        <v>209</v>
      </c>
      <c r="C223" s="4" t="s">
        <v>446</v>
      </c>
      <c r="D223" s="23">
        <v>1</v>
      </c>
      <c r="E223" s="23">
        <v>4</v>
      </c>
      <c r="F223" s="27">
        <v>4</v>
      </c>
      <c r="G223" s="89">
        <v>3.7</v>
      </c>
      <c r="J223" s="128">
        <v>52.93</v>
      </c>
      <c r="L223" s="173">
        <f t="shared" si="13"/>
        <v>52.93</v>
      </c>
      <c r="M223" s="138">
        <f t="shared" si="15"/>
        <v>13.2325</v>
      </c>
      <c r="N223" s="1"/>
    </row>
    <row r="224" spans="1:14" x14ac:dyDescent="0.15">
      <c r="A224" s="4" t="s">
        <v>223</v>
      </c>
      <c r="B224" s="26" t="s">
        <v>209</v>
      </c>
      <c r="C224" s="4" t="s">
        <v>446</v>
      </c>
      <c r="D224" s="23">
        <v>1</v>
      </c>
      <c r="E224" s="23">
        <v>6</v>
      </c>
      <c r="F224" s="27">
        <v>6</v>
      </c>
      <c r="G224" s="89">
        <v>3.7</v>
      </c>
      <c r="J224" s="128">
        <v>76.69</v>
      </c>
      <c r="L224" s="173">
        <f t="shared" si="13"/>
        <v>76.69</v>
      </c>
      <c r="M224" s="138">
        <f t="shared" si="15"/>
        <v>12.781666666666666</v>
      </c>
      <c r="N224" s="81"/>
    </row>
    <row r="225" spans="1:14" x14ac:dyDescent="0.15">
      <c r="A225" s="4" t="s">
        <v>267</v>
      </c>
      <c r="B225" s="26" t="s">
        <v>209</v>
      </c>
      <c r="C225" s="4" t="s">
        <v>446</v>
      </c>
      <c r="D225" s="23">
        <v>1</v>
      </c>
      <c r="E225" s="23">
        <v>6</v>
      </c>
      <c r="F225" s="27">
        <v>6</v>
      </c>
      <c r="G225" s="89">
        <v>3.7</v>
      </c>
      <c r="J225" s="128">
        <v>76.69</v>
      </c>
      <c r="L225" s="173">
        <f t="shared" si="13"/>
        <v>76.69</v>
      </c>
      <c r="M225" s="138">
        <f t="shared" si="15"/>
        <v>12.781666666666666</v>
      </c>
      <c r="N225" s="1"/>
    </row>
    <row r="226" spans="1:14" x14ac:dyDescent="0.15">
      <c r="A226" s="4" t="s">
        <v>224</v>
      </c>
      <c r="B226" s="26" t="s">
        <v>210</v>
      </c>
      <c r="C226" s="4" t="s">
        <v>446</v>
      </c>
      <c r="D226" s="23">
        <v>1</v>
      </c>
      <c r="E226" s="23">
        <v>4</v>
      </c>
      <c r="F226" s="27">
        <v>4</v>
      </c>
      <c r="G226" s="89">
        <v>3</v>
      </c>
      <c r="J226" s="128">
        <v>45.13</v>
      </c>
      <c r="L226" s="173">
        <f t="shared" si="13"/>
        <v>45.13</v>
      </c>
      <c r="M226" s="138">
        <f t="shared" si="15"/>
        <v>11.282500000000001</v>
      </c>
      <c r="N226" s="1"/>
    </row>
    <row r="227" spans="1:14" x14ac:dyDescent="0.15">
      <c r="A227" s="4" t="s">
        <v>266</v>
      </c>
      <c r="B227" s="26" t="s">
        <v>210</v>
      </c>
      <c r="C227" s="4" t="s">
        <v>446</v>
      </c>
      <c r="D227" s="23">
        <v>1</v>
      </c>
      <c r="E227" s="23">
        <v>4</v>
      </c>
      <c r="F227" s="27">
        <v>4</v>
      </c>
      <c r="G227" s="89">
        <v>3</v>
      </c>
      <c r="J227" s="128">
        <v>45.13</v>
      </c>
      <c r="L227" s="173">
        <f t="shared" si="13"/>
        <v>45.13</v>
      </c>
      <c r="M227" s="138">
        <f t="shared" si="15"/>
        <v>11.282500000000001</v>
      </c>
      <c r="N227" s="1"/>
    </row>
    <row r="228" spans="1:14" x14ac:dyDescent="0.15">
      <c r="A228" s="4" t="s">
        <v>224</v>
      </c>
      <c r="B228" s="26" t="s">
        <v>210</v>
      </c>
      <c r="C228" s="4" t="s">
        <v>446</v>
      </c>
      <c r="D228" s="23">
        <v>1</v>
      </c>
      <c r="E228" s="23">
        <v>6</v>
      </c>
      <c r="F228" s="27">
        <v>6</v>
      </c>
      <c r="G228" s="89">
        <v>3</v>
      </c>
      <c r="J228" s="128">
        <v>65.52</v>
      </c>
      <c r="L228" s="173">
        <f t="shared" si="13"/>
        <v>65.52</v>
      </c>
      <c r="M228" s="138">
        <f t="shared" si="15"/>
        <v>10.92</v>
      </c>
      <c r="N228" s="81"/>
    </row>
    <row r="229" spans="1:14" x14ac:dyDescent="0.15">
      <c r="A229" s="4" t="s">
        <v>266</v>
      </c>
      <c r="B229" s="26" t="s">
        <v>210</v>
      </c>
      <c r="C229" s="4" t="s">
        <v>446</v>
      </c>
      <c r="D229" s="23">
        <v>1</v>
      </c>
      <c r="E229" s="23">
        <v>6</v>
      </c>
      <c r="F229" s="27">
        <v>6</v>
      </c>
      <c r="G229" s="89">
        <v>3</v>
      </c>
      <c r="J229" s="128">
        <v>65.52</v>
      </c>
      <c r="L229" s="173">
        <f t="shared" si="13"/>
        <v>65.52</v>
      </c>
      <c r="M229" s="138">
        <f t="shared" si="15"/>
        <v>10.92</v>
      </c>
      <c r="N229" s="1"/>
    </row>
    <row r="230" spans="1:14" x14ac:dyDescent="0.15">
      <c r="A230" s="4" t="s">
        <v>224</v>
      </c>
      <c r="B230" s="26" t="s">
        <v>210</v>
      </c>
      <c r="C230" s="4" t="s">
        <v>446</v>
      </c>
      <c r="D230" s="23">
        <v>1</v>
      </c>
      <c r="E230" s="23">
        <v>8</v>
      </c>
      <c r="F230" s="27">
        <v>8</v>
      </c>
      <c r="G230" s="89">
        <v>3</v>
      </c>
      <c r="J230" s="128">
        <v>81.239999999999995</v>
      </c>
      <c r="L230" s="173">
        <f t="shared" si="13"/>
        <v>81.239999999999995</v>
      </c>
      <c r="M230" s="138">
        <f t="shared" si="15"/>
        <v>10.154999999999999</v>
      </c>
      <c r="N230" s="1"/>
    </row>
    <row r="231" spans="1:14" x14ac:dyDescent="0.15">
      <c r="A231" s="4" t="s">
        <v>266</v>
      </c>
      <c r="B231" s="26" t="s">
        <v>210</v>
      </c>
      <c r="C231" s="4" t="s">
        <v>446</v>
      </c>
      <c r="D231" s="23">
        <v>1</v>
      </c>
      <c r="E231" s="23">
        <v>8</v>
      </c>
      <c r="F231" s="27">
        <v>8</v>
      </c>
      <c r="G231" s="89">
        <v>3</v>
      </c>
      <c r="J231" s="128">
        <v>81.239999999999995</v>
      </c>
      <c r="L231" s="173">
        <f t="shared" si="13"/>
        <v>81.239999999999995</v>
      </c>
      <c r="M231" s="138">
        <f t="shared" si="15"/>
        <v>10.154999999999999</v>
      </c>
      <c r="N231" s="81"/>
    </row>
    <row r="232" spans="1:14" x14ac:dyDescent="0.15">
      <c r="A232" s="4" t="s">
        <v>223</v>
      </c>
      <c r="B232" s="26" t="s">
        <v>211</v>
      </c>
      <c r="C232" s="4" t="s">
        <v>446</v>
      </c>
      <c r="D232" s="23">
        <v>2</v>
      </c>
      <c r="E232" s="23">
        <v>4</v>
      </c>
      <c r="F232" s="27">
        <v>8</v>
      </c>
      <c r="G232" s="89">
        <v>3</v>
      </c>
      <c r="J232" s="128">
        <v>86.66</v>
      </c>
      <c r="L232" s="173">
        <f t="shared" si="13"/>
        <v>86.66</v>
      </c>
      <c r="M232" s="138">
        <f t="shared" si="15"/>
        <v>10.8325</v>
      </c>
      <c r="N232" s="1"/>
    </row>
    <row r="233" spans="1:14" x14ac:dyDescent="0.15">
      <c r="A233" s="4" t="s">
        <v>268</v>
      </c>
      <c r="B233" s="26" t="s">
        <v>211</v>
      </c>
      <c r="C233" s="4" t="s">
        <v>446</v>
      </c>
      <c r="D233" s="23">
        <v>2</v>
      </c>
      <c r="E233" s="23">
        <v>4</v>
      </c>
      <c r="F233" s="27">
        <v>8</v>
      </c>
      <c r="G233" s="89">
        <v>3</v>
      </c>
      <c r="J233" s="128">
        <v>86.66</v>
      </c>
      <c r="L233" s="173">
        <f t="shared" si="13"/>
        <v>86.66</v>
      </c>
      <c r="M233" s="138">
        <f t="shared" si="15"/>
        <v>10.8325</v>
      </c>
      <c r="N233" s="1"/>
    </row>
    <row r="234" spans="1:14" x14ac:dyDescent="0.15">
      <c r="A234" s="4" t="s">
        <v>223</v>
      </c>
      <c r="B234" s="26" t="s">
        <v>211</v>
      </c>
      <c r="C234" s="4" t="s">
        <v>446</v>
      </c>
      <c r="D234" s="23">
        <v>2</v>
      </c>
      <c r="E234" s="23">
        <v>8</v>
      </c>
      <c r="F234" s="27">
        <v>16</v>
      </c>
      <c r="G234" s="89">
        <v>3.55</v>
      </c>
      <c r="J234" s="128">
        <v>176.57</v>
      </c>
      <c r="L234" s="173">
        <f t="shared" si="13"/>
        <v>176.57</v>
      </c>
      <c r="M234" s="138">
        <f t="shared" si="15"/>
        <v>11.035625</v>
      </c>
      <c r="N234" s="1"/>
    </row>
    <row r="235" spans="1:14" x14ac:dyDescent="0.15">
      <c r="A235" s="4" t="s">
        <v>268</v>
      </c>
      <c r="B235" s="26" t="s">
        <v>211</v>
      </c>
      <c r="C235" s="4" t="s">
        <v>446</v>
      </c>
      <c r="D235" s="23">
        <v>2</v>
      </c>
      <c r="E235" s="23">
        <v>8</v>
      </c>
      <c r="F235" s="27">
        <v>16</v>
      </c>
      <c r="G235" s="89">
        <v>3.55</v>
      </c>
      <c r="J235" s="128">
        <v>176.57</v>
      </c>
      <c r="L235" s="173">
        <f t="shared" si="13"/>
        <v>176.57</v>
      </c>
      <c r="M235" s="138">
        <f t="shared" si="15"/>
        <v>11.035625</v>
      </c>
      <c r="N235" s="1"/>
    </row>
    <row r="236" spans="1:14" x14ac:dyDescent="0.15">
      <c r="A236" s="4" t="s">
        <v>223</v>
      </c>
      <c r="B236" s="26" t="s">
        <v>211</v>
      </c>
      <c r="C236" s="4" t="s">
        <v>446</v>
      </c>
      <c r="D236" s="23">
        <v>2</v>
      </c>
      <c r="E236" s="23">
        <v>4</v>
      </c>
      <c r="F236" s="27">
        <v>8</v>
      </c>
      <c r="G236" s="89">
        <v>3.7</v>
      </c>
      <c r="J236" s="128">
        <v>101.62</v>
      </c>
      <c r="L236" s="173">
        <f t="shared" si="13"/>
        <v>101.62</v>
      </c>
      <c r="M236" s="138">
        <f t="shared" si="15"/>
        <v>12.702500000000001</v>
      </c>
      <c r="N236" s="1"/>
    </row>
    <row r="237" spans="1:14" x14ac:dyDescent="0.15">
      <c r="A237" s="4" t="s">
        <v>268</v>
      </c>
      <c r="B237" s="26" t="s">
        <v>211</v>
      </c>
      <c r="C237" s="4" t="s">
        <v>446</v>
      </c>
      <c r="D237" s="23">
        <v>2</v>
      </c>
      <c r="E237" s="23">
        <v>4</v>
      </c>
      <c r="F237" s="27">
        <v>8</v>
      </c>
      <c r="G237" s="89">
        <v>3.7</v>
      </c>
      <c r="J237" s="128">
        <v>101.62</v>
      </c>
      <c r="L237" s="173">
        <f t="shared" si="13"/>
        <v>101.62</v>
      </c>
      <c r="M237" s="138">
        <f t="shared" si="15"/>
        <v>12.702500000000001</v>
      </c>
      <c r="N237" s="1"/>
    </row>
    <row r="238" spans="1:14" x14ac:dyDescent="0.15">
      <c r="A238" s="4" t="s">
        <v>223</v>
      </c>
      <c r="B238" s="26" t="s">
        <v>211</v>
      </c>
      <c r="C238" s="4" t="s">
        <v>446</v>
      </c>
      <c r="D238" s="23">
        <v>2</v>
      </c>
      <c r="E238" s="23">
        <v>6</v>
      </c>
      <c r="F238" s="27">
        <v>12</v>
      </c>
      <c r="G238" s="89">
        <v>3.7</v>
      </c>
      <c r="J238" s="128">
        <v>147.24</v>
      </c>
      <c r="L238" s="173">
        <f t="shared" si="13"/>
        <v>147.24</v>
      </c>
      <c r="M238" s="138">
        <f t="shared" si="15"/>
        <v>12.270000000000001</v>
      </c>
      <c r="N238" s="81"/>
    </row>
    <row r="239" spans="1:14" x14ac:dyDescent="0.15">
      <c r="A239" s="4" t="s">
        <v>268</v>
      </c>
      <c r="B239" s="26" t="s">
        <v>211</v>
      </c>
      <c r="C239" s="4" t="s">
        <v>446</v>
      </c>
      <c r="D239" s="23">
        <v>2</v>
      </c>
      <c r="E239" s="23">
        <v>6</v>
      </c>
      <c r="F239" s="27">
        <v>12</v>
      </c>
      <c r="G239" s="89">
        <v>3.7</v>
      </c>
      <c r="J239" s="128">
        <v>147.24</v>
      </c>
      <c r="L239" s="173">
        <f t="shared" si="13"/>
        <v>147.24</v>
      </c>
      <c r="M239" s="138">
        <f t="shared" si="15"/>
        <v>12.270000000000001</v>
      </c>
      <c r="N239" s="81"/>
    </row>
    <row r="240" spans="1:14" x14ac:dyDescent="0.15">
      <c r="A240" s="4" t="s">
        <v>225</v>
      </c>
      <c r="B240" s="26" t="s">
        <v>212</v>
      </c>
      <c r="C240" s="4" t="s">
        <v>446</v>
      </c>
      <c r="D240" s="23">
        <v>1</v>
      </c>
      <c r="E240" s="23">
        <v>4</v>
      </c>
      <c r="F240" s="27">
        <v>4</v>
      </c>
      <c r="G240" s="89">
        <v>3.3</v>
      </c>
      <c r="J240" s="128">
        <v>48.33</v>
      </c>
      <c r="L240" s="173">
        <f t="shared" si="13"/>
        <v>48.33</v>
      </c>
      <c r="M240" s="138">
        <f t="shared" si="15"/>
        <v>12.0825</v>
      </c>
      <c r="N240" s="1"/>
    </row>
    <row r="241" spans="1:14" x14ac:dyDescent="0.15">
      <c r="A241" s="4" t="s">
        <v>225</v>
      </c>
      <c r="B241" s="26" t="s">
        <v>212</v>
      </c>
      <c r="C241" s="4" t="s">
        <v>446</v>
      </c>
      <c r="D241" s="23">
        <v>2</v>
      </c>
      <c r="E241" s="23">
        <v>4</v>
      </c>
      <c r="F241" s="27">
        <v>8</v>
      </c>
      <c r="G241" s="89">
        <v>3.3</v>
      </c>
      <c r="J241" s="128">
        <v>92.79</v>
      </c>
      <c r="L241" s="173">
        <f t="shared" si="13"/>
        <v>92.79</v>
      </c>
      <c r="M241" s="138">
        <f t="shared" si="15"/>
        <v>11.598750000000001</v>
      </c>
      <c r="N241" s="1"/>
    </row>
    <row r="242" spans="1:14" x14ac:dyDescent="0.15">
      <c r="A242" s="4" t="s">
        <v>269</v>
      </c>
      <c r="B242" s="26" t="s">
        <v>212</v>
      </c>
      <c r="C242" s="4" t="s">
        <v>446</v>
      </c>
      <c r="D242" s="23">
        <v>1</v>
      </c>
      <c r="E242" s="23">
        <v>4</v>
      </c>
      <c r="F242" s="27">
        <v>4</v>
      </c>
      <c r="G242" s="89">
        <v>3.3</v>
      </c>
      <c r="J242" s="128">
        <v>48.33</v>
      </c>
      <c r="L242" s="173">
        <f t="shared" si="13"/>
        <v>48.33</v>
      </c>
      <c r="M242" s="138">
        <f t="shared" si="15"/>
        <v>12.0825</v>
      </c>
      <c r="N242" s="1"/>
    </row>
    <row r="243" spans="1:14" x14ac:dyDescent="0.15">
      <c r="A243" s="4" t="s">
        <v>269</v>
      </c>
      <c r="B243" s="26" t="s">
        <v>212</v>
      </c>
      <c r="C243" s="4" t="s">
        <v>446</v>
      </c>
      <c r="D243" s="23">
        <v>2</v>
      </c>
      <c r="E243" s="23">
        <v>4</v>
      </c>
      <c r="F243" s="27">
        <v>8</v>
      </c>
      <c r="G243" s="89">
        <v>3.3</v>
      </c>
      <c r="J243" s="128">
        <v>92.79</v>
      </c>
      <c r="L243" s="173">
        <f t="shared" si="13"/>
        <v>92.79</v>
      </c>
      <c r="M243" s="138">
        <f t="shared" si="15"/>
        <v>11.598750000000001</v>
      </c>
      <c r="N243" s="1"/>
    </row>
    <row r="244" spans="1:14" x14ac:dyDescent="0.15">
      <c r="A244" s="4" t="s">
        <v>225</v>
      </c>
      <c r="B244" s="26" t="s">
        <v>212</v>
      </c>
      <c r="C244" s="4" t="s">
        <v>446</v>
      </c>
      <c r="D244" s="23">
        <v>1</v>
      </c>
      <c r="E244" s="23">
        <v>8</v>
      </c>
      <c r="F244" s="27">
        <v>8</v>
      </c>
      <c r="G244" s="89">
        <v>3.55</v>
      </c>
      <c r="J244" s="128">
        <v>91.96</v>
      </c>
      <c r="L244" s="173">
        <f t="shared" si="13"/>
        <v>91.96</v>
      </c>
      <c r="M244" s="138">
        <f t="shared" si="15"/>
        <v>11.494999999999999</v>
      </c>
      <c r="N244" s="81"/>
    </row>
    <row r="245" spans="1:14" x14ac:dyDescent="0.15">
      <c r="A245" s="4" t="s">
        <v>225</v>
      </c>
      <c r="B245" s="26" t="s">
        <v>212</v>
      </c>
      <c r="C245" s="4" t="s">
        <v>446</v>
      </c>
      <c r="D245" s="23">
        <v>2</v>
      </c>
      <c r="E245" s="23">
        <v>8</v>
      </c>
      <c r="F245" s="27">
        <v>16</v>
      </c>
      <c r="G245" s="89">
        <v>3.55</v>
      </c>
      <c r="J245" s="128">
        <v>176.57</v>
      </c>
      <c r="L245" s="173">
        <f t="shared" ref="L245:L308" si="16">IF(K245&gt;0,K245,IF(J245&gt;0,J245,IF(I245&gt;0,I245,H245)))</f>
        <v>176.57</v>
      </c>
      <c r="M245" s="138">
        <f t="shared" si="15"/>
        <v>11.035625</v>
      </c>
      <c r="N245" s="81"/>
    </row>
    <row r="246" spans="1:14" x14ac:dyDescent="0.15">
      <c r="A246" s="4" t="s">
        <v>269</v>
      </c>
      <c r="B246" s="26" t="s">
        <v>212</v>
      </c>
      <c r="C246" s="4" t="s">
        <v>446</v>
      </c>
      <c r="D246" s="23">
        <v>1</v>
      </c>
      <c r="E246" s="23">
        <v>8</v>
      </c>
      <c r="F246" s="27">
        <v>8</v>
      </c>
      <c r="G246" s="89">
        <v>3.55</v>
      </c>
      <c r="J246" s="128">
        <v>91.96</v>
      </c>
      <c r="L246" s="173">
        <f t="shared" si="16"/>
        <v>91.96</v>
      </c>
      <c r="M246" s="138">
        <f t="shared" si="15"/>
        <v>11.494999999999999</v>
      </c>
      <c r="N246" s="1"/>
    </row>
    <row r="247" spans="1:14" x14ac:dyDescent="0.15">
      <c r="A247" s="4" t="s">
        <v>269</v>
      </c>
      <c r="B247" s="26" t="s">
        <v>212</v>
      </c>
      <c r="C247" s="4" t="s">
        <v>446</v>
      </c>
      <c r="D247" s="23">
        <v>2</v>
      </c>
      <c r="E247" s="23">
        <v>8</v>
      </c>
      <c r="F247" s="27">
        <v>16</v>
      </c>
      <c r="G247" s="89">
        <v>3.55</v>
      </c>
      <c r="J247" s="128">
        <v>176.57</v>
      </c>
      <c r="L247" s="173">
        <f t="shared" si="16"/>
        <v>176.57</v>
      </c>
      <c r="M247" s="138">
        <f t="shared" si="15"/>
        <v>11.035625</v>
      </c>
      <c r="N247" s="1"/>
    </row>
    <row r="248" spans="1:14" x14ac:dyDescent="0.15">
      <c r="A248" s="4" t="s">
        <v>225</v>
      </c>
      <c r="B248" s="26" t="s">
        <v>212</v>
      </c>
      <c r="C248" s="4" t="s">
        <v>446</v>
      </c>
      <c r="D248" s="23">
        <v>1</v>
      </c>
      <c r="E248" s="23">
        <v>4</v>
      </c>
      <c r="F248" s="27">
        <v>4</v>
      </c>
      <c r="G248" s="89">
        <v>3.7</v>
      </c>
      <c r="J248" s="128">
        <v>52.93</v>
      </c>
      <c r="L248" s="173">
        <f t="shared" si="16"/>
        <v>52.93</v>
      </c>
      <c r="M248" s="138">
        <f t="shared" si="15"/>
        <v>13.2325</v>
      </c>
      <c r="N248" s="1"/>
    </row>
    <row r="249" spans="1:14" x14ac:dyDescent="0.15">
      <c r="A249" s="4" t="s">
        <v>225</v>
      </c>
      <c r="B249" s="26" t="s">
        <v>212</v>
      </c>
      <c r="C249" s="4" t="s">
        <v>446</v>
      </c>
      <c r="D249" s="23">
        <v>2</v>
      </c>
      <c r="E249" s="23">
        <v>4</v>
      </c>
      <c r="F249" s="27">
        <v>8</v>
      </c>
      <c r="G249" s="89">
        <v>3.7</v>
      </c>
      <c r="J249" s="128">
        <v>101.62</v>
      </c>
      <c r="L249" s="173">
        <f t="shared" si="16"/>
        <v>101.62</v>
      </c>
      <c r="M249" s="138">
        <f t="shared" si="15"/>
        <v>12.702500000000001</v>
      </c>
      <c r="N249" s="1"/>
    </row>
    <row r="250" spans="1:14" x14ac:dyDescent="0.15">
      <c r="A250" s="4" t="s">
        <v>269</v>
      </c>
      <c r="B250" s="26" t="s">
        <v>212</v>
      </c>
      <c r="C250" s="4" t="s">
        <v>446</v>
      </c>
      <c r="D250" s="23">
        <v>1</v>
      </c>
      <c r="E250" s="23">
        <v>4</v>
      </c>
      <c r="F250" s="27">
        <v>4</v>
      </c>
      <c r="G250" s="89">
        <v>3.7</v>
      </c>
      <c r="J250" s="128">
        <v>52.93</v>
      </c>
      <c r="L250" s="173">
        <f t="shared" si="16"/>
        <v>52.93</v>
      </c>
      <c r="M250" s="138">
        <f t="shared" ref="M250:M281" si="17">J250/F250</f>
        <v>13.2325</v>
      </c>
      <c r="N250" s="1"/>
    </row>
    <row r="251" spans="1:14" x14ac:dyDescent="0.15">
      <c r="A251" s="4" t="s">
        <v>269</v>
      </c>
      <c r="B251" s="26" t="s">
        <v>212</v>
      </c>
      <c r="C251" s="4" t="s">
        <v>446</v>
      </c>
      <c r="D251" s="23">
        <v>2</v>
      </c>
      <c r="E251" s="23">
        <v>4</v>
      </c>
      <c r="F251" s="27">
        <v>8</v>
      </c>
      <c r="G251" s="89">
        <v>3.7</v>
      </c>
      <c r="J251" s="128">
        <v>101.62</v>
      </c>
      <c r="L251" s="173">
        <f t="shared" si="16"/>
        <v>101.62</v>
      </c>
      <c r="M251" s="138">
        <f t="shared" si="17"/>
        <v>12.702500000000001</v>
      </c>
      <c r="N251" s="1"/>
    </row>
    <row r="252" spans="1:14" x14ac:dyDescent="0.15">
      <c r="A252" s="4" t="s">
        <v>225</v>
      </c>
      <c r="B252" s="26" t="s">
        <v>212</v>
      </c>
      <c r="C252" s="4" t="s">
        <v>446</v>
      </c>
      <c r="D252" s="23">
        <v>1</v>
      </c>
      <c r="E252" s="23">
        <v>6</v>
      </c>
      <c r="F252" s="27">
        <v>6</v>
      </c>
      <c r="G252" s="89">
        <v>3.7</v>
      </c>
      <c r="J252" s="128">
        <v>76.69</v>
      </c>
      <c r="L252" s="173">
        <f t="shared" si="16"/>
        <v>76.69</v>
      </c>
      <c r="M252" s="138">
        <f t="shared" si="17"/>
        <v>12.781666666666666</v>
      </c>
      <c r="N252" s="1"/>
    </row>
    <row r="253" spans="1:14" x14ac:dyDescent="0.15">
      <c r="A253" s="4" t="s">
        <v>225</v>
      </c>
      <c r="B253" s="26" t="s">
        <v>212</v>
      </c>
      <c r="C253" s="4" t="s">
        <v>446</v>
      </c>
      <c r="D253" s="23">
        <v>2</v>
      </c>
      <c r="E253" s="23">
        <v>6</v>
      </c>
      <c r="F253" s="27">
        <v>12</v>
      </c>
      <c r="G253" s="89">
        <v>3.7</v>
      </c>
      <c r="J253" s="128">
        <v>147.24</v>
      </c>
      <c r="L253" s="173">
        <f t="shared" si="16"/>
        <v>147.24</v>
      </c>
      <c r="M253" s="138">
        <f t="shared" si="17"/>
        <v>12.270000000000001</v>
      </c>
      <c r="N253" s="1"/>
    </row>
    <row r="254" spans="1:14" x14ac:dyDescent="0.15">
      <c r="A254" s="4" t="s">
        <v>269</v>
      </c>
      <c r="B254" s="26" t="s">
        <v>212</v>
      </c>
      <c r="C254" s="4" t="s">
        <v>446</v>
      </c>
      <c r="D254" s="23">
        <v>1</v>
      </c>
      <c r="E254" s="23">
        <v>6</v>
      </c>
      <c r="F254" s="27">
        <v>6</v>
      </c>
      <c r="G254" s="89">
        <v>3.7</v>
      </c>
      <c r="J254" s="128">
        <v>76.69</v>
      </c>
      <c r="L254" s="173">
        <f t="shared" si="16"/>
        <v>76.69</v>
      </c>
      <c r="M254" s="138">
        <f t="shared" si="17"/>
        <v>12.781666666666666</v>
      </c>
      <c r="N254" s="1"/>
    </row>
    <row r="255" spans="1:14" x14ac:dyDescent="0.15">
      <c r="A255" s="4" t="s">
        <v>269</v>
      </c>
      <c r="B255" s="26" t="s">
        <v>212</v>
      </c>
      <c r="C255" s="4" t="s">
        <v>446</v>
      </c>
      <c r="D255" s="23">
        <v>2</v>
      </c>
      <c r="E255" s="23">
        <v>6</v>
      </c>
      <c r="F255" s="27">
        <v>12</v>
      </c>
      <c r="G255" s="89">
        <v>3.7</v>
      </c>
      <c r="J255" s="128">
        <v>147.24</v>
      </c>
      <c r="L255" s="173">
        <f t="shared" si="16"/>
        <v>147.24</v>
      </c>
      <c r="M255" s="138">
        <f t="shared" si="17"/>
        <v>12.270000000000001</v>
      </c>
      <c r="N255" s="1"/>
    </row>
    <row r="256" spans="1:14" x14ac:dyDescent="0.15">
      <c r="A256" s="4" t="s">
        <v>111</v>
      </c>
      <c r="B256" s="26" t="s">
        <v>87</v>
      </c>
      <c r="C256" s="4" t="s">
        <v>446</v>
      </c>
      <c r="D256" s="93">
        <v>1</v>
      </c>
      <c r="E256" s="93">
        <v>8</v>
      </c>
      <c r="F256" s="85">
        <v>8</v>
      </c>
      <c r="G256" s="89">
        <v>3</v>
      </c>
      <c r="J256" s="128">
        <v>81.239999999999995</v>
      </c>
      <c r="L256" s="173">
        <f t="shared" si="16"/>
        <v>81.239999999999995</v>
      </c>
      <c r="M256" s="138">
        <f t="shared" si="17"/>
        <v>10.154999999999999</v>
      </c>
      <c r="N256" s="1"/>
    </row>
    <row r="257" spans="1:14" x14ac:dyDescent="0.15">
      <c r="A257" s="4" t="s">
        <v>111</v>
      </c>
      <c r="B257" s="26" t="s">
        <v>87</v>
      </c>
      <c r="C257" s="4" t="s">
        <v>446</v>
      </c>
      <c r="D257" s="93">
        <v>2</v>
      </c>
      <c r="E257" s="93">
        <v>8</v>
      </c>
      <c r="F257" s="85">
        <v>16</v>
      </c>
      <c r="G257" s="89">
        <v>3</v>
      </c>
      <c r="J257" s="128">
        <v>155.99</v>
      </c>
      <c r="L257" s="173">
        <f t="shared" si="16"/>
        <v>155.99</v>
      </c>
      <c r="M257" s="138">
        <f t="shared" si="17"/>
        <v>9.7493750000000006</v>
      </c>
      <c r="N257" s="1"/>
    </row>
    <row r="258" spans="1:14" x14ac:dyDescent="0.15">
      <c r="A258" s="4" t="s">
        <v>111</v>
      </c>
      <c r="B258" s="26" t="s">
        <v>87</v>
      </c>
      <c r="C258" s="4" t="s">
        <v>446</v>
      </c>
      <c r="D258" s="93">
        <v>4</v>
      </c>
      <c r="E258" s="93">
        <v>8</v>
      </c>
      <c r="F258" s="85">
        <v>32</v>
      </c>
      <c r="G258" s="89">
        <v>3</v>
      </c>
      <c r="J258" s="128">
        <v>292.47000000000003</v>
      </c>
      <c r="L258" s="173">
        <f t="shared" si="16"/>
        <v>292.47000000000003</v>
      </c>
      <c r="M258" s="138">
        <f t="shared" si="17"/>
        <v>9.1396875000000009</v>
      </c>
      <c r="N258" s="1"/>
    </row>
    <row r="259" spans="1:14" x14ac:dyDescent="0.15">
      <c r="A259" s="4" t="s">
        <v>111</v>
      </c>
      <c r="B259" s="26">
        <v>750</v>
      </c>
      <c r="C259" s="4" t="s">
        <v>446</v>
      </c>
      <c r="D259" s="23">
        <v>1</v>
      </c>
      <c r="E259" s="23">
        <v>8</v>
      </c>
      <c r="F259" s="27">
        <v>8</v>
      </c>
      <c r="G259" s="89">
        <v>3.2</v>
      </c>
      <c r="J259" s="128">
        <v>85.29</v>
      </c>
      <c r="L259" s="173">
        <f t="shared" si="16"/>
        <v>85.29</v>
      </c>
      <c r="M259" s="138">
        <f t="shared" si="17"/>
        <v>10.661250000000001</v>
      </c>
      <c r="N259" s="1"/>
    </row>
    <row r="260" spans="1:14" x14ac:dyDescent="0.15">
      <c r="A260" s="4" t="s">
        <v>111</v>
      </c>
      <c r="B260" s="26">
        <v>750</v>
      </c>
      <c r="C260" s="4" t="s">
        <v>446</v>
      </c>
      <c r="D260" s="23">
        <v>2</v>
      </c>
      <c r="E260" s="23">
        <v>8</v>
      </c>
      <c r="F260" s="27">
        <v>16</v>
      </c>
      <c r="G260" s="89">
        <v>3.2</v>
      </c>
      <c r="J260" s="128">
        <v>163.75</v>
      </c>
      <c r="L260" s="173">
        <f t="shared" si="16"/>
        <v>163.75</v>
      </c>
      <c r="M260" s="138">
        <f t="shared" si="17"/>
        <v>10.234375</v>
      </c>
      <c r="N260" s="1"/>
    </row>
    <row r="261" spans="1:14" x14ac:dyDescent="0.15">
      <c r="A261" s="4" t="s">
        <v>111</v>
      </c>
      <c r="B261" s="26">
        <v>750</v>
      </c>
      <c r="C261" s="4" t="s">
        <v>446</v>
      </c>
      <c r="D261" s="23">
        <v>3</v>
      </c>
      <c r="E261" s="23">
        <v>8</v>
      </c>
      <c r="F261" s="27">
        <v>24</v>
      </c>
      <c r="G261" s="89">
        <v>3.2</v>
      </c>
      <c r="J261" s="128">
        <v>235.39</v>
      </c>
      <c r="L261" s="173">
        <f t="shared" si="16"/>
        <v>235.39</v>
      </c>
      <c r="M261" s="138">
        <f t="shared" si="17"/>
        <v>9.8079166666666655</v>
      </c>
      <c r="N261" s="1"/>
    </row>
    <row r="262" spans="1:14" x14ac:dyDescent="0.15">
      <c r="A262" s="4" t="s">
        <v>111</v>
      </c>
      <c r="B262" s="26">
        <v>750</v>
      </c>
      <c r="C262" s="4" t="s">
        <v>446</v>
      </c>
      <c r="D262" s="23">
        <v>4</v>
      </c>
      <c r="E262" s="23">
        <v>8</v>
      </c>
      <c r="F262" s="27">
        <v>32</v>
      </c>
      <c r="G262" s="89">
        <v>3.2</v>
      </c>
      <c r="J262" s="128">
        <v>307.02999999999997</v>
      </c>
      <c r="L262" s="173">
        <f t="shared" si="16"/>
        <v>307.02999999999997</v>
      </c>
      <c r="M262" s="138">
        <f t="shared" si="17"/>
        <v>9.5946874999999991</v>
      </c>
      <c r="N262" s="1"/>
    </row>
    <row r="263" spans="1:14" x14ac:dyDescent="0.15">
      <c r="A263" s="4" t="s">
        <v>111</v>
      </c>
      <c r="B263" s="26" t="s">
        <v>87</v>
      </c>
      <c r="C263" s="4" t="s">
        <v>446</v>
      </c>
      <c r="D263" s="93">
        <v>1</v>
      </c>
      <c r="E263" s="93">
        <v>6</v>
      </c>
      <c r="F263" s="85">
        <v>6</v>
      </c>
      <c r="G263" s="89">
        <v>3.3</v>
      </c>
      <c r="J263" s="128">
        <v>70.069999999999993</v>
      </c>
      <c r="L263" s="173">
        <f t="shared" si="16"/>
        <v>70.069999999999993</v>
      </c>
      <c r="M263" s="138">
        <f t="shared" si="17"/>
        <v>11.678333333333333</v>
      </c>
      <c r="N263" s="1"/>
    </row>
    <row r="264" spans="1:14" x14ac:dyDescent="0.15">
      <c r="A264" s="4" t="s">
        <v>111</v>
      </c>
      <c r="B264" s="26" t="s">
        <v>87</v>
      </c>
      <c r="C264" s="4" t="s">
        <v>446</v>
      </c>
      <c r="D264" s="93">
        <v>2</v>
      </c>
      <c r="E264" s="93">
        <v>6</v>
      </c>
      <c r="F264" s="85">
        <v>12</v>
      </c>
      <c r="G264" s="89">
        <v>3.3</v>
      </c>
      <c r="J264" s="128">
        <v>134.54</v>
      </c>
      <c r="L264" s="173">
        <f t="shared" si="16"/>
        <v>134.54</v>
      </c>
      <c r="M264" s="138">
        <f t="shared" si="17"/>
        <v>11.211666666666666</v>
      </c>
      <c r="N264" s="1"/>
    </row>
    <row r="265" spans="1:14" x14ac:dyDescent="0.15">
      <c r="A265" s="4" t="s">
        <v>111</v>
      </c>
      <c r="B265" s="26" t="s">
        <v>87</v>
      </c>
      <c r="C265" s="4" t="s">
        <v>446</v>
      </c>
      <c r="D265" s="23">
        <v>3</v>
      </c>
      <c r="E265" s="93">
        <v>6</v>
      </c>
      <c r="F265" s="27">
        <v>18</v>
      </c>
      <c r="G265" s="89">
        <v>3.3</v>
      </c>
      <c r="J265" s="128">
        <v>193.4</v>
      </c>
      <c r="L265" s="173">
        <f t="shared" si="16"/>
        <v>193.4</v>
      </c>
      <c r="M265" s="138">
        <f t="shared" si="17"/>
        <v>10.744444444444445</v>
      </c>
      <c r="N265" s="1"/>
    </row>
    <row r="266" spans="1:14" x14ac:dyDescent="0.15">
      <c r="A266" s="4" t="s">
        <v>111</v>
      </c>
      <c r="B266" s="26" t="s">
        <v>87</v>
      </c>
      <c r="C266" s="4" t="s">
        <v>446</v>
      </c>
      <c r="D266" s="93">
        <v>4</v>
      </c>
      <c r="E266" s="93">
        <v>6</v>
      </c>
      <c r="F266" s="85">
        <v>24</v>
      </c>
      <c r="G266" s="89">
        <v>3.3</v>
      </c>
      <c r="J266" s="128">
        <v>252.26</v>
      </c>
      <c r="L266" s="173">
        <f t="shared" si="16"/>
        <v>252.26</v>
      </c>
      <c r="M266" s="138">
        <f t="shared" si="17"/>
        <v>10.510833333333332</v>
      </c>
      <c r="N266" s="1"/>
    </row>
    <row r="267" spans="1:14" x14ac:dyDescent="0.15">
      <c r="A267" s="4" t="s">
        <v>111</v>
      </c>
      <c r="B267" s="26" t="s">
        <v>87</v>
      </c>
      <c r="C267" s="4" t="s">
        <v>446</v>
      </c>
      <c r="D267" s="93">
        <v>1</v>
      </c>
      <c r="E267" s="93">
        <v>8</v>
      </c>
      <c r="F267" s="85">
        <v>8</v>
      </c>
      <c r="G267" s="89">
        <v>3.3</v>
      </c>
      <c r="J267" s="128">
        <v>86.99</v>
      </c>
      <c r="L267" s="173">
        <f t="shared" si="16"/>
        <v>86.99</v>
      </c>
      <c r="M267" s="138">
        <f t="shared" si="17"/>
        <v>10.873749999999999</v>
      </c>
      <c r="N267" s="1"/>
    </row>
    <row r="268" spans="1:14" x14ac:dyDescent="0.15">
      <c r="A268" s="4" t="s">
        <v>111</v>
      </c>
      <c r="B268" s="26" t="s">
        <v>87</v>
      </c>
      <c r="C268" s="4" t="s">
        <v>446</v>
      </c>
      <c r="D268" s="93">
        <v>2</v>
      </c>
      <c r="E268" s="93">
        <v>8</v>
      </c>
      <c r="F268" s="85">
        <v>16</v>
      </c>
      <c r="G268" s="89">
        <v>3.3</v>
      </c>
      <c r="J268" s="128">
        <v>167.01</v>
      </c>
      <c r="L268" s="173">
        <f t="shared" si="16"/>
        <v>167.01</v>
      </c>
      <c r="M268" s="138">
        <f t="shared" si="17"/>
        <v>10.438124999999999</v>
      </c>
      <c r="N268" s="1"/>
    </row>
    <row r="269" spans="1:14" x14ac:dyDescent="0.15">
      <c r="A269" s="4" t="s">
        <v>111</v>
      </c>
      <c r="B269" s="26" t="s">
        <v>87</v>
      </c>
      <c r="C269" s="4" t="s">
        <v>446</v>
      </c>
      <c r="D269" s="93">
        <v>4</v>
      </c>
      <c r="E269" s="93">
        <v>8</v>
      </c>
      <c r="F269" s="85">
        <v>32</v>
      </c>
      <c r="G269" s="89">
        <v>3.3</v>
      </c>
      <c r="J269" s="128">
        <v>313.14999999999998</v>
      </c>
      <c r="L269" s="173">
        <f t="shared" si="16"/>
        <v>313.14999999999998</v>
      </c>
      <c r="M269" s="138">
        <f t="shared" si="17"/>
        <v>9.7859374999999993</v>
      </c>
      <c r="N269" s="1"/>
    </row>
    <row r="270" spans="1:14" x14ac:dyDescent="0.15">
      <c r="A270" s="4" t="s">
        <v>111</v>
      </c>
      <c r="B270" s="26" t="s">
        <v>87</v>
      </c>
      <c r="C270" s="4" t="s">
        <v>446</v>
      </c>
      <c r="D270" s="23">
        <v>1</v>
      </c>
      <c r="E270" s="23">
        <v>8</v>
      </c>
      <c r="F270" s="27">
        <v>8</v>
      </c>
      <c r="G270" s="89">
        <v>3.55</v>
      </c>
      <c r="J270" s="128">
        <v>91.96</v>
      </c>
      <c r="L270" s="173">
        <f t="shared" si="16"/>
        <v>91.96</v>
      </c>
      <c r="M270" s="138">
        <f t="shared" si="17"/>
        <v>11.494999999999999</v>
      </c>
      <c r="N270" s="1"/>
    </row>
    <row r="271" spans="1:14" x14ac:dyDescent="0.15">
      <c r="A271" s="4" t="s">
        <v>111</v>
      </c>
      <c r="B271" s="26" t="s">
        <v>87</v>
      </c>
      <c r="C271" s="4" t="s">
        <v>446</v>
      </c>
      <c r="D271" s="23">
        <v>2</v>
      </c>
      <c r="E271" s="23">
        <v>8</v>
      </c>
      <c r="F271" s="27">
        <v>16</v>
      </c>
      <c r="G271" s="89">
        <v>3.55</v>
      </c>
      <c r="J271" s="128">
        <v>176.57</v>
      </c>
      <c r="L271" s="173">
        <f t="shared" si="16"/>
        <v>176.57</v>
      </c>
      <c r="M271" s="138">
        <f t="shared" si="17"/>
        <v>11.035625</v>
      </c>
      <c r="N271" s="1"/>
    </row>
    <row r="272" spans="1:14" x14ac:dyDescent="0.15">
      <c r="A272" s="4" t="s">
        <v>111</v>
      </c>
      <c r="B272" s="26" t="s">
        <v>87</v>
      </c>
      <c r="C272" s="4" t="s">
        <v>446</v>
      </c>
      <c r="D272" s="23">
        <v>3</v>
      </c>
      <c r="E272" s="23">
        <v>8</v>
      </c>
      <c r="F272" s="27">
        <v>24</v>
      </c>
      <c r="G272" s="89">
        <v>3.55</v>
      </c>
      <c r="J272" s="128">
        <v>253.82</v>
      </c>
      <c r="L272" s="173">
        <f t="shared" si="16"/>
        <v>253.82</v>
      </c>
      <c r="M272" s="138">
        <f t="shared" si="17"/>
        <v>10.575833333333334</v>
      </c>
      <c r="N272" s="1"/>
    </row>
    <row r="273" spans="1:14" x14ac:dyDescent="0.15">
      <c r="A273" s="4" t="s">
        <v>111</v>
      </c>
      <c r="B273" s="26" t="s">
        <v>87</v>
      </c>
      <c r="C273" s="4" t="s">
        <v>446</v>
      </c>
      <c r="D273" s="93">
        <v>4</v>
      </c>
      <c r="E273" s="93">
        <v>8</v>
      </c>
      <c r="F273" s="85">
        <v>32</v>
      </c>
      <c r="G273" s="89">
        <v>3.55</v>
      </c>
      <c r="J273" s="128">
        <v>331.06</v>
      </c>
      <c r="L273" s="173">
        <f t="shared" si="16"/>
        <v>331.06</v>
      </c>
      <c r="M273" s="138">
        <f t="shared" si="17"/>
        <v>10.345625</v>
      </c>
      <c r="N273" s="1"/>
    </row>
    <row r="274" spans="1:14" x14ac:dyDescent="0.15">
      <c r="A274" s="4" t="s">
        <v>111</v>
      </c>
      <c r="B274" s="26">
        <v>750</v>
      </c>
      <c r="C274" s="4" t="s">
        <v>446</v>
      </c>
      <c r="D274" s="23">
        <v>1</v>
      </c>
      <c r="E274" s="23">
        <v>8</v>
      </c>
      <c r="F274" s="27">
        <v>8</v>
      </c>
      <c r="G274" s="89">
        <v>3.6</v>
      </c>
      <c r="J274" s="128">
        <v>93.05</v>
      </c>
      <c r="L274" s="173">
        <f t="shared" si="16"/>
        <v>93.05</v>
      </c>
      <c r="M274" s="138">
        <f t="shared" si="17"/>
        <v>11.63125</v>
      </c>
      <c r="N274" s="1"/>
    </row>
    <row r="275" spans="1:14" x14ac:dyDescent="0.15">
      <c r="A275" s="4" t="s">
        <v>111</v>
      </c>
      <c r="B275" s="26">
        <v>750</v>
      </c>
      <c r="C275" s="4" t="s">
        <v>446</v>
      </c>
      <c r="D275" s="23">
        <v>2</v>
      </c>
      <c r="E275" s="23">
        <v>8</v>
      </c>
      <c r="F275" s="27">
        <v>16</v>
      </c>
      <c r="G275" s="89">
        <v>3.6</v>
      </c>
      <c r="J275" s="128">
        <v>178.65</v>
      </c>
      <c r="L275" s="173">
        <f t="shared" si="16"/>
        <v>178.65</v>
      </c>
      <c r="M275" s="138">
        <f t="shared" si="17"/>
        <v>11.165625</v>
      </c>
      <c r="N275" s="1"/>
    </row>
    <row r="276" spans="1:14" x14ac:dyDescent="0.15">
      <c r="A276" s="4" t="s">
        <v>111</v>
      </c>
      <c r="B276" s="26">
        <v>750</v>
      </c>
      <c r="C276" s="4" t="s">
        <v>446</v>
      </c>
      <c r="D276" s="23">
        <v>3</v>
      </c>
      <c r="E276" s="23">
        <v>8</v>
      </c>
      <c r="F276" s="27">
        <v>24</v>
      </c>
      <c r="G276" s="89">
        <v>3.6</v>
      </c>
      <c r="J276" s="128">
        <v>256.81</v>
      </c>
      <c r="L276" s="173">
        <f t="shared" si="16"/>
        <v>256.81</v>
      </c>
      <c r="M276" s="138">
        <f t="shared" si="17"/>
        <v>10.700416666666667</v>
      </c>
      <c r="N276" s="1"/>
    </row>
    <row r="277" spans="1:14" x14ac:dyDescent="0.15">
      <c r="A277" s="4" t="s">
        <v>111</v>
      </c>
      <c r="B277" s="26">
        <v>750</v>
      </c>
      <c r="C277" s="4" t="s">
        <v>446</v>
      </c>
      <c r="D277" s="23">
        <v>4</v>
      </c>
      <c r="E277" s="23">
        <v>8</v>
      </c>
      <c r="F277" s="27">
        <v>32</v>
      </c>
      <c r="G277" s="89">
        <v>3.6</v>
      </c>
      <c r="J277" s="128">
        <v>334.97</v>
      </c>
      <c r="L277" s="173">
        <f t="shared" si="16"/>
        <v>334.97</v>
      </c>
      <c r="M277" s="138">
        <f t="shared" si="17"/>
        <v>10.467812500000001</v>
      </c>
      <c r="N277" s="1"/>
    </row>
    <row r="278" spans="1:14" x14ac:dyDescent="0.15">
      <c r="A278" s="4" t="s">
        <v>111</v>
      </c>
      <c r="B278" s="26">
        <v>750</v>
      </c>
      <c r="C278" s="4" t="s">
        <v>446</v>
      </c>
      <c r="D278" s="23">
        <v>1</v>
      </c>
      <c r="E278" s="23">
        <v>4</v>
      </c>
      <c r="F278" s="27">
        <v>4</v>
      </c>
      <c r="G278" s="89">
        <v>3.7</v>
      </c>
      <c r="J278" s="128">
        <v>52.9</v>
      </c>
      <c r="L278" s="173">
        <f t="shared" si="16"/>
        <v>52.9</v>
      </c>
      <c r="M278" s="138">
        <f t="shared" si="17"/>
        <v>13.225</v>
      </c>
      <c r="N278" s="1"/>
    </row>
    <row r="279" spans="1:14" x14ac:dyDescent="0.15">
      <c r="A279" s="4" t="s">
        <v>111</v>
      </c>
      <c r="B279" s="26">
        <v>750</v>
      </c>
      <c r="C279" s="4" t="s">
        <v>446</v>
      </c>
      <c r="D279" s="23">
        <v>3</v>
      </c>
      <c r="E279" s="23">
        <v>4</v>
      </c>
      <c r="F279" s="27">
        <v>12</v>
      </c>
      <c r="G279" s="89">
        <v>3.7</v>
      </c>
      <c r="J279" s="128">
        <v>146</v>
      </c>
      <c r="L279" s="173">
        <f t="shared" si="16"/>
        <v>146</v>
      </c>
      <c r="M279" s="138">
        <f t="shared" si="17"/>
        <v>12.166666666666666</v>
      </c>
      <c r="N279" s="1"/>
    </row>
    <row r="280" spans="1:14" x14ac:dyDescent="0.15">
      <c r="A280" s="4" t="s">
        <v>111</v>
      </c>
      <c r="B280" s="26">
        <v>750</v>
      </c>
      <c r="C280" s="4" t="s">
        <v>446</v>
      </c>
      <c r="D280" s="23">
        <v>4</v>
      </c>
      <c r="E280" s="23">
        <v>4</v>
      </c>
      <c r="F280" s="27">
        <v>16</v>
      </c>
      <c r="G280" s="89">
        <v>3.7</v>
      </c>
      <c r="J280" s="128">
        <v>190.44</v>
      </c>
      <c r="L280" s="173">
        <f t="shared" si="16"/>
        <v>190.44</v>
      </c>
      <c r="M280" s="138">
        <f t="shared" si="17"/>
        <v>11.9025</v>
      </c>
      <c r="N280" s="1"/>
    </row>
    <row r="281" spans="1:14" x14ac:dyDescent="0.15">
      <c r="A281" s="4" t="s">
        <v>111</v>
      </c>
      <c r="B281" s="26">
        <v>750</v>
      </c>
      <c r="C281" s="4" t="s">
        <v>446</v>
      </c>
      <c r="D281" s="23">
        <v>1</v>
      </c>
      <c r="E281" s="23">
        <v>6</v>
      </c>
      <c r="F281" s="27">
        <v>6</v>
      </c>
      <c r="G281" s="89">
        <v>3.7</v>
      </c>
      <c r="J281" s="128">
        <v>76.709999999999994</v>
      </c>
      <c r="L281" s="173">
        <f t="shared" si="16"/>
        <v>76.709999999999994</v>
      </c>
      <c r="M281" s="138">
        <f t="shared" si="17"/>
        <v>12.784999999999998</v>
      </c>
      <c r="N281" s="1"/>
    </row>
    <row r="282" spans="1:14" x14ac:dyDescent="0.15">
      <c r="A282" s="4" t="s">
        <v>111</v>
      </c>
      <c r="B282" s="26">
        <v>750</v>
      </c>
      <c r="C282" s="4" t="s">
        <v>446</v>
      </c>
      <c r="D282" s="23">
        <v>2</v>
      </c>
      <c r="E282" s="23">
        <v>6</v>
      </c>
      <c r="F282" s="27">
        <v>12</v>
      </c>
      <c r="G282" s="89">
        <v>3.7</v>
      </c>
      <c r="J282" s="128">
        <v>147.27000000000001</v>
      </c>
      <c r="L282" s="173">
        <f t="shared" si="16"/>
        <v>147.27000000000001</v>
      </c>
      <c r="M282" s="138">
        <f t="shared" ref="M282:M313" si="18">J282/F282</f>
        <v>12.272500000000001</v>
      </c>
      <c r="N282" s="1"/>
    </row>
    <row r="283" spans="1:14" x14ac:dyDescent="0.15">
      <c r="A283" s="4" t="s">
        <v>111</v>
      </c>
      <c r="B283" s="26">
        <v>750</v>
      </c>
      <c r="C283" s="4" t="s">
        <v>446</v>
      </c>
      <c r="D283" s="23">
        <v>3</v>
      </c>
      <c r="E283" s="23">
        <v>6</v>
      </c>
      <c r="F283" s="27">
        <v>18</v>
      </c>
      <c r="G283" s="89">
        <v>3.7</v>
      </c>
      <c r="J283" s="128">
        <v>211.71</v>
      </c>
      <c r="L283" s="173">
        <f t="shared" si="16"/>
        <v>211.71</v>
      </c>
      <c r="M283" s="138">
        <f t="shared" si="18"/>
        <v>11.761666666666667</v>
      </c>
      <c r="N283" s="1"/>
    </row>
    <row r="284" spans="1:14" x14ac:dyDescent="0.15">
      <c r="A284" s="4" t="s">
        <v>111</v>
      </c>
      <c r="B284" s="26">
        <v>750</v>
      </c>
      <c r="C284" s="4" t="s">
        <v>446</v>
      </c>
      <c r="D284" s="23">
        <v>4</v>
      </c>
      <c r="E284" s="23">
        <v>6</v>
      </c>
      <c r="F284" s="27">
        <v>24</v>
      </c>
      <c r="G284" s="89">
        <v>3.7</v>
      </c>
      <c r="J284" s="128">
        <v>276.14</v>
      </c>
      <c r="L284" s="173">
        <f t="shared" si="16"/>
        <v>276.14</v>
      </c>
      <c r="M284" s="138">
        <f t="shared" si="18"/>
        <v>11.505833333333333</v>
      </c>
      <c r="N284" s="1"/>
    </row>
    <row r="285" spans="1:14" x14ac:dyDescent="0.15">
      <c r="A285" s="4" t="s">
        <v>111</v>
      </c>
      <c r="B285" s="26">
        <v>750</v>
      </c>
      <c r="C285" s="4" t="s">
        <v>446</v>
      </c>
      <c r="D285" s="23">
        <v>2</v>
      </c>
      <c r="E285" s="23">
        <v>8</v>
      </c>
      <c r="F285" s="27">
        <v>8</v>
      </c>
      <c r="G285" s="89">
        <v>3.7</v>
      </c>
      <c r="J285" s="128">
        <v>101.57</v>
      </c>
      <c r="L285" s="173">
        <f t="shared" si="16"/>
        <v>101.57</v>
      </c>
      <c r="M285" s="138">
        <f t="shared" si="18"/>
        <v>12.696249999999999</v>
      </c>
      <c r="N285" s="1"/>
    </row>
    <row r="286" spans="1:14" x14ac:dyDescent="0.15">
      <c r="A286" s="4" t="s">
        <v>110</v>
      </c>
      <c r="B286" s="26" t="s">
        <v>99</v>
      </c>
      <c r="C286" s="4" t="s">
        <v>446</v>
      </c>
      <c r="D286" s="93">
        <v>1</v>
      </c>
      <c r="E286" s="93">
        <v>8</v>
      </c>
      <c r="F286" s="85">
        <v>8</v>
      </c>
      <c r="G286" s="89">
        <v>3.1</v>
      </c>
      <c r="J286" s="128">
        <v>85.2</v>
      </c>
      <c r="L286" s="173">
        <f t="shared" si="16"/>
        <v>85.2</v>
      </c>
      <c r="M286" s="138">
        <f t="shared" si="18"/>
        <v>10.65</v>
      </c>
      <c r="N286" s="81"/>
    </row>
    <row r="287" spans="1:14" x14ac:dyDescent="0.15">
      <c r="A287" s="4" t="s">
        <v>110</v>
      </c>
      <c r="B287" s="26" t="s">
        <v>99</v>
      </c>
      <c r="C287" s="4" t="s">
        <v>446</v>
      </c>
      <c r="D287" s="93">
        <v>2</v>
      </c>
      <c r="E287" s="93">
        <v>8</v>
      </c>
      <c r="F287" s="85">
        <v>16</v>
      </c>
      <c r="G287" s="89">
        <v>3.1</v>
      </c>
      <c r="J287" s="128">
        <v>165.3</v>
      </c>
      <c r="L287" s="173">
        <f t="shared" si="16"/>
        <v>165.3</v>
      </c>
      <c r="M287" s="138">
        <f t="shared" si="18"/>
        <v>10.331250000000001</v>
      </c>
      <c r="N287" s="1"/>
    </row>
    <row r="288" spans="1:14" x14ac:dyDescent="0.15">
      <c r="A288" s="4" t="s">
        <v>110</v>
      </c>
      <c r="B288" s="26" t="s">
        <v>99</v>
      </c>
      <c r="C288" s="4" t="s">
        <v>446</v>
      </c>
      <c r="D288" s="93">
        <v>4</v>
      </c>
      <c r="E288" s="93">
        <v>8</v>
      </c>
      <c r="F288" s="85">
        <v>32</v>
      </c>
      <c r="G288" s="89">
        <v>3.1</v>
      </c>
      <c r="J288" s="128">
        <v>306.74</v>
      </c>
      <c r="L288" s="173">
        <f t="shared" si="16"/>
        <v>306.74</v>
      </c>
      <c r="M288" s="138">
        <f t="shared" si="18"/>
        <v>9.5856250000000003</v>
      </c>
      <c r="N288" s="1"/>
    </row>
    <row r="289" spans="1:14" x14ac:dyDescent="0.15">
      <c r="A289" s="4" t="s">
        <v>110</v>
      </c>
      <c r="B289" s="26" t="s">
        <v>99</v>
      </c>
      <c r="C289" s="4" t="s">
        <v>446</v>
      </c>
      <c r="D289" s="93">
        <v>8</v>
      </c>
      <c r="E289" s="93">
        <v>8</v>
      </c>
      <c r="F289" s="85">
        <v>64</v>
      </c>
      <c r="G289" s="89">
        <v>3.1</v>
      </c>
      <c r="J289" s="128">
        <v>579.39</v>
      </c>
      <c r="L289" s="173">
        <f t="shared" si="16"/>
        <v>579.39</v>
      </c>
      <c r="M289" s="138">
        <f t="shared" si="18"/>
        <v>9.0529687499999998</v>
      </c>
      <c r="N289" s="1"/>
    </row>
    <row r="290" spans="1:14" x14ac:dyDescent="0.15">
      <c r="A290" s="4" t="s">
        <v>257</v>
      </c>
      <c r="B290" s="26" t="s">
        <v>99</v>
      </c>
      <c r="C290" s="4" t="s">
        <v>446</v>
      </c>
      <c r="D290" s="23">
        <v>1</v>
      </c>
      <c r="E290" s="23">
        <v>8</v>
      </c>
      <c r="F290" s="27">
        <v>8</v>
      </c>
      <c r="G290" s="89">
        <v>3.3</v>
      </c>
      <c r="J290" s="128">
        <v>89.2</v>
      </c>
      <c r="L290" s="173">
        <f t="shared" si="16"/>
        <v>89.2</v>
      </c>
      <c r="M290" s="138">
        <f t="shared" si="18"/>
        <v>11.15</v>
      </c>
      <c r="N290" s="1"/>
    </row>
    <row r="291" spans="1:14" x14ac:dyDescent="0.15">
      <c r="A291" s="4" t="s">
        <v>257</v>
      </c>
      <c r="B291" s="26" t="s">
        <v>99</v>
      </c>
      <c r="C291" s="4" t="s">
        <v>446</v>
      </c>
      <c r="D291" s="23">
        <v>2</v>
      </c>
      <c r="E291" s="23">
        <v>8</v>
      </c>
      <c r="F291" s="27">
        <v>16</v>
      </c>
      <c r="G291" s="89">
        <v>3.3</v>
      </c>
      <c r="J291" s="128">
        <v>173.1</v>
      </c>
      <c r="L291" s="173">
        <f t="shared" si="16"/>
        <v>173.1</v>
      </c>
      <c r="M291" s="138">
        <f t="shared" si="18"/>
        <v>10.81875</v>
      </c>
      <c r="N291" s="1"/>
    </row>
    <row r="292" spans="1:14" x14ac:dyDescent="0.15">
      <c r="A292" s="4" t="s">
        <v>257</v>
      </c>
      <c r="B292" s="26" t="s">
        <v>99</v>
      </c>
      <c r="C292" s="4" t="s">
        <v>446</v>
      </c>
      <c r="D292" s="23">
        <v>4</v>
      </c>
      <c r="E292" s="23">
        <v>8</v>
      </c>
      <c r="F292" s="27">
        <v>32</v>
      </c>
      <c r="G292" s="89">
        <v>3.3</v>
      </c>
      <c r="J292" s="128">
        <v>321.2</v>
      </c>
      <c r="L292" s="173">
        <f t="shared" si="16"/>
        <v>321.2</v>
      </c>
      <c r="M292" s="138">
        <f t="shared" si="18"/>
        <v>10.0375</v>
      </c>
      <c r="N292" s="1"/>
    </row>
    <row r="293" spans="1:14" x14ac:dyDescent="0.15">
      <c r="A293" s="4" t="s">
        <v>257</v>
      </c>
      <c r="B293" s="26" t="s">
        <v>99</v>
      </c>
      <c r="C293" s="4" t="s">
        <v>446</v>
      </c>
      <c r="D293" s="23">
        <v>6</v>
      </c>
      <c r="E293" s="23">
        <v>8</v>
      </c>
      <c r="F293" s="27">
        <v>48</v>
      </c>
      <c r="G293" s="89">
        <v>3.3</v>
      </c>
      <c r="J293" s="128">
        <v>464</v>
      </c>
      <c r="L293" s="173">
        <f t="shared" si="16"/>
        <v>464</v>
      </c>
      <c r="M293" s="138">
        <f t="shared" si="18"/>
        <v>9.6666666666666661</v>
      </c>
      <c r="N293" s="1"/>
    </row>
    <row r="294" spans="1:14" x14ac:dyDescent="0.15">
      <c r="A294" s="4" t="s">
        <v>257</v>
      </c>
      <c r="B294" s="26" t="s">
        <v>99</v>
      </c>
      <c r="C294" s="4" t="s">
        <v>446</v>
      </c>
      <c r="D294" s="23">
        <v>8</v>
      </c>
      <c r="E294" s="23">
        <v>8</v>
      </c>
      <c r="F294" s="27">
        <v>64</v>
      </c>
      <c r="G294" s="89">
        <v>3.3</v>
      </c>
      <c r="J294" s="128">
        <v>606.79999999999995</v>
      </c>
      <c r="L294" s="173">
        <f t="shared" si="16"/>
        <v>606.79999999999995</v>
      </c>
      <c r="M294" s="138">
        <f t="shared" si="18"/>
        <v>9.4812499999999993</v>
      </c>
      <c r="N294" s="1"/>
    </row>
    <row r="295" spans="1:14" x14ac:dyDescent="0.15">
      <c r="A295" s="4" t="s">
        <v>110</v>
      </c>
      <c r="B295" s="26" t="s">
        <v>99</v>
      </c>
      <c r="C295" s="4" t="s">
        <v>446</v>
      </c>
      <c r="D295" s="93">
        <v>1</v>
      </c>
      <c r="E295" s="93">
        <v>6</v>
      </c>
      <c r="F295" s="85">
        <v>6</v>
      </c>
      <c r="G295" s="89">
        <v>3.5</v>
      </c>
      <c r="J295" s="128">
        <v>72.55</v>
      </c>
      <c r="L295" s="173">
        <f t="shared" si="16"/>
        <v>72.55</v>
      </c>
      <c r="M295" s="138">
        <f t="shared" si="18"/>
        <v>12.091666666666667</v>
      </c>
      <c r="N295" s="81"/>
    </row>
    <row r="296" spans="1:14" x14ac:dyDescent="0.15">
      <c r="A296" s="4" t="s">
        <v>110</v>
      </c>
      <c r="B296" s="26" t="s">
        <v>99</v>
      </c>
      <c r="C296" s="4" t="s">
        <v>446</v>
      </c>
      <c r="D296" s="93">
        <v>2</v>
      </c>
      <c r="E296" s="93">
        <v>6</v>
      </c>
      <c r="F296" s="85">
        <v>12</v>
      </c>
      <c r="G296" s="89">
        <v>3.5</v>
      </c>
      <c r="J296" s="128">
        <v>140.75</v>
      </c>
      <c r="L296" s="173">
        <f t="shared" si="16"/>
        <v>140.75</v>
      </c>
      <c r="M296" s="138">
        <f t="shared" si="18"/>
        <v>11.729166666666666</v>
      </c>
      <c r="N296" s="81"/>
    </row>
    <row r="297" spans="1:14" x14ac:dyDescent="0.15">
      <c r="A297" s="4" t="s">
        <v>110</v>
      </c>
      <c r="B297" s="26" t="s">
        <v>99</v>
      </c>
      <c r="C297" s="4" t="s">
        <v>446</v>
      </c>
      <c r="D297" s="93">
        <v>4</v>
      </c>
      <c r="E297" s="93">
        <v>6</v>
      </c>
      <c r="F297" s="85">
        <v>24</v>
      </c>
      <c r="G297" s="89">
        <v>3.5</v>
      </c>
      <c r="J297" s="128">
        <v>261.19</v>
      </c>
      <c r="L297" s="173">
        <f t="shared" si="16"/>
        <v>261.19</v>
      </c>
      <c r="M297" s="138">
        <f t="shared" si="18"/>
        <v>10.882916666666667</v>
      </c>
      <c r="N297" s="81"/>
    </row>
    <row r="298" spans="1:14" x14ac:dyDescent="0.15">
      <c r="A298" s="4" t="s">
        <v>110</v>
      </c>
      <c r="B298" s="26" t="s">
        <v>99</v>
      </c>
      <c r="C298" s="4" t="s">
        <v>446</v>
      </c>
      <c r="D298" s="93">
        <v>8</v>
      </c>
      <c r="E298" s="93">
        <v>6</v>
      </c>
      <c r="F298" s="85">
        <v>48</v>
      </c>
      <c r="G298" s="89">
        <v>3.5</v>
      </c>
      <c r="J298" s="128">
        <v>493.37</v>
      </c>
      <c r="L298" s="173">
        <f t="shared" si="16"/>
        <v>493.37</v>
      </c>
      <c r="M298" s="138">
        <f t="shared" si="18"/>
        <v>10.278541666666667</v>
      </c>
      <c r="N298" s="81"/>
    </row>
    <row r="299" spans="1:14" x14ac:dyDescent="0.15">
      <c r="A299" s="4" t="s">
        <v>257</v>
      </c>
      <c r="B299" s="26" t="s">
        <v>99</v>
      </c>
      <c r="C299" s="4" t="s">
        <v>446</v>
      </c>
      <c r="D299" s="23">
        <v>1</v>
      </c>
      <c r="E299" s="23">
        <v>6</v>
      </c>
      <c r="F299" s="27">
        <v>6</v>
      </c>
      <c r="G299" s="89">
        <v>3.7</v>
      </c>
      <c r="J299" s="128">
        <v>76</v>
      </c>
      <c r="L299" s="173">
        <f t="shared" si="16"/>
        <v>76</v>
      </c>
      <c r="M299" s="138">
        <f t="shared" si="18"/>
        <v>12.666666666666666</v>
      </c>
      <c r="N299" s="81"/>
    </row>
    <row r="300" spans="1:14" x14ac:dyDescent="0.15">
      <c r="A300" s="4" t="s">
        <v>257</v>
      </c>
      <c r="B300" s="26" t="s">
        <v>99</v>
      </c>
      <c r="C300" s="4" t="s">
        <v>446</v>
      </c>
      <c r="D300" s="23">
        <v>2</v>
      </c>
      <c r="E300" s="23">
        <v>6</v>
      </c>
      <c r="F300" s="27">
        <v>12</v>
      </c>
      <c r="G300" s="89">
        <v>3.7</v>
      </c>
      <c r="J300" s="128">
        <v>147.5</v>
      </c>
      <c r="L300" s="173">
        <f t="shared" si="16"/>
        <v>147.5</v>
      </c>
      <c r="M300" s="138">
        <f t="shared" si="18"/>
        <v>12.291666666666666</v>
      </c>
      <c r="N300" s="81"/>
    </row>
    <row r="301" spans="1:14" x14ac:dyDescent="0.15">
      <c r="A301" s="4" t="s">
        <v>257</v>
      </c>
      <c r="B301" s="26" t="s">
        <v>99</v>
      </c>
      <c r="C301" s="4" t="s">
        <v>446</v>
      </c>
      <c r="D301" s="23">
        <v>4</v>
      </c>
      <c r="E301" s="23">
        <v>6</v>
      </c>
      <c r="F301" s="27">
        <v>24</v>
      </c>
      <c r="G301" s="89">
        <v>3.7</v>
      </c>
      <c r="J301" s="128">
        <v>273.7</v>
      </c>
      <c r="L301" s="173">
        <f t="shared" si="16"/>
        <v>273.7</v>
      </c>
      <c r="M301" s="138">
        <f t="shared" si="18"/>
        <v>11.404166666666667</v>
      </c>
      <c r="N301" s="81"/>
    </row>
    <row r="302" spans="1:14" x14ac:dyDescent="0.15">
      <c r="A302" s="4" t="s">
        <v>257</v>
      </c>
      <c r="B302" s="26" t="s">
        <v>99</v>
      </c>
      <c r="C302" s="4" t="s">
        <v>446</v>
      </c>
      <c r="D302" s="23">
        <v>6</v>
      </c>
      <c r="E302" s="23">
        <v>6</v>
      </c>
      <c r="F302" s="27">
        <v>36</v>
      </c>
      <c r="G302" s="89">
        <v>3.7</v>
      </c>
      <c r="J302" s="128">
        <v>395.4</v>
      </c>
      <c r="L302" s="173">
        <f t="shared" si="16"/>
        <v>395.4</v>
      </c>
      <c r="M302" s="138">
        <f t="shared" si="18"/>
        <v>10.983333333333333</v>
      </c>
      <c r="N302" s="81"/>
    </row>
    <row r="303" spans="1:14" x14ac:dyDescent="0.15">
      <c r="A303" s="4" t="s">
        <v>257</v>
      </c>
      <c r="B303" s="26" t="s">
        <v>99</v>
      </c>
      <c r="C303" s="4" t="s">
        <v>446</v>
      </c>
      <c r="D303" s="23">
        <v>8</v>
      </c>
      <c r="E303" s="23">
        <v>6</v>
      </c>
      <c r="F303" s="27">
        <v>48</v>
      </c>
      <c r="G303" s="89">
        <v>3.7</v>
      </c>
      <c r="J303" s="128">
        <v>517</v>
      </c>
      <c r="L303" s="173">
        <f t="shared" si="16"/>
        <v>517</v>
      </c>
      <c r="M303" s="138">
        <f t="shared" si="18"/>
        <v>10.770833333333334</v>
      </c>
      <c r="N303" s="81"/>
    </row>
    <row r="304" spans="1:14" x14ac:dyDescent="0.15">
      <c r="A304" s="70" t="s">
        <v>261</v>
      </c>
      <c r="B304" s="71" t="s">
        <v>104</v>
      </c>
      <c r="C304" s="4" t="s">
        <v>446</v>
      </c>
      <c r="D304" s="72">
        <v>2</v>
      </c>
      <c r="E304" s="72">
        <v>6</v>
      </c>
      <c r="F304" s="73">
        <v>12</v>
      </c>
      <c r="G304" s="90">
        <v>3.44</v>
      </c>
      <c r="H304" s="75"/>
      <c r="I304" s="75"/>
      <c r="J304" s="135">
        <v>138.4</v>
      </c>
      <c r="L304" s="173">
        <f t="shared" si="16"/>
        <v>138.4</v>
      </c>
      <c r="M304" s="138">
        <f t="shared" si="18"/>
        <v>11.533333333333333</v>
      </c>
      <c r="N304" s="81"/>
    </row>
    <row r="305" spans="1:14" x14ac:dyDescent="0.15">
      <c r="A305" s="70" t="s">
        <v>261</v>
      </c>
      <c r="B305" s="71" t="s">
        <v>104</v>
      </c>
      <c r="C305" s="4" t="s">
        <v>446</v>
      </c>
      <c r="D305" s="72">
        <v>4</v>
      </c>
      <c r="E305" s="72">
        <v>6</v>
      </c>
      <c r="F305" s="73">
        <v>24</v>
      </c>
      <c r="G305" s="90">
        <v>3.44</v>
      </c>
      <c r="H305" s="75"/>
      <c r="I305" s="75"/>
      <c r="J305" s="135">
        <v>253.3</v>
      </c>
      <c r="L305" s="173">
        <f t="shared" si="16"/>
        <v>253.3</v>
      </c>
      <c r="M305" s="138">
        <f t="shared" si="18"/>
        <v>10.554166666666667</v>
      </c>
      <c r="N305" s="81"/>
    </row>
    <row r="306" spans="1:14" x14ac:dyDescent="0.15">
      <c r="A306" s="70" t="s">
        <v>261</v>
      </c>
      <c r="B306" s="71" t="s">
        <v>104</v>
      </c>
      <c r="C306" s="4" t="s">
        <v>446</v>
      </c>
      <c r="D306" s="72">
        <v>8</v>
      </c>
      <c r="E306" s="72">
        <v>6</v>
      </c>
      <c r="F306" s="73">
        <v>48</v>
      </c>
      <c r="G306" s="90">
        <v>3.44</v>
      </c>
      <c r="H306" s="75"/>
      <c r="I306" s="75"/>
      <c r="J306" s="135">
        <v>443.3</v>
      </c>
      <c r="L306" s="173">
        <f t="shared" si="16"/>
        <v>443.3</v>
      </c>
      <c r="M306" s="138">
        <f t="shared" si="18"/>
        <v>9.2354166666666675</v>
      </c>
      <c r="N306" s="81"/>
    </row>
    <row r="307" spans="1:14" x14ac:dyDescent="0.15">
      <c r="A307" s="70" t="s">
        <v>261</v>
      </c>
      <c r="B307" s="71" t="s">
        <v>104</v>
      </c>
      <c r="C307" s="4" t="s">
        <v>446</v>
      </c>
      <c r="D307" s="72">
        <v>12</v>
      </c>
      <c r="E307" s="72">
        <v>6</v>
      </c>
      <c r="F307" s="73">
        <v>72</v>
      </c>
      <c r="G307" s="90">
        <v>3.44</v>
      </c>
      <c r="H307" s="75"/>
      <c r="I307" s="75"/>
      <c r="J307" s="135">
        <v>696.6</v>
      </c>
      <c r="L307" s="173">
        <f t="shared" si="16"/>
        <v>696.6</v>
      </c>
      <c r="M307" s="138">
        <f t="shared" si="18"/>
        <v>9.6750000000000007</v>
      </c>
      <c r="N307" s="81"/>
    </row>
    <row r="308" spans="1:14" x14ac:dyDescent="0.15">
      <c r="A308" s="70" t="s">
        <v>261</v>
      </c>
      <c r="B308" s="71" t="s">
        <v>104</v>
      </c>
      <c r="C308" s="4" t="s">
        <v>446</v>
      </c>
      <c r="D308" s="72">
        <v>16</v>
      </c>
      <c r="E308" s="72">
        <v>6</v>
      </c>
      <c r="F308" s="73">
        <v>96</v>
      </c>
      <c r="G308" s="90">
        <v>3.44</v>
      </c>
      <c r="H308" s="75"/>
      <c r="I308" s="75"/>
      <c r="J308" s="135">
        <v>886.6</v>
      </c>
      <c r="L308" s="173">
        <f t="shared" si="16"/>
        <v>886.6</v>
      </c>
      <c r="M308" s="138">
        <f t="shared" si="18"/>
        <v>9.2354166666666675</v>
      </c>
      <c r="N308" s="81"/>
    </row>
    <row r="309" spans="1:14" x14ac:dyDescent="0.15">
      <c r="A309" s="4" t="s">
        <v>109</v>
      </c>
      <c r="B309" s="26" t="s">
        <v>104</v>
      </c>
      <c r="C309" s="4" t="s">
        <v>446</v>
      </c>
      <c r="D309" s="93">
        <v>1</v>
      </c>
      <c r="E309" s="93">
        <v>8</v>
      </c>
      <c r="F309" s="85">
        <v>8</v>
      </c>
      <c r="G309" s="89">
        <v>3.86</v>
      </c>
      <c r="J309" s="128">
        <v>100.75</v>
      </c>
      <c r="L309" s="173">
        <f t="shared" ref="L309:L370" si="19">IF(K309&gt;0,K309,IF(J309&gt;0,J309,IF(I309&gt;0,I309,H309)))</f>
        <v>100.75</v>
      </c>
      <c r="M309" s="138">
        <f t="shared" si="18"/>
        <v>12.59375</v>
      </c>
      <c r="N309" s="75"/>
    </row>
    <row r="310" spans="1:14" x14ac:dyDescent="0.15">
      <c r="A310" s="4" t="s">
        <v>109</v>
      </c>
      <c r="B310" s="26" t="s">
        <v>104</v>
      </c>
      <c r="C310" s="4" t="s">
        <v>446</v>
      </c>
      <c r="D310" s="93">
        <v>2</v>
      </c>
      <c r="E310" s="93">
        <v>8</v>
      </c>
      <c r="F310" s="85">
        <v>16</v>
      </c>
      <c r="G310" s="89">
        <v>3.86</v>
      </c>
      <c r="J310" s="128">
        <v>195.45</v>
      </c>
      <c r="L310" s="173">
        <f t="shared" si="19"/>
        <v>195.45</v>
      </c>
      <c r="M310" s="138">
        <f t="shared" si="18"/>
        <v>12.215624999999999</v>
      </c>
      <c r="N310" s="75"/>
    </row>
    <row r="311" spans="1:14" x14ac:dyDescent="0.15">
      <c r="A311" s="4" t="s">
        <v>109</v>
      </c>
      <c r="B311" s="26" t="s">
        <v>104</v>
      </c>
      <c r="C311" s="4" t="s">
        <v>446</v>
      </c>
      <c r="D311" s="93">
        <v>4</v>
      </c>
      <c r="E311" s="93">
        <v>8</v>
      </c>
      <c r="F311" s="85">
        <v>32</v>
      </c>
      <c r="G311" s="89">
        <v>3.86</v>
      </c>
      <c r="J311" s="128">
        <v>362.7</v>
      </c>
      <c r="L311" s="173">
        <f t="shared" si="19"/>
        <v>362.7</v>
      </c>
      <c r="M311" s="138">
        <f t="shared" si="18"/>
        <v>11.334375</v>
      </c>
      <c r="N311" s="75"/>
    </row>
    <row r="312" spans="1:14" x14ac:dyDescent="0.15">
      <c r="A312" s="4" t="s">
        <v>109</v>
      </c>
      <c r="B312" s="26" t="s">
        <v>104</v>
      </c>
      <c r="C312" s="4" t="s">
        <v>446</v>
      </c>
      <c r="D312" s="93">
        <v>8</v>
      </c>
      <c r="E312" s="93">
        <v>8</v>
      </c>
      <c r="F312" s="85">
        <v>64</v>
      </c>
      <c r="G312" s="89">
        <v>3.86</v>
      </c>
      <c r="J312" s="128">
        <v>685.09</v>
      </c>
      <c r="L312" s="173">
        <f t="shared" si="19"/>
        <v>685.09</v>
      </c>
      <c r="M312" s="138">
        <f t="shared" si="18"/>
        <v>10.70453125</v>
      </c>
      <c r="N312" s="75"/>
    </row>
    <row r="313" spans="1:14" x14ac:dyDescent="0.15">
      <c r="A313" s="70" t="s">
        <v>261</v>
      </c>
      <c r="B313" s="71" t="s">
        <v>104</v>
      </c>
      <c r="C313" s="4" t="s">
        <v>446</v>
      </c>
      <c r="D313" s="93">
        <v>1</v>
      </c>
      <c r="E313" s="93">
        <v>8</v>
      </c>
      <c r="F313" s="85">
        <v>8</v>
      </c>
      <c r="G313" s="90">
        <v>3.92</v>
      </c>
      <c r="H313" s="75"/>
      <c r="I313" s="75"/>
      <c r="J313" s="135">
        <v>101.8</v>
      </c>
      <c r="L313" s="173">
        <f t="shared" si="19"/>
        <v>101.8</v>
      </c>
      <c r="M313" s="138">
        <f t="shared" si="18"/>
        <v>12.725</v>
      </c>
      <c r="N313" s="75"/>
    </row>
    <row r="314" spans="1:14" x14ac:dyDescent="0.15">
      <c r="A314" s="70" t="s">
        <v>261</v>
      </c>
      <c r="B314" s="71" t="s">
        <v>104</v>
      </c>
      <c r="C314" s="4" t="s">
        <v>446</v>
      </c>
      <c r="D314" s="93">
        <v>2</v>
      </c>
      <c r="E314" s="93">
        <v>8</v>
      </c>
      <c r="F314" s="85">
        <v>16</v>
      </c>
      <c r="G314" s="90">
        <v>3.92</v>
      </c>
      <c r="H314" s="75"/>
      <c r="I314" s="75"/>
      <c r="J314" s="135">
        <v>197.6</v>
      </c>
      <c r="L314" s="173">
        <f t="shared" si="19"/>
        <v>197.6</v>
      </c>
      <c r="M314" s="138">
        <f t="shared" ref="M314:M322" si="20">J314/F314</f>
        <v>12.35</v>
      </c>
      <c r="N314" s="1"/>
    </row>
    <row r="315" spans="1:14" x14ac:dyDescent="0.15">
      <c r="A315" s="70" t="s">
        <v>261</v>
      </c>
      <c r="B315" s="71" t="s">
        <v>104</v>
      </c>
      <c r="C315" s="4" t="s">
        <v>446</v>
      </c>
      <c r="D315" s="93">
        <v>4</v>
      </c>
      <c r="E315" s="93">
        <v>8</v>
      </c>
      <c r="F315" s="85">
        <v>32</v>
      </c>
      <c r="G315" s="90">
        <v>3.92</v>
      </c>
      <c r="H315" s="75"/>
      <c r="I315" s="75"/>
      <c r="J315" s="135">
        <v>366.6</v>
      </c>
      <c r="L315" s="173">
        <f t="shared" si="19"/>
        <v>366.6</v>
      </c>
      <c r="M315" s="138">
        <f t="shared" si="20"/>
        <v>11.456250000000001</v>
      </c>
      <c r="N315" s="1"/>
    </row>
    <row r="316" spans="1:14" x14ac:dyDescent="0.15">
      <c r="A316" s="70" t="s">
        <v>261</v>
      </c>
      <c r="B316" s="71" t="s">
        <v>104</v>
      </c>
      <c r="C316" s="4" t="s">
        <v>446</v>
      </c>
      <c r="D316" s="23">
        <v>6</v>
      </c>
      <c r="E316" s="23">
        <v>8</v>
      </c>
      <c r="F316" s="27">
        <v>48</v>
      </c>
      <c r="G316" s="90">
        <v>3.92</v>
      </c>
      <c r="H316" s="75"/>
      <c r="I316" s="75"/>
      <c r="J316" s="135">
        <v>529.6</v>
      </c>
      <c r="L316" s="173">
        <f t="shared" si="19"/>
        <v>529.6</v>
      </c>
      <c r="M316" s="138">
        <f t="shared" si="20"/>
        <v>11.033333333333333</v>
      </c>
      <c r="N316" s="1"/>
    </row>
    <row r="317" spans="1:14" x14ac:dyDescent="0.15">
      <c r="A317" s="70" t="s">
        <v>261</v>
      </c>
      <c r="B317" s="71" t="s">
        <v>104</v>
      </c>
      <c r="C317" s="4" t="s">
        <v>446</v>
      </c>
      <c r="D317" s="93">
        <v>8</v>
      </c>
      <c r="E317" s="93">
        <v>8</v>
      </c>
      <c r="F317" s="85">
        <v>64</v>
      </c>
      <c r="G317" s="90">
        <v>3.92</v>
      </c>
      <c r="H317" s="75"/>
      <c r="I317" s="75"/>
      <c r="J317" s="135">
        <v>692.5</v>
      </c>
      <c r="L317" s="173">
        <f t="shared" si="19"/>
        <v>692.5</v>
      </c>
      <c r="M317" s="138">
        <f t="shared" si="20"/>
        <v>10.8203125</v>
      </c>
      <c r="N317" s="1"/>
    </row>
    <row r="318" spans="1:14" x14ac:dyDescent="0.15">
      <c r="A318" s="62" t="s">
        <v>109</v>
      </c>
      <c r="B318" s="60" t="s">
        <v>104</v>
      </c>
      <c r="C318" s="4" t="s">
        <v>446</v>
      </c>
      <c r="D318" s="94">
        <v>2</v>
      </c>
      <c r="E318" s="63">
        <v>4</v>
      </c>
      <c r="F318" s="87">
        <v>8</v>
      </c>
      <c r="G318" s="91">
        <v>4.1399999999999997</v>
      </c>
      <c r="J318" s="136">
        <v>115.86</v>
      </c>
      <c r="L318" s="173">
        <f t="shared" si="19"/>
        <v>115.86</v>
      </c>
      <c r="M318" s="138">
        <f t="shared" si="20"/>
        <v>14.4825</v>
      </c>
      <c r="N318" s="66" t="s">
        <v>226</v>
      </c>
    </row>
    <row r="319" spans="1:14" x14ac:dyDescent="0.15">
      <c r="A319" s="62" t="s">
        <v>109</v>
      </c>
      <c r="B319" s="60" t="s">
        <v>104</v>
      </c>
      <c r="C319" s="4" t="s">
        <v>446</v>
      </c>
      <c r="D319" s="94">
        <v>4</v>
      </c>
      <c r="E319" s="63">
        <v>4</v>
      </c>
      <c r="F319" s="87">
        <v>16</v>
      </c>
      <c r="G319" s="91">
        <v>4.1399999999999997</v>
      </c>
      <c r="J319" s="136">
        <v>226.97</v>
      </c>
      <c r="L319" s="173">
        <f t="shared" si="19"/>
        <v>226.97</v>
      </c>
      <c r="M319" s="138">
        <f t="shared" si="20"/>
        <v>14.185625</v>
      </c>
      <c r="N319" s="66" t="s">
        <v>226</v>
      </c>
    </row>
    <row r="320" spans="1:14" x14ac:dyDescent="0.15">
      <c r="A320" s="62" t="s">
        <v>109</v>
      </c>
      <c r="B320" s="60" t="s">
        <v>104</v>
      </c>
      <c r="C320" s="4" t="s">
        <v>446</v>
      </c>
      <c r="D320" s="94">
        <v>8</v>
      </c>
      <c r="E320" s="63">
        <v>4</v>
      </c>
      <c r="F320" s="87">
        <v>32</v>
      </c>
      <c r="G320" s="91">
        <v>4.1399999999999997</v>
      </c>
      <c r="J320" s="136">
        <v>425.5</v>
      </c>
      <c r="L320" s="173">
        <f t="shared" si="19"/>
        <v>425.5</v>
      </c>
      <c r="M320" s="138">
        <f t="shared" si="20"/>
        <v>13.296875</v>
      </c>
      <c r="N320" s="66" t="s">
        <v>226</v>
      </c>
    </row>
    <row r="321" spans="1:14" x14ac:dyDescent="0.15">
      <c r="A321" s="4" t="s">
        <v>222</v>
      </c>
      <c r="B321" s="26" t="s">
        <v>213</v>
      </c>
      <c r="C321" s="4" t="s">
        <v>446</v>
      </c>
      <c r="D321" s="23">
        <f t="shared" ref="D321:D338" si="21">F321/E321</f>
        <v>4</v>
      </c>
      <c r="E321" s="23">
        <v>6</v>
      </c>
      <c r="F321" s="27">
        <v>24</v>
      </c>
      <c r="G321" s="89">
        <v>3.7</v>
      </c>
      <c r="J321" s="128">
        <v>273.51</v>
      </c>
      <c r="L321" s="173">
        <f t="shared" si="19"/>
        <v>273.51</v>
      </c>
      <c r="M321" s="138">
        <f t="shared" si="20"/>
        <v>11.39625</v>
      </c>
      <c r="N321" s="1"/>
    </row>
    <row r="322" spans="1:14" x14ac:dyDescent="0.15">
      <c r="A322" s="4" t="s">
        <v>222</v>
      </c>
      <c r="B322" s="26" t="s">
        <v>213</v>
      </c>
      <c r="C322" s="4" t="s">
        <v>446</v>
      </c>
      <c r="D322" s="23">
        <f t="shared" si="21"/>
        <v>8</v>
      </c>
      <c r="E322" s="23">
        <v>6</v>
      </c>
      <c r="F322" s="27">
        <v>48</v>
      </c>
      <c r="G322" s="89">
        <v>3.7</v>
      </c>
      <c r="J322" s="128">
        <v>547.02</v>
      </c>
      <c r="L322" s="173">
        <f t="shared" si="19"/>
        <v>547.02</v>
      </c>
      <c r="M322" s="138">
        <f t="shared" si="20"/>
        <v>11.39625</v>
      </c>
      <c r="N322" s="1"/>
    </row>
    <row r="323" spans="1:14" x14ac:dyDescent="0.15">
      <c r="A323" s="4" t="s">
        <v>222</v>
      </c>
      <c r="B323" s="26" t="s">
        <v>213</v>
      </c>
      <c r="C323" s="4" t="s">
        <v>446</v>
      </c>
      <c r="D323" s="23">
        <f t="shared" si="21"/>
        <v>12</v>
      </c>
      <c r="E323" s="23">
        <v>6</v>
      </c>
      <c r="F323" s="27">
        <v>72</v>
      </c>
      <c r="G323" s="89">
        <v>3.7</v>
      </c>
      <c r="J323" s="128">
        <v>820.53</v>
      </c>
      <c r="L323" s="173">
        <f t="shared" si="19"/>
        <v>820.53</v>
      </c>
      <c r="M323" s="138">
        <f t="shared" ref="M323:M358" si="22">J323/F323</f>
        <v>11.39625</v>
      </c>
      <c r="N323" s="1"/>
    </row>
    <row r="324" spans="1:14" x14ac:dyDescent="0.15">
      <c r="A324" s="4" t="s">
        <v>222</v>
      </c>
      <c r="B324" s="26" t="s">
        <v>213</v>
      </c>
      <c r="C324" s="4" t="s">
        <v>446</v>
      </c>
      <c r="D324" s="23">
        <f t="shared" si="21"/>
        <v>16</v>
      </c>
      <c r="E324" s="23">
        <v>6</v>
      </c>
      <c r="F324" s="27">
        <v>96</v>
      </c>
      <c r="G324" s="89">
        <v>3.7</v>
      </c>
      <c r="J324" s="128">
        <v>1094.04</v>
      </c>
      <c r="L324" s="173">
        <f t="shared" si="19"/>
        <v>1094.04</v>
      </c>
      <c r="M324" s="138">
        <f t="shared" si="22"/>
        <v>11.39625</v>
      </c>
      <c r="N324" s="1"/>
    </row>
    <row r="325" spans="1:14" x14ac:dyDescent="0.15">
      <c r="A325" s="4" t="s">
        <v>222</v>
      </c>
      <c r="B325" s="26" t="s">
        <v>213</v>
      </c>
      <c r="C325" s="4" t="s">
        <v>446</v>
      </c>
      <c r="D325" s="23">
        <f t="shared" si="21"/>
        <v>20</v>
      </c>
      <c r="E325" s="23">
        <v>6</v>
      </c>
      <c r="F325" s="27">
        <v>120</v>
      </c>
      <c r="G325" s="89">
        <v>3.7</v>
      </c>
      <c r="J325" s="128">
        <v>1367.55</v>
      </c>
      <c r="L325" s="173">
        <f t="shared" si="19"/>
        <v>1367.55</v>
      </c>
      <c r="M325" s="138">
        <f t="shared" si="22"/>
        <v>11.39625</v>
      </c>
      <c r="N325" s="1"/>
    </row>
    <row r="326" spans="1:14" x14ac:dyDescent="0.15">
      <c r="A326" s="4" t="s">
        <v>222</v>
      </c>
      <c r="B326" s="26" t="s">
        <v>213</v>
      </c>
      <c r="C326" s="4" t="s">
        <v>446</v>
      </c>
      <c r="D326" s="23">
        <f t="shared" si="21"/>
        <v>24</v>
      </c>
      <c r="E326" s="23">
        <v>6</v>
      </c>
      <c r="F326" s="27">
        <v>144</v>
      </c>
      <c r="G326" s="89">
        <v>3.7</v>
      </c>
      <c r="J326" s="128">
        <v>1641.06</v>
      </c>
      <c r="L326" s="173">
        <f t="shared" si="19"/>
        <v>1641.06</v>
      </c>
      <c r="M326" s="138">
        <f t="shared" si="22"/>
        <v>11.39625</v>
      </c>
      <c r="N326" s="1"/>
    </row>
    <row r="327" spans="1:14" x14ac:dyDescent="0.15">
      <c r="A327" s="4" t="s">
        <v>222</v>
      </c>
      <c r="B327" s="26" t="s">
        <v>213</v>
      </c>
      <c r="C327" s="4" t="s">
        <v>446</v>
      </c>
      <c r="D327" s="23">
        <f t="shared" si="21"/>
        <v>28</v>
      </c>
      <c r="E327" s="23">
        <v>6</v>
      </c>
      <c r="F327" s="27">
        <v>168</v>
      </c>
      <c r="G327" s="89">
        <v>3.7</v>
      </c>
      <c r="J327" s="128">
        <v>1914.57</v>
      </c>
      <c r="L327" s="173">
        <f t="shared" si="19"/>
        <v>1914.57</v>
      </c>
      <c r="M327" s="138">
        <f t="shared" si="22"/>
        <v>11.39625</v>
      </c>
      <c r="N327" s="1"/>
    </row>
    <row r="328" spans="1:14" x14ac:dyDescent="0.15">
      <c r="A328" s="4" t="s">
        <v>222</v>
      </c>
      <c r="B328" s="26" t="s">
        <v>213</v>
      </c>
      <c r="C328" s="4" t="s">
        <v>446</v>
      </c>
      <c r="D328" s="23">
        <f t="shared" si="21"/>
        <v>32</v>
      </c>
      <c r="E328" s="23">
        <v>6</v>
      </c>
      <c r="F328" s="27">
        <v>192</v>
      </c>
      <c r="G328" s="89">
        <v>3.7</v>
      </c>
      <c r="J328" s="128">
        <v>2188.08</v>
      </c>
      <c r="L328" s="173">
        <f t="shared" si="19"/>
        <v>2188.08</v>
      </c>
      <c r="M328" s="138">
        <f t="shared" si="22"/>
        <v>11.39625</v>
      </c>
      <c r="N328" s="1"/>
    </row>
    <row r="329" spans="1:14" x14ac:dyDescent="0.15">
      <c r="A329" s="4" t="s">
        <v>222</v>
      </c>
      <c r="B329" s="26" t="s">
        <v>213</v>
      </c>
      <c r="C329" s="4" t="s">
        <v>446</v>
      </c>
      <c r="D329" s="23">
        <f t="shared" si="21"/>
        <v>4</v>
      </c>
      <c r="E329" s="23">
        <v>8</v>
      </c>
      <c r="F329" s="27">
        <v>32</v>
      </c>
      <c r="G329" s="89">
        <v>4</v>
      </c>
      <c r="J329" s="128">
        <v>372.27</v>
      </c>
      <c r="L329" s="173">
        <f t="shared" si="19"/>
        <v>372.27</v>
      </c>
      <c r="M329" s="138">
        <f t="shared" si="22"/>
        <v>11.633437499999999</v>
      </c>
      <c r="N329" s="1"/>
    </row>
    <row r="330" spans="1:14" x14ac:dyDescent="0.15">
      <c r="A330" s="4" t="s">
        <v>222</v>
      </c>
      <c r="B330" s="26" t="s">
        <v>213</v>
      </c>
      <c r="C330" s="4" t="s">
        <v>446</v>
      </c>
      <c r="D330" s="23">
        <f t="shared" si="21"/>
        <v>8</v>
      </c>
      <c r="E330" s="23">
        <v>8</v>
      </c>
      <c r="F330" s="27">
        <v>64</v>
      </c>
      <c r="G330" s="89">
        <v>4</v>
      </c>
      <c r="J330" s="128">
        <v>744.54</v>
      </c>
      <c r="L330" s="173">
        <f t="shared" si="19"/>
        <v>744.54</v>
      </c>
      <c r="M330" s="138">
        <f t="shared" si="22"/>
        <v>11.633437499999999</v>
      </c>
      <c r="N330" s="1"/>
    </row>
    <row r="331" spans="1:14" x14ac:dyDescent="0.15">
      <c r="A331" s="4" t="s">
        <v>222</v>
      </c>
      <c r="B331" s="26" t="s">
        <v>213</v>
      </c>
      <c r="C331" s="4" t="s">
        <v>446</v>
      </c>
      <c r="D331" s="23">
        <f t="shared" si="21"/>
        <v>12</v>
      </c>
      <c r="E331" s="23">
        <v>8</v>
      </c>
      <c r="F331" s="27">
        <v>96</v>
      </c>
      <c r="G331" s="89">
        <v>4</v>
      </c>
      <c r="J331" s="128">
        <v>1116.81</v>
      </c>
      <c r="L331" s="173">
        <f t="shared" si="19"/>
        <v>1116.81</v>
      </c>
      <c r="M331" s="138">
        <f t="shared" si="22"/>
        <v>11.633437499999999</v>
      </c>
      <c r="N331" s="1"/>
    </row>
    <row r="332" spans="1:14" x14ac:dyDescent="0.15">
      <c r="A332" s="4" t="s">
        <v>222</v>
      </c>
      <c r="B332" s="26" t="s">
        <v>213</v>
      </c>
      <c r="C332" s="4" t="s">
        <v>446</v>
      </c>
      <c r="D332" s="23">
        <f t="shared" si="21"/>
        <v>16</v>
      </c>
      <c r="E332" s="23">
        <v>8</v>
      </c>
      <c r="F332" s="27">
        <v>128</v>
      </c>
      <c r="G332" s="89">
        <v>4</v>
      </c>
      <c r="J332" s="128">
        <v>1489.08</v>
      </c>
      <c r="L332" s="173">
        <f t="shared" si="19"/>
        <v>1489.08</v>
      </c>
      <c r="M332" s="138">
        <f t="shared" si="22"/>
        <v>11.633437499999999</v>
      </c>
      <c r="N332" s="1"/>
    </row>
    <row r="333" spans="1:14" x14ac:dyDescent="0.15">
      <c r="A333" s="4" t="s">
        <v>222</v>
      </c>
      <c r="B333" s="26" t="s">
        <v>213</v>
      </c>
      <c r="C333" s="4" t="s">
        <v>446</v>
      </c>
      <c r="D333" s="23">
        <f t="shared" si="21"/>
        <v>16</v>
      </c>
      <c r="E333" s="23">
        <v>8</v>
      </c>
      <c r="F333" s="27">
        <v>128</v>
      </c>
      <c r="G333" s="89">
        <v>4</v>
      </c>
      <c r="J333" s="128">
        <v>1406.36</v>
      </c>
      <c r="L333" s="173">
        <f t="shared" si="19"/>
        <v>1406.36</v>
      </c>
      <c r="M333" s="138">
        <f t="shared" si="22"/>
        <v>10.987187499999999</v>
      </c>
      <c r="N333" s="1"/>
    </row>
    <row r="334" spans="1:14" x14ac:dyDescent="0.15">
      <c r="A334" s="4" t="s">
        <v>222</v>
      </c>
      <c r="B334" s="26" t="s">
        <v>213</v>
      </c>
      <c r="C334" s="4" t="s">
        <v>446</v>
      </c>
      <c r="D334" s="23">
        <f t="shared" si="21"/>
        <v>20</v>
      </c>
      <c r="E334" s="23">
        <v>8</v>
      </c>
      <c r="F334" s="27">
        <v>160</v>
      </c>
      <c r="G334" s="89">
        <v>4</v>
      </c>
      <c r="J334" s="128">
        <v>1861.35</v>
      </c>
      <c r="L334" s="173">
        <f t="shared" si="19"/>
        <v>1861.35</v>
      </c>
      <c r="M334" s="138">
        <f t="shared" si="22"/>
        <v>11.633437499999999</v>
      </c>
      <c r="N334" s="1"/>
    </row>
    <row r="335" spans="1:14" x14ac:dyDescent="0.15">
      <c r="A335" s="4" t="s">
        <v>222</v>
      </c>
      <c r="B335" s="26" t="s">
        <v>213</v>
      </c>
      <c r="C335" s="4" t="s">
        <v>446</v>
      </c>
      <c r="D335" s="23">
        <f t="shared" si="21"/>
        <v>24</v>
      </c>
      <c r="E335" s="23">
        <v>8</v>
      </c>
      <c r="F335" s="27">
        <v>192</v>
      </c>
      <c r="G335" s="89">
        <v>4</v>
      </c>
      <c r="J335" s="128">
        <v>2233.62</v>
      </c>
      <c r="L335" s="173">
        <f t="shared" si="19"/>
        <v>2233.62</v>
      </c>
      <c r="M335" s="138">
        <f t="shared" si="22"/>
        <v>11.633437499999999</v>
      </c>
      <c r="N335" s="1"/>
    </row>
    <row r="336" spans="1:14" x14ac:dyDescent="0.15">
      <c r="A336" s="4" t="s">
        <v>222</v>
      </c>
      <c r="B336" s="26" t="s">
        <v>213</v>
      </c>
      <c r="C336" s="4" t="s">
        <v>446</v>
      </c>
      <c r="D336" s="23">
        <f t="shared" si="21"/>
        <v>28</v>
      </c>
      <c r="E336" s="23">
        <v>8</v>
      </c>
      <c r="F336" s="27">
        <v>224</v>
      </c>
      <c r="G336" s="89">
        <v>4</v>
      </c>
      <c r="J336" s="128">
        <v>2605.89</v>
      </c>
      <c r="L336" s="173">
        <f t="shared" si="19"/>
        <v>2605.89</v>
      </c>
      <c r="M336" s="138">
        <f t="shared" si="22"/>
        <v>11.633437499999999</v>
      </c>
      <c r="N336" s="1"/>
    </row>
    <row r="337" spans="1:14" x14ac:dyDescent="0.15">
      <c r="A337" s="4" t="s">
        <v>222</v>
      </c>
      <c r="B337" s="26" t="s">
        <v>213</v>
      </c>
      <c r="C337" s="4" t="s">
        <v>446</v>
      </c>
      <c r="D337" s="23">
        <f t="shared" si="21"/>
        <v>32</v>
      </c>
      <c r="E337" s="23">
        <v>8</v>
      </c>
      <c r="F337" s="27">
        <v>256</v>
      </c>
      <c r="G337" s="89">
        <v>4</v>
      </c>
      <c r="J337" s="128">
        <v>2978.16</v>
      </c>
      <c r="L337" s="173">
        <f t="shared" si="19"/>
        <v>2978.16</v>
      </c>
      <c r="M337" s="138">
        <f t="shared" si="22"/>
        <v>11.633437499999999</v>
      </c>
      <c r="N337" s="1"/>
    </row>
    <row r="338" spans="1:14" x14ac:dyDescent="0.15">
      <c r="A338" s="4" t="s">
        <v>222</v>
      </c>
      <c r="B338" s="26" t="s">
        <v>213</v>
      </c>
      <c r="C338" s="4" t="s">
        <v>446</v>
      </c>
      <c r="D338" s="23">
        <f t="shared" si="21"/>
        <v>32</v>
      </c>
      <c r="E338" s="23">
        <v>8</v>
      </c>
      <c r="F338" s="27">
        <v>256</v>
      </c>
      <c r="G338" s="89">
        <v>4</v>
      </c>
      <c r="J338" s="128">
        <v>2812.72</v>
      </c>
      <c r="L338" s="173">
        <f t="shared" si="19"/>
        <v>2812.72</v>
      </c>
      <c r="M338" s="138">
        <f t="shared" si="22"/>
        <v>10.987187499999999</v>
      </c>
      <c r="N338" s="1"/>
    </row>
    <row r="339" spans="1:14" x14ac:dyDescent="0.15">
      <c r="A339" s="56" t="s">
        <v>222</v>
      </c>
      <c r="B339" s="57" t="s">
        <v>213</v>
      </c>
      <c r="C339" s="4" t="s">
        <v>446</v>
      </c>
      <c r="D339" s="68">
        <f t="shared" ref="D339:D347" si="23">F339/4</f>
        <v>6</v>
      </c>
      <c r="E339" s="65">
        <v>0.5</v>
      </c>
      <c r="F339" s="58">
        <v>24</v>
      </c>
      <c r="G339" s="92">
        <v>4.25</v>
      </c>
      <c r="H339" s="66"/>
      <c r="I339" s="66"/>
      <c r="J339" s="137">
        <v>347.36</v>
      </c>
      <c r="L339" s="173">
        <f t="shared" si="19"/>
        <v>347.36</v>
      </c>
      <c r="M339" s="138">
        <f t="shared" si="22"/>
        <v>14.473333333333334</v>
      </c>
      <c r="N339" s="66" t="s">
        <v>226</v>
      </c>
    </row>
    <row r="340" spans="1:14" x14ac:dyDescent="0.15">
      <c r="A340" s="56" t="s">
        <v>222</v>
      </c>
      <c r="B340" s="57" t="s">
        <v>213</v>
      </c>
      <c r="C340" s="4" t="s">
        <v>446</v>
      </c>
      <c r="D340" s="68">
        <f t="shared" si="23"/>
        <v>8</v>
      </c>
      <c r="E340" s="65">
        <v>4</v>
      </c>
      <c r="F340" s="58">
        <v>32</v>
      </c>
      <c r="G340" s="92">
        <v>4.25</v>
      </c>
      <c r="H340" s="66"/>
      <c r="I340" s="66"/>
      <c r="J340" s="137">
        <v>463.14</v>
      </c>
      <c r="L340" s="173">
        <f t="shared" si="19"/>
        <v>463.14</v>
      </c>
      <c r="M340" s="138">
        <f t="shared" si="22"/>
        <v>14.473125</v>
      </c>
      <c r="N340" s="66" t="s">
        <v>226</v>
      </c>
    </row>
    <row r="341" spans="1:14" x14ac:dyDescent="0.15">
      <c r="A341" s="56" t="s">
        <v>222</v>
      </c>
      <c r="B341" s="57" t="s">
        <v>213</v>
      </c>
      <c r="C341" s="4" t="s">
        <v>446</v>
      </c>
      <c r="D341" s="68">
        <f t="shared" si="23"/>
        <v>12</v>
      </c>
      <c r="E341" s="65">
        <v>4</v>
      </c>
      <c r="F341" s="58">
        <v>48</v>
      </c>
      <c r="G341" s="92">
        <v>4.25</v>
      </c>
      <c r="H341" s="66"/>
      <c r="I341" s="66"/>
      <c r="J341" s="137">
        <v>694.71</v>
      </c>
      <c r="L341" s="173">
        <f t="shared" si="19"/>
        <v>694.71</v>
      </c>
      <c r="M341" s="138">
        <f t="shared" si="22"/>
        <v>14.473125000000001</v>
      </c>
      <c r="N341" s="66" t="s">
        <v>226</v>
      </c>
    </row>
    <row r="342" spans="1:14" x14ac:dyDescent="0.15">
      <c r="A342" s="56" t="s">
        <v>222</v>
      </c>
      <c r="B342" s="57" t="s">
        <v>213</v>
      </c>
      <c r="C342" s="4" t="s">
        <v>446</v>
      </c>
      <c r="D342" s="68">
        <f t="shared" si="23"/>
        <v>16</v>
      </c>
      <c r="E342" s="65">
        <v>4</v>
      </c>
      <c r="F342" s="58">
        <v>64</v>
      </c>
      <c r="G342" s="92">
        <v>4.25</v>
      </c>
      <c r="H342" s="66"/>
      <c r="I342" s="66"/>
      <c r="J342" s="137">
        <v>926.28</v>
      </c>
      <c r="L342" s="173">
        <f t="shared" si="19"/>
        <v>926.28</v>
      </c>
      <c r="M342" s="138">
        <f t="shared" si="22"/>
        <v>14.473125</v>
      </c>
      <c r="N342" s="66" t="s">
        <v>226</v>
      </c>
    </row>
    <row r="343" spans="1:14" x14ac:dyDescent="0.15">
      <c r="A343" s="56" t="s">
        <v>222</v>
      </c>
      <c r="B343" s="57" t="s">
        <v>213</v>
      </c>
      <c r="C343" s="4" t="s">
        <v>446</v>
      </c>
      <c r="D343" s="68">
        <f t="shared" si="23"/>
        <v>20</v>
      </c>
      <c r="E343" s="65">
        <v>4</v>
      </c>
      <c r="F343" s="58">
        <v>80</v>
      </c>
      <c r="G343" s="92">
        <v>4.25</v>
      </c>
      <c r="H343" s="66"/>
      <c r="I343" s="66"/>
      <c r="J343" s="137">
        <v>1157.8499999999999</v>
      </c>
      <c r="L343" s="173">
        <f t="shared" si="19"/>
        <v>1157.8499999999999</v>
      </c>
      <c r="M343" s="138">
        <f t="shared" si="22"/>
        <v>14.473125</v>
      </c>
      <c r="N343" s="66" t="s">
        <v>226</v>
      </c>
    </row>
    <row r="344" spans="1:14" x14ac:dyDescent="0.15">
      <c r="A344" s="56" t="s">
        <v>222</v>
      </c>
      <c r="B344" s="57" t="s">
        <v>213</v>
      </c>
      <c r="C344" s="4" t="s">
        <v>446</v>
      </c>
      <c r="D344" s="68">
        <f t="shared" si="23"/>
        <v>24</v>
      </c>
      <c r="E344" s="65">
        <v>4</v>
      </c>
      <c r="F344" s="58">
        <v>96</v>
      </c>
      <c r="G344" s="92">
        <v>4.25</v>
      </c>
      <c r="H344" s="66"/>
      <c r="I344" s="66"/>
      <c r="J344" s="137">
        <v>1389.42</v>
      </c>
      <c r="L344" s="173">
        <f t="shared" si="19"/>
        <v>1389.42</v>
      </c>
      <c r="M344" s="138">
        <f t="shared" si="22"/>
        <v>14.473125000000001</v>
      </c>
      <c r="N344" s="66" t="s">
        <v>226</v>
      </c>
    </row>
    <row r="345" spans="1:14" x14ac:dyDescent="0.15">
      <c r="A345" s="56" t="s">
        <v>222</v>
      </c>
      <c r="B345" s="57" t="s">
        <v>213</v>
      </c>
      <c r="C345" s="4" t="s">
        <v>446</v>
      </c>
      <c r="D345" s="68">
        <f t="shared" si="23"/>
        <v>28</v>
      </c>
      <c r="E345" s="65">
        <v>4</v>
      </c>
      <c r="F345" s="58">
        <v>112</v>
      </c>
      <c r="G345" s="92">
        <v>4.25</v>
      </c>
      <c r="H345" s="66"/>
      <c r="I345" s="66"/>
      <c r="J345" s="137">
        <v>1620.99</v>
      </c>
      <c r="L345" s="173">
        <f t="shared" si="19"/>
        <v>1620.99</v>
      </c>
      <c r="M345" s="138">
        <f t="shared" si="22"/>
        <v>14.473125</v>
      </c>
      <c r="N345" s="66" t="s">
        <v>226</v>
      </c>
    </row>
    <row r="346" spans="1:14" x14ac:dyDescent="0.15">
      <c r="A346" s="56" t="s">
        <v>222</v>
      </c>
      <c r="B346" s="57" t="s">
        <v>213</v>
      </c>
      <c r="C346" s="4" t="s">
        <v>446</v>
      </c>
      <c r="D346" s="68">
        <f t="shared" si="23"/>
        <v>32</v>
      </c>
      <c r="E346" s="65">
        <v>4</v>
      </c>
      <c r="F346" s="58">
        <v>128</v>
      </c>
      <c r="G346" s="92">
        <v>4.25</v>
      </c>
      <c r="H346" s="66"/>
      <c r="I346" s="66"/>
      <c r="J346" s="137">
        <v>1852.56</v>
      </c>
      <c r="L346" s="173">
        <f t="shared" si="19"/>
        <v>1852.56</v>
      </c>
      <c r="M346" s="138">
        <f t="shared" si="22"/>
        <v>14.473125</v>
      </c>
      <c r="N346" s="66" t="s">
        <v>226</v>
      </c>
    </row>
    <row r="347" spans="1:14" x14ac:dyDescent="0.15">
      <c r="A347" s="56" t="s">
        <v>222</v>
      </c>
      <c r="B347" s="57" t="s">
        <v>213</v>
      </c>
      <c r="C347" s="4" t="s">
        <v>446</v>
      </c>
      <c r="D347" s="68">
        <f t="shared" si="23"/>
        <v>32</v>
      </c>
      <c r="E347" s="65">
        <v>4</v>
      </c>
      <c r="F347" s="58">
        <v>128</v>
      </c>
      <c r="G347" s="92">
        <v>4.25</v>
      </c>
      <c r="H347" s="66"/>
      <c r="I347" s="66"/>
      <c r="J347" s="137">
        <v>1554.18</v>
      </c>
      <c r="L347" s="173">
        <f t="shared" si="19"/>
        <v>1554.18</v>
      </c>
      <c r="M347" s="138">
        <f t="shared" si="22"/>
        <v>12.14203125</v>
      </c>
      <c r="N347" s="66" t="s">
        <v>226</v>
      </c>
    </row>
    <row r="348" spans="1:14" x14ac:dyDescent="0.15">
      <c r="A348" s="4" t="s">
        <v>276</v>
      </c>
      <c r="B348" s="26" t="s">
        <v>273</v>
      </c>
      <c r="C348" s="4" t="s">
        <v>446</v>
      </c>
      <c r="D348" s="23">
        <v>2</v>
      </c>
      <c r="E348" s="23">
        <v>8</v>
      </c>
      <c r="F348" s="27">
        <v>16</v>
      </c>
      <c r="G348" s="89">
        <v>3.22</v>
      </c>
      <c r="J348" s="128">
        <v>163.80000000000001</v>
      </c>
      <c r="L348" s="173">
        <f t="shared" si="19"/>
        <v>163.80000000000001</v>
      </c>
      <c r="M348" s="138">
        <f t="shared" si="22"/>
        <v>10.237500000000001</v>
      </c>
      <c r="N348" s="1"/>
    </row>
    <row r="349" spans="1:14" x14ac:dyDescent="0.15">
      <c r="A349" s="4" t="s">
        <v>276</v>
      </c>
      <c r="B349" s="26" t="s">
        <v>273</v>
      </c>
      <c r="C349" s="4" t="s">
        <v>446</v>
      </c>
      <c r="D349" s="23">
        <v>2</v>
      </c>
      <c r="E349" s="23">
        <v>4</v>
      </c>
      <c r="F349" s="27">
        <v>8</v>
      </c>
      <c r="G349" s="89">
        <v>3.3</v>
      </c>
      <c r="J349" s="128">
        <v>92.8</v>
      </c>
      <c r="L349" s="173">
        <f t="shared" si="19"/>
        <v>92.8</v>
      </c>
      <c r="M349" s="138">
        <f t="shared" si="22"/>
        <v>11.6</v>
      </c>
      <c r="N349" s="1"/>
    </row>
    <row r="350" spans="1:14" x14ac:dyDescent="0.15">
      <c r="A350" s="4" t="s">
        <v>276</v>
      </c>
      <c r="B350" s="26" t="s">
        <v>273</v>
      </c>
      <c r="C350" s="4" t="s">
        <v>446</v>
      </c>
      <c r="D350" s="23">
        <v>2</v>
      </c>
      <c r="E350" s="23">
        <v>8</v>
      </c>
      <c r="F350" s="27">
        <v>16</v>
      </c>
      <c r="G350" s="89">
        <v>3.55</v>
      </c>
      <c r="J350" s="128">
        <v>176.6</v>
      </c>
      <c r="L350" s="173">
        <f t="shared" si="19"/>
        <v>176.6</v>
      </c>
      <c r="M350" s="138">
        <f t="shared" si="22"/>
        <v>11.0375</v>
      </c>
      <c r="N350" s="1"/>
    </row>
    <row r="351" spans="1:14" x14ac:dyDescent="0.15">
      <c r="A351" s="4" t="s">
        <v>277</v>
      </c>
      <c r="B351" s="26" t="s">
        <v>275</v>
      </c>
      <c r="C351" s="4" t="s">
        <v>446</v>
      </c>
      <c r="D351" s="23">
        <v>4</v>
      </c>
      <c r="E351" s="23">
        <v>8</v>
      </c>
      <c r="F351" s="27">
        <v>32</v>
      </c>
      <c r="G351" s="89">
        <v>3.22</v>
      </c>
      <c r="J351" s="128">
        <v>307</v>
      </c>
      <c r="L351" s="173">
        <f t="shared" si="19"/>
        <v>307</v>
      </c>
      <c r="M351" s="138">
        <f t="shared" si="22"/>
        <v>9.59375</v>
      </c>
      <c r="N351" s="1"/>
    </row>
    <row r="352" spans="1:14" x14ac:dyDescent="0.15">
      <c r="A352" s="4" t="s">
        <v>277</v>
      </c>
      <c r="B352" s="26" t="s">
        <v>275</v>
      </c>
      <c r="C352" s="4" t="s">
        <v>446</v>
      </c>
      <c r="D352" s="23">
        <v>4</v>
      </c>
      <c r="E352" s="23">
        <v>4</v>
      </c>
      <c r="F352" s="27">
        <v>16</v>
      </c>
      <c r="G352" s="89">
        <v>3.3</v>
      </c>
      <c r="J352" s="128">
        <v>174</v>
      </c>
      <c r="L352" s="173">
        <f t="shared" si="19"/>
        <v>174</v>
      </c>
      <c r="M352" s="138">
        <f t="shared" si="22"/>
        <v>10.875</v>
      </c>
      <c r="N352" s="1"/>
    </row>
    <row r="353" spans="1:14" x14ac:dyDescent="0.15">
      <c r="A353" s="4" t="s">
        <v>277</v>
      </c>
      <c r="B353" s="26" t="s">
        <v>275</v>
      </c>
      <c r="C353" s="4" t="s">
        <v>446</v>
      </c>
      <c r="D353" s="23">
        <v>4</v>
      </c>
      <c r="E353" s="23">
        <v>8</v>
      </c>
      <c r="F353" s="27">
        <v>32</v>
      </c>
      <c r="G353" s="89">
        <v>3.55</v>
      </c>
      <c r="J353" s="128">
        <v>331.1</v>
      </c>
      <c r="L353" s="173">
        <f t="shared" si="19"/>
        <v>331.1</v>
      </c>
      <c r="M353" s="138">
        <f t="shared" si="22"/>
        <v>10.346875000000001</v>
      </c>
      <c r="N353" s="1"/>
    </row>
    <row r="354" spans="1:14" x14ac:dyDescent="0.15">
      <c r="A354" s="4" t="s">
        <v>186</v>
      </c>
      <c r="B354" s="26" t="s">
        <v>183</v>
      </c>
      <c r="C354" s="4" t="s">
        <v>446</v>
      </c>
      <c r="D354" s="93">
        <v>1</v>
      </c>
      <c r="E354" s="93">
        <v>4</v>
      </c>
      <c r="F354" s="85">
        <v>4</v>
      </c>
      <c r="G354" s="89">
        <v>3</v>
      </c>
      <c r="J354" s="128">
        <v>45.13</v>
      </c>
      <c r="L354" s="173">
        <f t="shared" si="19"/>
        <v>45.13</v>
      </c>
      <c r="M354" s="138">
        <f t="shared" si="22"/>
        <v>11.282500000000001</v>
      </c>
      <c r="N354" s="1"/>
    </row>
    <row r="355" spans="1:14" x14ac:dyDescent="0.15">
      <c r="A355" s="4" t="s">
        <v>187</v>
      </c>
      <c r="B355" s="26" t="s">
        <v>184</v>
      </c>
      <c r="C355" s="4" t="s">
        <v>446</v>
      </c>
      <c r="D355" s="93">
        <v>1</v>
      </c>
      <c r="E355" s="93">
        <v>8</v>
      </c>
      <c r="F355" s="85">
        <v>8</v>
      </c>
      <c r="G355" s="89">
        <v>3</v>
      </c>
      <c r="J355" s="130">
        <v>81.239999999999995</v>
      </c>
      <c r="L355" s="173">
        <f t="shared" si="19"/>
        <v>81.239999999999995</v>
      </c>
      <c r="M355" s="138">
        <f t="shared" si="22"/>
        <v>10.154999999999999</v>
      </c>
      <c r="N355" s="1"/>
    </row>
    <row r="356" spans="1:14" x14ac:dyDescent="0.15">
      <c r="A356" s="4" t="s">
        <v>187</v>
      </c>
      <c r="B356" s="26" t="s">
        <v>185</v>
      </c>
      <c r="C356" s="4" t="s">
        <v>446</v>
      </c>
      <c r="D356" s="93">
        <v>2</v>
      </c>
      <c r="E356" s="93">
        <v>8</v>
      </c>
      <c r="F356" s="85">
        <v>16</v>
      </c>
      <c r="G356" s="89">
        <v>3</v>
      </c>
      <c r="J356" s="128">
        <v>154.36000000000001</v>
      </c>
      <c r="L356" s="173">
        <f t="shared" si="19"/>
        <v>154.36000000000001</v>
      </c>
      <c r="M356" s="138">
        <f t="shared" si="22"/>
        <v>9.6475000000000009</v>
      </c>
      <c r="N356" s="1"/>
    </row>
    <row r="357" spans="1:14" x14ac:dyDescent="0.15">
      <c r="A357" s="4" t="s">
        <v>254</v>
      </c>
      <c r="B357" s="26" t="s">
        <v>251</v>
      </c>
      <c r="C357" s="4" t="s">
        <v>446</v>
      </c>
      <c r="D357" s="23">
        <v>2</v>
      </c>
      <c r="E357" s="23">
        <v>8</v>
      </c>
      <c r="F357" s="27">
        <v>16</v>
      </c>
      <c r="G357" s="89">
        <v>2.4</v>
      </c>
      <c r="J357" s="128">
        <v>134.11000000000001</v>
      </c>
      <c r="L357" s="173">
        <f t="shared" si="19"/>
        <v>134.11000000000001</v>
      </c>
      <c r="M357" s="138">
        <f t="shared" si="22"/>
        <v>8.3818750000000009</v>
      </c>
      <c r="N357" s="1"/>
    </row>
    <row r="358" spans="1:14" x14ac:dyDescent="0.15">
      <c r="A358" s="4" t="s">
        <v>255</v>
      </c>
      <c r="B358" s="26" t="s">
        <v>253</v>
      </c>
      <c r="C358" s="4" t="s">
        <v>446</v>
      </c>
      <c r="D358" s="23">
        <v>4</v>
      </c>
      <c r="E358" s="23">
        <v>8</v>
      </c>
      <c r="F358" s="27">
        <v>32</v>
      </c>
      <c r="G358" s="89">
        <v>2.4</v>
      </c>
      <c r="J358" s="128">
        <v>251.45</v>
      </c>
      <c r="L358" s="173">
        <f t="shared" si="19"/>
        <v>251.45</v>
      </c>
      <c r="M358" s="138">
        <f t="shared" si="22"/>
        <v>7.8578124999999996</v>
      </c>
      <c r="N358" s="1"/>
    </row>
    <row r="359" spans="1:14" x14ac:dyDescent="0.15">
      <c r="A359" s="4" t="s">
        <v>117</v>
      </c>
      <c r="B359" s="26" t="s">
        <v>63</v>
      </c>
      <c r="C359" s="4" t="s">
        <v>196</v>
      </c>
      <c r="D359" s="93">
        <v>2</v>
      </c>
      <c r="E359" s="93">
        <v>2</v>
      </c>
      <c r="F359" s="85">
        <v>4</v>
      </c>
      <c r="G359" s="89">
        <v>4.2</v>
      </c>
      <c r="I359" s="128">
        <v>36.28</v>
      </c>
      <c r="L359" s="173">
        <f t="shared" si="19"/>
        <v>36.28</v>
      </c>
      <c r="M359" s="138">
        <f t="shared" ref="M359:M390" si="24">I359/F359</f>
        <v>9.07</v>
      </c>
    </row>
    <row r="360" spans="1:14" x14ac:dyDescent="0.15">
      <c r="A360" s="4" t="s">
        <v>117</v>
      </c>
      <c r="B360" s="26" t="s">
        <v>64</v>
      </c>
      <c r="C360" s="4" t="s">
        <v>196</v>
      </c>
      <c r="D360" s="93">
        <v>4</v>
      </c>
      <c r="E360" s="93">
        <v>2</v>
      </c>
      <c r="F360" s="85">
        <v>8</v>
      </c>
      <c r="G360" s="89">
        <v>4.2</v>
      </c>
      <c r="I360" s="128">
        <v>68.2</v>
      </c>
      <c r="L360" s="173">
        <f t="shared" si="19"/>
        <v>68.2</v>
      </c>
      <c r="M360" s="138">
        <f t="shared" si="24"/>
        <v>8.5250000000000004</v>
      </c>
    </row>
    <row r="361" spans="1:14" x14ac:dyDescent="0.15">
      <c r="A361" s="4" t="s">
        <v>207</v>
      </c>
      <c r="B361" s="26" t="s">
        <v>75</v>
      </c>
      <c r="C361" s="4" t="s">
        <v>196</v>
      </c>
      <c r="D361" s="93">
        <v>1</v>
      </c>
      <c r="E361" s="93">
        <v>2</v>
      </c>
      <c r="F361" s="85">
        <v>2</v>
      </c>
      <c r="G361" s="89">
        <v>4.7</v>
      </c>
      <c r="I361" s="128">
        <v>20.13</v>
      </c>
      <c r="L361" s="173">
        <f t="shared" si="19"/>
        <v>20.13</v>
      </c>
      <c r="M361" s="138">
        <f t="shared" si="24"/>
        <v>10.065</v>
      </c>
    </row>
    <row r="362" spans="1:14" x14ac:dyDescent="0.15">
      <c r="A362" s="4" t="s">
        <v>207</v>
      </c>
      <c r="B362" s="26" t="s">
        <v>75</v>
      </c>
      <c r="C362" s="4" t="s">
        <v>196</v>
      </c>
      <c r="D362" s="93">
        <v>2</v>
      </c>
      <c r="E362" s="93">
        <v>2</v>
      </c>
      <c r="F362" s="85">
        <v>4</v>
      </c>
      <c r="G362" s="89">
        <v>4.7</v>
      </c>
      <c r="I362" s="128">
        <v>39.729999999999997</v>
      </c>
      <c r="L362" s="173">
        <f t="shared" si="19"/>
        <v>39.729999999999997</v>
      </c>
      <c r="M362" s="138">
        <f t="shared" si="24"/>
        <v>9.9324999999999992</v>
      </c>
    </row>
    <row r="363" spans="1:14" x14ac:dyDescent="0.15">
      <c r="A363" s="4" t="s">
        <v>115</v>
      </c>
      <c r="B363" s="26" t="s">
        <v>77</v>
      </c>
      <c r="C363" s="4" t="s">
        <v>196</v>
      </c>
      <c r="D363" s="93">
        <v>1</v>
      </c>
      <c r="E363" s="93">
        <v>2</v>
      </c>
      <c r="F363" s="85">
        <v>2</v>
      </c>
      <c r="G363" s="89">
        <v>5</v>
      </c>
      <c r="I363" s="128">
        <v>21.18</v>
      </c>
      <c r="L363" s="173">
        <f t="shared" si="19"/>
        <v>21.18</v>
      </c>
      <c r="M363" s="138">
        <f t="shared" si="24"/>
        <v>10.59</v>
      </c>
    </row>
    <row r="364" spans="1:14" x14ac:dyDescent="0.15">
      <c r="A364" s="4" t="s">
        <v>115</v>
      </c>
      <c r="B364" s="26" t="s">
        <v>77</v>
      </c>
      <c r="C364" s="4" t="s">
        <v>196</v>
      </c>
      <c r="D364" s="93">
        <v>2</v>
      </c>
      <c r="E364" s="93">
        <v>2</v>
      </c>
      <c r="F364" s="85">
        <v>4</v>
      </c>
      <c r="G364" s="89">
        <v>5</v>
      </c>
      <c r="I364" s="128">
        <v>41.81</v>
      </c>
      <c r="L364" s="173">
        <f t="shared" si="19"/>
        <v>41.81</v>
      </c>
      <c r="M364" s="138">
        <f t="shared" si="24"/>
        <v>10.452500000000001</v>
      </c>
    </row>
    <row r="365" spans="1:14" x14ac:dyDescent="0.15">
      <c r="A365" s="4" t="s">
        <v>115</v>
      </c>
      <c r="B365" s="26" t="s">
        <v>77</v>
      </c>
      <c r="C365" s="4" t="s">
        <v>196</v>
      </c>
      <c r="D365" s="93">
        <v>3</v>
      </c>
      <c r="E365" s="93">
        <v>2</v>
      </c>
      <c r="F365" s="85">
        <v>6</v>
      </c>
      <c r="G365" s="89">
        <v>5</v>
      </c>
      <c r="I365" s="128">
        <v>60.2</v>
      </c>
      <c r="L365" s="173">
        <f t="shared" si="19"/>
        <v>60.2</v>
      </c>
      <c r="M365" s="138">
        <f t="shared" si="24"/>
        <v>10.033333333333333</v>
      </c>
    </row>
    <row r="366" spans="1:14" x14ac:dyDescent="0.15">
      <c r="A366" s="4" t="s">
        <v>115</v>
      </c>
      <c r="B366" s="26" t="s">
        <v>77</v>
      </c>
      <c r="C366" s="4" t="s">
        <v>196</v>
      </c>
      <c r="D366" s="93">
        <v>4</v>
      </c>
      <c r="E366" s="93">
        <v>2</v>
      </c>
      <c r="F366" s="85">
        <v>8</v>
      </c>
      <c r="G366" s="89">
        <v>5</v>
      </c>
      <c r="I366" s="128">
        <v>78.599999999999994</v>
      </c>
      <c r="L366" s="173">
        <f t="shared" si="19"/>
        <v>78.599999999999994</v>
      </c>
      <c r="M366" s="138">
        <f t="shared" si="24"/>
        <v>9.8249999999999993</v>
      </c>
    </row>
    <row r="367" spans="1:14" x14ac:dyDescent="0.15">
      <c r="A367" s="4" t="s">
        <v>114</v>
      </c>
      <c r="B367" s="26" t="s">
        <v>79</v>
      </c>
      <c r="C367" s="4" t="s">
        <v>196</v>
      </c>
      <c r="D367" s="93">
        <v>2</v>
      </c>
      <c r="E367" s="93">
        <v>2</v>
      </c>
      <c r="F367" s="85">
        <v>4</v>
      </c>
      <c r="G367" s="89">
        <v>3.6</v>
      </c>
      <c r="I367" s="128">
        <v>31.32</v>
      </c>
      <c r="L367" s="173">
        <f t="shared" si="19"/>
        <v>31.32</v>
      </c>
      <c r="M367" s="138">
        <f t="shared" si="24"/>
        <v>7.83</v>
      </c>
    </row>
    <row r="368" spans="1:14" x14ac:dyDescent="0.15">
      <c r="A368" s="4" t="s">
        <v>114</v>
      </c>
      <c r="B368" s="26" t="s">
        <v>79</v>
      </c>
      <c r="C368" s="4" t="s">
        <v>196</v>
      </c>
      <c r="D368" s="93">
        <v>4</v>
      </c>
      <c r="E368" s="93">
        <v>2</v>
      </c>
      <c r="F368" s="85">
        <v>8</v>
      </c>
      <c r="G368" s="89">
        <v>3.6</v>
      </c>
      <c r="I368" s="128">
        <v>57.32</v>
      </c>
      <c r="L368" s="173">
        <f t="shared" si="19"/>
        <v>57.32</v>
      </c>
      <c r="M368" s="138">
        <f t="shared" si="24"/>
        <v>7.165</v>
      </c>
    </row>
    <row r="369" spans="1:13" x14ac:dyDescent="0.15">
      <c r="A369" s="4" t="s">
        <v>114</v>
      </c>
      <c r="B369" s="26" t="s">
        <v>79</v>
      </c>
      <c r="C369" s="4" t="s">
        <v>196</v>
      </c>
      <c r="D369" s="93">
        <v>8</v>
      </c>
      <c r="E369" s="93">
        <v>2</v>
      </c>
      <c r="F369" s="85">
        <v>16</v>
      </c>
      <c r="G369" s="89">
        <v>3.6</v>
      </c>
      <c r="I369" s="128">
        <v>100.3</v>
      </c>
      <c r="L369" s="173">
        <f t="shared" si="19"/>
        <v>100.3</v>
      </c>
      <c r="M369" s="138">
        <f t="shared" si="24"/>
        <v>6.2687499999999998</v>
      </c>
    </row>
    <row r="370" spans="1:13" x14ac:dyDescent="0.15">
      <c r="A370" s="4" t="s">
        <v>113</v>
      </c>
      <c r="B370" s="26" t="s">
        <v>67</v>
      </c>
      <c r="C370" s="4" t="s">
        <v>196</v>
      </c>
      <c r="D370" s="93">
        <v>2</v>
      </c>
      <c r="E370" s="93">
        <v>2</v>
      </c>
      <c r="F370" s="85">
        <v>4</v>
      </c>
      <c r="G370" s="89">
        <v>4.2</v>
      </c>
      <c r="I370" s="128">
        <v>35.5</v>
      </c>
      <c r="L370" s="173">
        <f t="shared" si="19"/>
        <v>35.5</v>
      </c>
      <c r="M370" s="138">
        <f t="shared" si="24"/>
        <v>8.875</v>
      </c>
    </row>
    <row r="371" spans="1:13" x14ac:dyDescent="0.15">
      <c r="A371" s="4" t="s">
        <v>113</v>
      </c>
      <c r="B371" s="26" t="s">
        <v>67</v>
      </c>
      <c r="C371" s="4" t="s">
        <v>196</v>
      </c>
      <c r="D371" s="93">
        <v>4</v>
      </c>
      <c r="E371" s="93">
        <v>2</v>
      </c>
      <c r="F371" s="85">
        <v>8</v>
      </c>
      <c r="G371" s="89">
        <v>4.2</v>
      </c>
      <c r="I371" s="128">
        <v>64.959999999999994</v>
      </c>
      <c r="L371" s="173">
        <f t="shared" ref="L371:L433" si="25">IF(K371&gt;0,K371,IF(J371&gt;0,J371,IF(I371&gt;0,I371,H371)))</f>
        <v>64.959999999999994</v>
      </c>
      <c r="M371" s="138">
        <f t="shared" si="24"/>
        <v>8.1199999999999992</v>
      </c>
    </row>
    <row r="372" spans="1:13" x14ac:dyDescent="0.15">
      <c r="A372" s="4" t="s">
        <v>113</v>
      </c>
      <c r="B372" s="26" t="s">
        <v>67</v>
      </c>
      <c r="C372" s="4" t="s">
        <v>196</v>
      </c>
      <c r="D372" s="93">
        <v>8</v>
      </c>
      <c r="E372" s="93">
        <v>2</v>
      </c>
      <c r="F372" s="85">
        <v>16</v>
      </c>
      <c r="G372" s="89">
        <v>4.2</v>
      </c>
      <c r="I372" s="128">
        <v>113.68</v>
      </c>
      <c r="L372" s="173">
        <f t="shared" si="25"/>
        <v>113.68</v>
      </c>
      <c r="M372" s="138">
        <f t="shared" si="24"/>
        <v>7.1050000000000004</v>
      </c>
    </row>
    <row r="373" spans="1:13" x14ac:dyDescent="0.15">
      <c r="A373" s="4" t="s">
        <v>113</v>
      </c>
      <c r="B373" s="26" t="s">
        <v>67</v>
      </c>
      <c r="C373" s="4" t="s">
        <v>196</v>
      </c>
      <c r="D373" s="93">
        <v>12</v>
      </c>
      <c r="E373" s="93">
        <v>2</v>
      </c>
      <c r="F373" s="85">
        <v>24</v>
      </c>
      <c r="G373" s="89">
        <v>4.2</v>
      </c>
      <c r="I373" s="128">
        <v>153.46</v>
      </c>
      <c r="L373" s="173">
        <f t="shared" si="25"/>
        <v>153.46</v>
      </c>
      <c r="M373" s="138">
        <f t="shared" si="24"/>
        <v>6.394166666666667</v>
      </c>
    </row>
    <row r="374" spans="1:13" x14ac:dyDescent="0.15">
      <c r="A374" s="4" t="s">
        <v>113</v>
      </c>
      <c r="B374" s="26" t="s">
        <v>67</v>
      </c>
      <c r="C374" s="4" t="s">
        <v>196</v>
      </c>
      <c r="D374" s="93">
        <v>16</v>
      </c>
      <c r="E374" s="93">
        <v>2</v>
      </c>
      <c r="F374" s="85">
        <v>32</v>
      </c>
      <c r="G374" s="89">
        <v>4.2</v>
      </c>
      <c r="I374" s="128">
        <v>193.25</v>
      </c>
      <c r="L374" s="173">
        <f t="shared" si="25"/>
        <v>193.25</v>
      </c>
      <c r="M374" s="138">
        <f t="shared" si="24"/>
        <v>6.0390625</v>
      </c>
    </row>
    <row r="375" spans="1:13" x14ac:dyDescent="0.15">
      <c r="A375" s="4" t="s">
        <v>113</v>
      </c>
      <c r="B375" s="26" t="s">
        <v>81</v>
      </c>
      <c r="C375" s="4" t="s">
        <v>196</v>
      </c>
      <c r="D375" s="93">
        <v>1</v>
      </c>
      <c r="E375" s="93">
        <v>2</v>
      </c>
      <c r="F375" s="85">
        <v>2</v>
      </c>
      <c r="G375" s="89">
        <v>4.4000000000000004</v>
      </c>
      <c r="I375" s="128">
        <v>19.079999999999998</v>
      </c>
      <c r="L375" s="173">
        <f t="shared" si="25"/>
        <v>19.079999999999998</v>
      </c>
      <c r="M375" s="138">
        <f t="shared" si="24"/>
        <v>9.5399999999999991</v>
      </c>
    </row>
    <row r="376" spans="1:13" x14ac:dyDescent="0.15">
      <c r="A376" s="4" t="s">
        <v>113</v>
      </c>
      <c r="B376" s="26" t="s">
        <v>81</v>
      </c>
      <c r="C376" s="4" t="s">
        <v>196</v>
      </c>
      <c r="D376" s="93">
        <v>2</v>
      </c>
      <c r="E376" s="93">
        <v>2</v>
      </c>
      <c r="F376" s="85">
        <v>4</v>
      </c>
      <c r="G376" s="89">
        <v>4.4000000000000004</v>
      </c>
      <c r="I376" s="128">
        <v>38.159999999999997</v>
      </c>
      <c r="L376" s="173">
        <f t="shared" si="25"/>
        <v>38.159999999999997</v>
      </c>
      <c r="M376" s="138">
        <f t="shared" si="24"/>
        <v>9.5399999999999991</v>
      </c>
    </row>
    <row r="377" spans="1:13" x14ac:dyDescent="0.15">
      <c r="A377" s="4" t="s">
        <v>113</v>
      </c>
      <c r="B377" s="26" t="s">
        <v>81</v>
      </c>
      <c r="C377" s="4" t="s">
        <v>196</v>
      </c>
      <c r="D377" s="93">
        <v>4</v>
      </c>
      <c r="E377" s="93">
        <v>2</v>
      </c>
      <c r="F377" s="85">
        <v>8</v>
      </c>
      <c r="G377" s="89">
        <v>4.4000000000000004</v>
      </c>
      <c r="I377" s="128">
        <v>70.97</v>
      </c>
      <c r="L377" s="173">
        <f t="shared" si="25"/>
        <v>70.97</v>
      </c>
      <c r="M377" s="138">
        <f t="shared" si="24"/>
        <v>8.8712499999999999</v>
      </c>
    </row>
    <row r="378" spans="1:13" x14ac:dyDescent="0.15">
      <c r="A378" s="4" t="s">
        <v>113</v>
      </c>
      <c r="B378" s="26" t="s">
        <v>81</v>
      </c>
      <c r="C378" s="4" t="s">
        <v>196</v>
      </c>
      <c r="D378" s="93">
        <v>6</v>
      </c>
      <c r="E378" s="93">
        <v>2</v>
      </c>
      <c r="F378" s="85">
        <v>12</v>
      </c>
      <c r="G378" s="89">
        <v>4.4000000000000004</v>
      </c>
      <c r="I378" s="128">
        <v>100.35</v>
      </c>
      <c r="L378" s="173">
        <f t="shared" si="25"/>
        <v>100.35</v>
      </c>
      <c r="M378" s="138">
        <f t="shared" si="24"/>
        <v>8.3624999999999989</v>
      </c>
    </row>
    <row r="379" spans="1:13" x14ac:dyDescent="0.15">
      <c r="A379" s="4" t="s">
        <v>113</v>
      </c>
      <c r="B379" s="26" t="s">
        <v>81</v>
      </c>
      <c r="C379" s="4" t="s">
        <v>196</v>
      </c>
      <c r="D379" s="93">
        <v>8</v>
      </c>
      <c r="E379" s="93">
        <v>2</v>
      </c>
      <c r="F379" s="85">
        <v>16</v>
      </c>
      <c r="G379" s="89">
        <v>4.4000000000000004</v>
      </c>
      <c r="I379" s="128">
        <v>127.32</v>
      </c>
      <c r="L379" s="173">
        <f t="shared" si="25"/>
        <v>127.32</v>
      </c>
      <c r="M379" s="138">
        <f t="shared" si="24"/>
        <v>7.9574999999999996</v>
      </c>
    </row>
    <row r="380" spans="1:13" x14ac:dyDescent="0.15">
      <c r="A380" s="4" t="s">
        <v>113</v>
      </c>
      <c r="B380" s="26" t="s">
        <v>81</v>
      </c>
      <c r="C380" s="4" t="s">
        <v>196</v>
      </c>
      <c r="D380" s="93">
        <v>1</v>
      </c>
      <c r="E380" s="93">
        <v>2</v>
      </c>
      <c r="F380" s="85">
        <v>2</v>
      </c>
      <c r="G380" s="89">
        <v>5</v>
      </c>
      <c r="I380" s="128">
        <v>21.16</v>
      </c>
      <c r="L380" s="173">
        <f t="shared" si="25"/>
        <v>21.16</v>
      </c>
      <c r="M380" s="138">
        <f t="shared" si="24"/>
        <v>10.58</v>
      </c>
    </row>
    <row r="381" spans="1:13" x14ac:dyDescent="0.15">
      <c r="A381" s="4" t="s">
        <v>113</v>
      </c>
      <c r="B381" s="26" t="s">
        <v>81</v>
      </c>
      <c r="C381" s="4" t="s">
        <v>196</v>
      </c>
      <c r="D381" s="93">
        <v>2</v>
      </c>
      <c r="E381" s="93">
        <v>2</v>
      </c>
      <c r="F381" s="85">
        <v>4</v>
      </c>
      <c r="G381" s="89">
        <v>5</v>
      </c>
      <c r="I381" s="128">
        <v>42.32</v>
      </c>
      <c r="L381" s="173">
        <f t="shared" si="25"/>
        <v>42.32</v>
      </c>
      <c r="M381" s="138">
        <f t="shared" si="24"/>
        <v>10.58</v>
      </c>
    </row>
    <row r="382" spans="1:13" x14ac:dyDescent="0.15">
      <c r="A382" s="4" t="s">
        <v>113</v>
      </c>
      <c r="B382" s="26" t="s">
        <v>81</v>
      </c>
      <c r="C382" s="4" t="s">
        <v>196</v>
      </c>
      <c r="D382" s="93">
        <v>4</v>
      </c>
      <c r="E382" s="93">
        <v>2</v>
      </c>
      <c r="F382" s="85">
        <v>8</v>
      </c>
      <c r="G382" s="89">
        <v>5</v>
      </c>
      <c r="I382" s="128">
        <v>78.709999999999994</v>
      </c>
      <c r="L382" s="173">
        <f t="shared" si="25"/>
        <v>78.709999999999994</v>
      </c>
      <c r="M382" s="138">
        <f t="shared" si="24"/>
        <v>9.8387499999999992</v>
      </c>
    </row>
    <row r="383" spans="1:13" x14ac:dyDescent="0.15">
      <c r="A383" s="4" t="s">
        <v>113</v>
      </c>
      <c r="B383" s="26" t="s">
        <v>81</v>
      </c>
      <c r="C383" s="4" t="s">
        <v>196</v>
      </c>
      <c r="D383" s="93">
        <v>6</v>
      </c>
      <c r="E383" s="93">
        <v>2</v>
      </c>
      <c r="F383" s="85">
        <v>12</v>
      </c>
      <c r="G383" s="89">
        <v>5</v>
      </c>
      <c r="I383" s="128">
        <v>111.3</v>
      </c>
      <c r="L383" s="173">
        <f t="shared" si="25"/>
        <v>111.3</v>
      </c>
      <c r="M383" s="138">
        <f t="shared" si="24"/>
        <v>9.2750000000000004</v>
      </c>
    </row>
    <row r="384" spans="1:13" x14ac:dyDescent="0.15">
      <c r="A384" s="4" t="s">
        <v>113</v>
      </c>
      <c r="B384" s="26" t="s">
        <v>81</v>
      </c>
      <c r="C384" s="4" t="s">
        <v>196</v>
      </c>
      <c r="D384" s="93">
        <v>8</v>
      </c>
      <c r="E384" s="93">
        <v>2</v>
      </c>
      <c r="F384" s="85">
        <v>16</v>
      </c>
      <c r="G384" s="89">
        <v>5</v>
      </c>
      <c r="I384" s="128">
        <v>141.21</v>
      </c>
      <c r="L384" s="173">
        <f t="shared" si="25"/>
        <v>141.21</v>
      </c>
      <c r="M384" s="138">
        <f t="shared" si="24"/>
        <v>8.8256250000000005</v>
      </c>
    </row>
    <row r="385" spans="1:13" x14ac:dyDescent="0.15">
      <c r="A385" s="4" t="s">
        <v>119</v>
      </c>
      <c r="B385" s="26" t="s">
        <v>60</v>
      </c>
      <c r="C385" s="4" t="s">
        <v>447</v>
      </c>
      <c r="D385" s="93">
        <v>1</v>
      </c>
      <c r="E385" s="93">
        <v>2</v>
      </c>
      <c r="F385" s="85">
        <v>2</v>
      </c>
      <c r="G385" s="89" t="s">
        <v>72</v>
      </c>
      <c r="I385" s="128">
        <v>14.71</v>
      </c>
      <c r="L385" s="173">
        <f t="shared" si="25"/>
        <v>14.71</v>
      </c>
      <c r="M385" s="138">
        <f t="shared" si="24"/>
        <v>7.3550000000000004</v>
      </c>
    </row>
    <row r="386" spans="1:13" x14ac:dyDescent="0.15">
      <c r="A386" s="4" t="s">
        <v>118</v>
      </c>
      <c r="B386" s="26" t="s">
        <v>62</v>
      </c>
      <c r="C386" s="4" t="s">
        <v>447</v>
      </c>
      <c r="D386" s="93">
        <v>2</v>
      </c>
      <c r="E386" s="93">
        <v>2</v>
      </c>
      <c r="F386" s="85">
        <v>4</v>
      </c>
      <c r="G386" s="89">
        <v>4</v>
      </c>
      <c r="I386" s="128">
        <v>30.26</v>
      </c>
      <c r="L386" s="173">
        <f t="shared" si="25"/>
        <v>30.26</v>
      </c>
      <c r="M386" s="138">
        <f t="shared" si="24"/>
        <v>7.5650000000000004</v>
      </c>
    </row>
    <row r="387" spans="1:13" x14ac:dyDescent="0.15">
      <c r="A387" s="4" t="s">
        <v>207</v>
      </c>
      <c r="B387" s="85" t="s">
        <v>75</v>
      </c>
      <c r="C387" s="4" t="s">
        <v>447</v>
      </c>
      <c r="D387" s="93">
        <v>1</v>
      </c>
      <c r="E387" s="93">
        <v>1</v>
      </c>
      <c r="F387" s="85">
        <v>1</v>
      </c>
      <c r="G387" s="89">
        <v>4.2</v>
      </c>
      <c r="I387" s="128">
        <v>8.39</v>
      </c>
      <c r="L387" s="173">
        <f t="shared" si="25"/>
        <v>8.39</v>
      </c>
      <c r="M387" s="138">
        <f t="shared" si="24"/>
        <v>8.39</v>
      </c>
    </row>
    <row r="388" spans="1:13" x14ac:dyDescent="0.15">
      <c r="A388" s="4" t="s">
        <v>207</v>
      </c>
      <c r="B388" s="26" t="s">
        <v>75</v>
      </c>
      <c r="C388" s="4" t="s">
        <v>447</v>
      </c>
      <c r="D388" s="93">
        <v>1</v>
      </c>
      <c r="E388" s="93">
        <v>2</v>
      </c>
      <c r="F388" s="85">
        <v>2</v>
      </c>
      <c r="G388" s="89">
        <v>4.2</v>
      </c>
      <c r="I388" s="128">
        <v>15.95</v>
      </c>
      <c r="L388" s="173">
        <f t="shared" si="25"/>
        <v>15.95</v>
      </c>
      <c r="M388" s="138">
        <f t="shared" si="24"/>
        <v>7.9749999999999996</v>
      </c>
    </row>
    <row r="389" spans="1:13" x14ac:dyDescent="0.15">
      <c r="A389" s="4" t="s">
        <v>207</v>
      </c>
      <c r="B389" s="26" t="s">
        <v>75</v>
      </c>
      <c r="C389" s="4" t="s">
        <v>447</v>
      </c>
      <c r="D389" s="93">
        <v>2</v>
      </c>
      <c r="E389" s="93">
        <v>2</v>
      </c>
      <c r="F389" s="85">
        <v>4</v>
      </c>
      <c r="G389" s="89">
        <v>4.2</v>
      </c>
      <c r="I389" s="128">
        <v>31.48</v>
      </c>
      <c r="L389" s="173">
        <f t="shared" si="25"/>
        <v>31.48</v>
      </c>
      <c r="M389" s="138">
        <f t="shared" si="24"/>
        <v>7.87</v>
      </c>
    </row>
    <row r="390" spans="1:13" x14ac:dyDescent="0.15">
      <c r="A390" s="4" t="s">
        <v>115</v>
      </c>
      <c r="B390" s="26" t="s">
        <v>77</v>
      </c>
      <c r="C390" s="4" t="s">
        <v>447</v>
      </c>
      <c r="D390" s="93">
        <v>1</v>
      </c>
      <c r="E390" s="93">
        <v>2</v>
      </c>
      <c r="F390" s="85">
        <v>2</v>
      </c>
      <c r="G390" s="89">
        <v>3.5</v>
      </c>
      <c r="I390" s="128">
        <v>15.85</v>
      </c>
      <c r="L390" s="173">
        <f t="shared" si="25"/>
        <v>15.85</v>
      </c>
      <c r="M390" s="138">
        <f t="shared" si="24"/>
        <v>7.9249999999999998</v>
      </c>
    </row>
    <row r="391" spans="1:13" x14ac:dyDescent="0.15">
      <c r="A391" s="4" t="s">
        <v>115</v>
      </c>
      <c r="B391" s="26" t="s">
        <v>77</v>
      </c>
      <c r="C391" s="4" t="s">
        <v>447</v>
      </c>
      <c r="D391" s="93">
        <v>2</v>
      </c>
      <c r="E391" s="93">
        <v>2</v>
      </c>
      <c r="F391" s="85">
        <v>4</v>
      </c>
      <c r="G391" s="89">
        <v>3.5</v>
      </c>
      <c r="I391" s="128">
        <v>31.27</v>
      </c>
      <c r="L391" s="173">
        <f t="shared" si="25"/>
        <v>31.27</v>
      </c>
      <c r="M391" s="138">
        <f t="shared" ref="M391:M412" si="26">I391/F391</f>
        <v>7.8174999999999999</v>
      </c>
    </row>
    <row r="392" spans="1:13" x14ac:dyDescent="0.15">
      <c r="A392" s="4" t="s">
        <v>115</v>
      </c>
      <c r="B392" s="26" t="s">
        <v>77</v>
      </c>
      <c r="C392" s="4" t="s">
        <v>447</v>
      </c>
      <c r="D392" s="93">
        <v>3</v>
      </c>
      <c r="E392" s="93">
        <v>2</v>
      </c>
      <c r="F392" s="85">
        <v>6</v>
      </c>
      <c r="G392" s="89">
        <v>3.5</v>
      </c>
      <c r="I392" s="128">
        <v>45.04</v>
      </c>
      <c r="L392" s="173">
        <f t="shared" si="25"/>
        <v>45.04</v>
      </c>
      <c r="M392" s="138">
        <f t="shared" si="26"/>
        <v>7.5066666666666668</v>
      </c>
    </row>
    <row r="393" spans="1:13" x14ac:dyDescent="0.15">
      <c r="A393" s="4" t="s">
        <v>115</v>
      </c>
      <c r="B393" s="26" t="s">
        <v>77</v>
      </c>
      <c r="C393" s="4" t="s">
        <v>447</v>
      </c>
      <c r="D393" s="93">
        <v>4</v>
      </c>
      <c r="E393" s="93">
        <v>2</v>
      </c>
      <c r="F393" s="85">
        <v>8</v>
      </c>
      <c r="G393" s="89">
        <v>3.5</v>
      </c>
      <c r="I393" s="128">
        <v>58.8</v>
      </c>
      <c r="L393" s="173">
        <f t="shared" si="25"/>
        <v>58.8</v>
      </c>
      <c r="M393" s="138">
        <f t="shared" si="26"/>
        <v>7.35</v>
      </c>
    </row>
    <row r="394" spans="1:13" x14ac:dyDescent="0.15">
      <c r="A394" s="4" t="s">
        <v>115</v>
      </c>
      <c r="B394" s="26" t="s">
        <v>77</v>
      </c>
      <c r="C394" s="4" t="s">
        <v>447</v>
      </c>
      <c r="D394" s="93">
        <v>1</v>
      </c>
      <c r="E394" s="93">
        <v>2</v>
      </c>
      <c r="F394" s="85">
        <v>2</v>
      </c>
      <c r="G394" s="89">
        <v>4.2</v>
      </c>
      <c r="I394" s="128">
        <v>18.38</v>
      </c>
      <c r="L394" s="173">
        <f t="shared" si="25"/>
        <v>18.38</v>
      </c>
      <c r="M394" s="138">
        <f t="shared" si="26"/>
        <v>9.19</v>
      </c>
    </row>
    <row r="395" spans="1:13" x14ac:dyDescent="0.15">
      <c r="A395" s="4" t="s">
        <v>115</v>
      </c>
      <c r="B395" s="26" t="s">
        <v>77</v>
      </c>
      <c r="C395" s="4" t="s">
        <v>447</v>
      </c>
      <c r="D395" s="93">
        <v>2</v>
      </c>
      <c r="E395" s="93">
        <v>2</v>
      </c>
      <c r="F395" s="85">
        <v>4</v>
      </c>
      <c r="G395" s="89">
        <v>4.2</v>
      </c>
      <c r="I395" s="128">
        <v>36.28</v>
      </c>
      <c r="L395" s="173">
        <f t="shared" si="25"/>
        <v>36.28</v>
      </c>
      <c r="M395" s="138">
        <f t="shared" si="26"/>
        <v>9.07</v>
      </c>
    </row>
    <row r="396" spans="1:13" x14ac:dyDescent="0.15">
      <c r="A396" s="4" t="s">
        <v>115</v>
      </c>
      <c r="B396" s="26" t="s">
        <v>77</v>
      </c>
      <c r="C396" s="4" t="s">
        <v>447</v>
      </c>
      <c r="D396" s="93">
        <v>3</v>
      </c>
      <c r="E396" s="93">
        <v>2</v>
      </c>
      <c r="F396" s="85">
        <v>6</v>
      </c>
      <c r="G396" s="89">
        <v>4.2</v>
      </c>
      <c r="I396" s="128">
        <v>52.24</v>
      </c>
      <c r="L396" s="173">
        <f t="shared" si="25"/>
        <v>52.24</v>
      </c>
      <c r="M396" s="138">
        <f t="shared" si="26"/>
        <v>8.706666666666667</v>
      </c>
    </row>
    <row r="397" spans="1:13" x14ac:dyDescent="0.15">
      <c r="A397" s="4" t="s">
        <v>115</v>
      </c>
      <c r="B397" s="26" t="s">
        <v>77</v>
      </c>
      <c r="C397" s="4" t="s">
        <v>447</v>
      </c>
      <c r="D397" s="93">
        <v>4</v>
      </c>
      <c r="E397" s="93">
        <v>2</v>
      </c>
      <c r="F397" s="85">
        <v>8</v>
      </c>
      <c r="G397" s="89">
        <v>4.2</v>
      </c>
      <c r="I397" s="128">
        <v>68.2</v>
      </c>
      <c r="L397" s="173">
        <f t="shared" si="25"/>
        <v>68.2</v>
      </c>
      <c r="M397" s="138">
        <f t="shared" si="26"/>
        <v>8.5250000000000004</v>
      </c>
    </row>
    <row r="398" spans="1:13" x14ac:dyDescent="0.15">
      <c r="A398" s="4" t="s">
        <v>113</v>
      </c>
      <c r="B398" s="26" t="s">
        <v>81</v>
      </c>
      <c r="C398" s="4" t="s">
        <v>447</v>
      </c>
      <c r="D398" s="93">
        <v>1</v>
      </c>
      <c r="E398" s="93">
        <v>2</v>
      </c>
      <c r="F398" s="85">
        <v>2</v>
      </c>
      <c r="G398" s="89">
        <v>3.5</v>
      </c>
      <c r="I398" s="128">
        <v>15.85</v>
      </c>
      <c r="L398" s="173">
        <f t="shared" si="25"/>
        <v>15.85</v>
      </c>
      <c r="M398" s="138">
        <f t="shared" si="26"/>
        <v>7.9249999999999998</v>
      </c>
    </row>
    <row r="399" spans="1:13" x14ac:dyDescent="0.15">
      <c r="A399" s="4" t="s">
        <v>113</v>
      </c>
      <c r="B399" s="26" t="s">
        <v>81</v>
      </c>
      <c r="C399" s="4" t="s">
        <v>447</v>
      </c>
      <c r="D399" s="93">
        <v>2</v>
      </c>
      <c r="E399" s="93">
        <v>2</v>
      </c>
      <c r="F399" s="85">
        <v>4</v>
      </c>
      <c r="G399" s="89">
        <v>3.5</v>
      </c>
      <c r="I399" s="128">
        <v>31.69</v>
      </c>
      <c r="L399" s="173">
        <f t="shared" si="25"/>
        <v>31.69</v>
      </c>
      <c r="M399" s="138">
        <f t="shared" si="26"/>
        <v>7.9225000000000003</v>
      </c>
    </row>
    <row r="400" spans="1:13" x14ac:dyDescent="0.15">
      <c r="A400" s="4" t="s">
        <v>113</v>
      </c>
      <c r="B400" s="26" t="s">
        <v>81</v>
      </c>
      <c r="C400" s="4" t="s">
        <v>447</v>
      </c>
      <c r="D400" s="93">
        <v>4</v>
      </c>
      <c r="E400" s="93">
        <v>2</v>
      </c>
      <c r="F400" s="85">
        <v>8</v>
      </c>
      <c r="G400" s="89">
        <v>3.5</v>
      </c>
      <c r="I400" s="128">
        <v>58.95</v>
      </c>
      <c r="L400" s="173">
        <f t="shared" si="25"/>
        <v>58.95</v>
      </c>
      <c r="M400" s="138">
        <f t="shared" si="26"/>
        <v>7.3687500000000004</v>
      </c>
    </row>
    <row r="401" spans="1:13" x14ac:dyDescent="0.15">
      <c r="A401" s="4" t="s">
        <v>113</v>
      </c>
      <c r="B401" s="26" t="s">
        <v>81</v>
      </c>
      <c r="C401" s="4" t="s">
        <v>447</v>
      </c>
      <c r="D401" s="93">
        <v>6</v>
      </c>
      <c r="E401" s="93">
        <v>2</v>
      </c>
      <c r="F401" s="85">
        <v>12</v>
      </c>
      <c r="G401" s="89">
        <v>3.5</v>
      </c>
      <c r="I401" s="128">
        <v>83.35</v>
      </c>
      <c r="L401" s="173">
        <f t="shared" si="25"/>
        <v>83.35</v>
      </c>
      <c r="M401" s="138">
        <f t="shared" si="26"/>
        <v>6.9458333333333329</v>
      </c>
    </row>
    <row r="402" spans="1:13" x14ac:dyDescent="0.15">
      <c r="A402" s="4" t="s">
        <v>113</v>
      </c>
      <c r="B402" s="26" t="s">
        <v>81</v>
      </c>
      <c r="C402" s="4" t="s">
        <v>447</v>
      </c>
      <c r="D402" s="93">
        <v>8</v>
      </c>
      <c r="E402" s="93">
        <v>2</v>
      </c>
      <c r="F402" s="85">
        <v>16</v>
      </c>
      <c r="G402" s="89">
        <v>3.5</v>
      </c>
      <c r="I402" s="128">
        <v>105.75</v>
      </c>
      <c r="L402" s="173">
        <f t="shared" si="25"/>
        <v>105.75</v>
      </c>
      <c r="M402" s="138">
        <f t="shared" si="26"/>
        <v>6.609375</v>
      </c>
    </row>
    <row r="403" spans="1:13" x14ac:dyDescent="0.15">
      <c r="A403" s="4" t="s">
        <v>113</v>
      </c>
      <c r="B403" s="26" t="s">
        <v>81</v>
      </c>
      <c r="C403" s="4" t="s">
        <v>447</v>
      </c>
      <c r="D403" s="93">
        <v>1</v>
      </c>
      <c r="E403" s="93">
        <v>2</v>
      </c>
      <c r="F403" s="85">
        <v>2</v>
      </c>
      <c r="G403" s="89">
        <v>4.2</v>
      </c>
      <c r="I403" s="128">
        <v>18.38</v>
      </c>
      <c r="L403" s="173">
        <f t="shared" si="25"/>
        <v>18.38</v>
      </c>
      <c r="M403" s="138">
        <f t="shared" si="26"/>
        <v>9.19</v>
      </c>
    </row>
    <row r="404" spans="1:13" x14ac:dyDescent="0.15">
      <c r="A404" s="4" t="s">
        <v>113</v>
      </c>
      <c r="B404" s="26" t="s">
        <v>81</v>
      </c>
      <c r="C404" s="4" t="s">
        <v>447</v>
      </c>
      <c r="D404" s="93">
        <v>2</v>
      </c>
      <c r="E404" s="93">
        <v>2</v>
      </c>
      <c r="F404" s="85">
        <v>4</v>
      </c>
      <c r="G404" s="89">
        <v>4.2</v>
      </c>
      <c r="I404" s="128">
        <v>36.76</v>
      </c>
      <c r="L404" s="173">
        <f t="shared" si="25"/>
        <v>36.76</v>
      </c>
      <c r="M404" s="138">
        <f t="shared" si="26"/>
        <v>9.19</v>
      </c>
    </row>
    <row r="405" spans="1:13" x14ac:dyDescent="0.15">
      <c r="A405" s="4" t="s">
        <v>113</v>
      </c>
      <c r="B405" s="26" t="s">
        <v>81</v>
      </c>
      <c r="C405" s="4" t="s">
        <v>447</v>
      </c>
      <c r="D405" s="93">
        <v>4</v>
      </c>
      <c r="E405" s="93">
        <v>2</v>
      </c>
      <c r="F405" s="85">
        <v>8</v>
      </c>
      <c r="G405" s="89">
        <v>4.2</v>
      </c>
      <c r="I405" s="128">
        <v>68.38</v>
      </c>
      <c r="L405" s="173">
        <f t="shared" si="25"/>
        <v>68.38</v>
      </c>
      <c r="M405" s="138">
        <f t="shared" si="26"/>
        <v>8.5474999999999994</v>
      </c>
    </row>
    <row r="406" spans="1:13" x14ac:dyDescent="0.15">
      <c r="A406" s="4" t="s">
        <v>113</v>
      </c>
      <c r="B406" s="26" t="s">
        <v>81</v>
      </c>
      <c r="C406" s="4" t="s">
        <v>447</v>
      </c>
      <c r="D406" s="93">
        <v>6</v>
      </c>
      <c r="E406" s="93">
        <v>2</v>
      </c>
      <c r="F406" s="85">
        <v>12</v>
      </c>
      <c r="G406" s="89">
        <v>4.2</v>
      </c>
      <c r="I406" s="128">
        <v>96.68</v>
      </c>
      <c r="L406" s="173">
        <f t="shared" si="25"/>
        <v>96.68</v>
      </c>
      <c r="M406" s="138">
        <f t="shared" si="26"/>
        <v>8.0566666666666666</v>
      </c>
    </row>
    <row r="407" spans="1:13" x14ac:dyDescent="0.15">
      <c r="A407" s="4" t="s">
        <v>113</v>
      </c>
      <c r="B407" s="26" t="s">
        <v>81</v>
      </c>
      <c r="C407" s="4" t="s">
        <v>447</v>
      </c>
      <c r="D407" s="93">
        <v>8</v>
      </c>
      <c r="E407" s="93">
        <v>2</v>
      </c>
      <c r="F407" s="85">
        <v>16</v>
      </c>
      <c r="G407" s="89">
        <v>4.2</v>
      </c>
      <c r="I407" s="128">
        <v>122.67</v>
      </c>
      <c r="L407" s="173">
        <f t="shared" si="25"/>
        <v>122.67</v>
      </c>
      <c r="M407" s="138">
        <f t="shared" si="26"/>
        <v>7.6668750000000001</v>
      </c>
    </row>
    <row r="408" spans="1:13" x14ac:dyDescent="0.15">
      <c r="A408" s="4" t="s">
        <v>113</v>
      </c>
      <c r="B408" s="26" t="s">
        <v>81</v>
      </c>
      <c r="C408" s="4" t="s">
        <v>447</v>
      </c>
      <c r="D408" s="93">
        <v>1</v>
      </c>
      <c r="E408" s="93">
        <v>2</v>
      </c>
      <c r="F408" s="85">
        <v>2</v>
      </c>
      <c r="G408" s="89">
        <v>4.7</v>
      </c>
      <c r="I408" s="128">
        <v>20.13</v>
      </c>
      <c r="L408" s="173">
        <f t="shared" si="25"/>
        <v>20.13</v>
      </c>
      <c r="M408" s="138">
        <f t="shared" si="26"/>
        <v>10.065</v>
      </c>
    </row>
    <row r="409" spans="1:13" x14ac:dyDescent="0.15">
      <c r="A409" s="4" t="s">
        <v>113</v>
      </c>
      <c r="B409" s="26" t="s">
        <v>81</v>
      </c>
      <c r="C409" s="4" t="s">
        <v>447</v>
      </c>
      <c r="D409" s="93">
        <v>2</v>
      </c>
      <c r="E409" s="93">
        <v>2</v>
      </c>
      <c r="F409" s="85">
        <v>4</v>
      </c>
      <c r="G409" s="89">
        <v>4.7</v>
      </c>
      <c r="I409" s="128">
        <v>40.26</v>
      </c>
      <c r="L409" s="173">
        <f t="shared" si="25"/>
        <v>40.26</v>
      </c>
      <c r="M409" s="138">
        <f t="shared" si="26"/>
        <v>10.065</v>
      </c>
    </row>
    <row r="410" spans="1:13" x14ac:dyDescent="0.15">
      <c r="A410" s="4" t="s">
        <v>113</v>
      </c>
      <c r="B410" s="26" t="s">
        <v>81</v>
      </c>
      <c r="C410" s="4" t="s">
        <v>447</v>
      </c>
      <c r="D410" s="93">
        <v>4</v>
      </c>
      <c r="E410" s="93">
        <v>2</v>
      </c>
      <c r="F410" s="85">
        <v>8</v>
      </c>
      <c r="G410" s="89">
        <v>4.7</v>
      </c>
      <c r="I410" s="128">
        <v>74.89</v>
      </c>
      <c r="L410" s="173">
        <f t="shared" si="25"/>
        <v>74.89</v>
      </c>
      <c r="M410" s="138">
        <f t="shared" si="26"/>
        <v>9.3612500000000001</v>
      </c>
    </row>
    <row r="411" spans="1:13" x14ac:dyDescent="0.15">
      <c r="A411" s="4" t="s">
        <v>113</v>
      </c>
      <c r="B411" s="26" t="s">
        <v>81</v>
      </c>
      <c r="C411" s="4" t="s">
        <v>447</v>
      </c>
      <c r="D411" s="93">
        <v>6</v>
      </c>
      <c r="E411" s="93">
        <v>2</v>
      </c>
      <c r="F411" s="85">
        <v>12</v>
      </c>
      <c r="G411" s="89">
        <v>4.7</v>
      </c>
      <c r="I411" s="128">
        <v>105.89</v>
      </c>
      <c r="L411" s="173">
        <f t="shared" si="25"/>
        <v>105.89</v>
      </c>
      <c r="M411" s="138">
        <f t="shared" si="26"/>
        <v>8.8241666666666667</v>
      </c>
    </row>
    <row r="412" spans="1:13" x14ac:dyDescent="0.15">
      <c r="A412" s="4" t="s">
        <v>113</v>
      </c>
      <c r="B412" s="26" t="s">
        <v>81</v>
      </c>
      <c r="C412" s="4" t="s">
        <v>447</v>
      </c>
      <c r="D412" s="93">
        <v>8</v>
      </c>
      <c r="E412" s="93">
        <v>2</v>
      </c>
      <c r="F412" s="85">
        <v>16</v>
      </c>
      <c r="G412" s="89">
        <v>4.7</v>
      </c>
      <c r="I412" s="128">
        <v>134.35</v>
      </c>
      <c r="L412" s="173">
        <f t="shared" si="25"/>
        <v>134.35</v>
      </c>
      <c r="M412" s="138">
        <f t="shared" si="26"/>
        <v>8.3968749999999996</v>
      </c>
    </row>
    <row r="413" spans="1:13" x14ac:dyDescent="0.15">
      <c r="A413" s="4" t="s">
        <v>112</v>
      </c>
      <c r="B413" s="26" t="s">
        <v>84</v>
      </c>
      <c r="C413" s="4" t="s">
        <v>447</v>
      </c>
      <c r="D413" s="93">
        <v>4</v>
      </c>
      <c r="E413" s="93">
        <v>2</v>
      </c>
      <c r="F413" s="85">
        <v>8</v>
      </c>
      <c r="G413" s="89">
        <v>4.2</v>
      </c>
      <c r="I413" s="128">
        <v>75.58</v>
      </c>
      <c r="L413" s="173">
        <f t="shared" si="25"/>
        <v>75.58</v>
      </c>
      <c r="M413" s="138">
        <f t="shared" ref="M413:M444" si="27">I413/F413</f>
        <v>9.4474999999999998</v>
      </c>
    </row>
    <row r="414" spans="1:13" x14ac:dyDescent="0.15">
      <c r="A414" s="4" t="s">
        <v>112</v>
      </c>
      <c r="B414" s="26" t="s">
        <v>84</v>
      </c>
      <c r="C414" s="4" t="s">
        <v>447</v>
      </c>
      <c r="D414" s="93">
        <v>8</v>
      </c>
      <c r="E414" s="93">
        <v>2</v>
      </c>
      <c r="F414" s="85">
        <v>16</v>
      </c>
      <c r="G414" s="89">
        <v>4.2</v>
      </c>
      <c r="I414" s="128">
        <v>142.9</v>
      </c>
      <c r="L414" s="173">
        <f t="shared" si="25"/>
        <v>142.9</v>
      </c>
      <c r="M414" s="138">
        <f t="shared" si="27"/>
        <v>8.9312500000000004</v>
      </c>
    </row>
    <row r="415" spans="1:13" x14ac:dyDescent="0.15">
      <c r="A415" s="4" t="s">
        <v>112</v>
      </c>
      <c r="B415" s="26" t="s">
        <v>84</v>
      </c>
      <c r="C415" s="4" t="s">
        <v>447</v>
      </c>
      <c r="D415" s="93">
        <v>16</v>
      </c>
      <c r="E415" s="93">
        <v>2</v>
      </c>
      <c r="F415" s="85">
        <v>32</v>
      </c>
      <c r="G415" s="89">
        <v>4.2</v>
      </c>
      <c r="I415" s="128">
        <v>266.51</v>
      </c>
      <c r="L415" s="173">
        <f t="shared" si="25"/>
        <v>266.51</v>
      </c>
      <c r="M415" s="138">
        <f t="shared" si="27"/>
        <v>8.3284374999999997</v>
      </c>
    </row>
    <row r="416" spans="1:13" x14ac:dyDescent="0.15">
      <c r="A416" s="4" t="s">
        <v>112</v>
      </c>
      <c r="B416" s="26" t="s">
        <v>84</v>
      </c>
      <c r="C416" s="4" t="s">
        <v>447</v>
      </c>
      <c r="D416" s="93">
        <v>24</v>
      </c>
      <c r="E416" s="93">
        <v>2</v>
      </c>
      <c r="F416" s="85">
        <v>48</v>
      </c>
      <c r="G416" s="89">
        <v>4.2</v>
      </c>
      <c r="I416" s="128">
        <v>373.6</v>
      </c>
      <c r="L416" s="173">
        <f t="shared" si="25"/>
        <v>373.6</v>
      </c>
      <c r="M416" s="138">
        <f t="shared" si="27"/>
        <v>7.7833333333333341</v>
      </c>
    </row>
    <row r="417" spans="1:14" x14ac:dyDescent="0.15">
      <c r="A417" s="4" t="s">
        <v>112</v>
      </c>
      <c r="B417" s="26" t="s">
        <v>84</v>
      </c>
      <c r="C417" s="4" t="s">
        <v>447</v>
      </c>
      <c r="D417" s="93">
        <v>32</v>
      </c>
      <c r="E417" s="93">
        <v>2</v>
      </c>
      <c r="F417" s="85">
        <v>64</v>
      </c>
      <c r="G417" s="89">
        <v>4.2</v>
      </c>
      <c r="I417" s="128">
        <v>479.89</v>
      </c>
      <c r="L417" s="173">
        <f t="shared" si="25"/>
        <v>479.89</v>
      </c>
      <c r="M417" s="138">
        <f t="shared" si="27"/>
        <v>7.4982812499999998</v>
      </c>
    </row>
    <row r="418" spans="1:14" x14ac:dyDescent="0.15">
      <c r="A418" s="4" t="s">
        <v>112</v>
      </c>
      <c r="B418" s="26" t="s">
        <v>84</v>
      </c>
      <c r="C418" s="4" t="s">
        <v>447</v>
      </c>
      <c r="D418" s="93">
        <v>4</v>
      </c>
      <c r="E418" s="93">
        <v>2</v>
      </c>
      <c r="F418" s="85">
        <v>8</v>
      </c>
      <c r="G418" s="89">
        <v>5</v>
      </c>
      <c r="I418" s="128">
        <v>87.1</v>
      </c>
      <c r="L418" s="173">
        <f t="shared" si="25"/>
        <v>87.1</v>
      </c>
      <c r="M418" s="138">
        <f t="shared" si="27"/>
        <v>10.887499999999999</v>
      </c>
    </row>
    <row r="419" spans="1:14" x14ac:dyDescent="0.15">
      <c r="A419" s="4" t="s">
        <v>112</v>
      </c>
      <c r="B419" s="26" t="s">
        <v>84</v>
      </c>
      <c r="C419" s="4" t="s">
        <v>447</v>
      </c>
      <c r="D419" s="93">
        <v>8</v>
      </c>
      <c r="E419" s="93">
        <v>2</v>
      </c>
      <c r="F419" s="85">
        <v>16</v>
      </c>
      <c r="G419" s="89">
        <v>5</v>
      </c>
      <c r="I419" s="128">
        <v>164.67</v>
      </c>
      <c r="L419" s="173">
        <f t="shared" si="25"/>
        <v>164.67</v>
      </c>
      <c r="M419" s="138">
        <f t="shared" si="27"/>
        <v>10.291874999999999</v>
      </c>
    </row>
    <row r="420" spans="1:14" x14ac:dyDescent="0.15">
      <c r="A420" s="4" t="s">
        <v>112</v>
      </c>
      <c r="B420" s="26" t="s">
        <v>84</v>
      </c>
      <c r="C420" s="4" t="s">
        <v>447</v>
      </c>
      <c r="D420" s="93">
        <v>16</v>
      </c>
      <c r="E420" s="93">
        <v>2</v>
      </c>
      <c r="F420" s="85">
        <v>32</v>
      </c>
      <c r="G420" s="89">
        <v>5</v>
      </c>
      <c r="I420" s="128">
        <v>307.12</v>
      </c>
      <c r="L420" s="173">
        <f t="shared" si="25"/>
        <v>307.12</v>
      </c>
      <c r="M420" s="138">
        <f t="shared" si="27"/>
        <v>9.5975000000000001</v>
      </c>
    </row>
    <row r="421" spans="1:14" x14ac:dyDescent="0.15">
      <c r="A421" s="4" t="s">
        <v>112</v>
      </c>
      <c r="B421" s="26" t="s">
        <v>84</v>
      </c>
      <c r="C421" s="4" t="s">
        <v>447</v>
      </c>
      <c r="D421" s="93">
        <v>24</v>
      </c>
      <c r="E421" s="93">
        <v>2</v>
      </c>
      <c r="F421" s="85">
        <v>48</v>
      </c>
      <c r="G421" s="89">
        <v>5</v>
      </c>
      <c r="I421" s="128">
        <v>430.53</v>
      </c>
      <c r="L421" s="173">
        <f t="shared" si="25"/>
        <v>430.53</v>
      </c>
      <c r="M421" s="138">
        <f t="shared" si="27"/>
        <v>8.9693749999999994</v>
      </c>
    </row>
    <row r="422" spans="1:14" x14ac:dyDescent="0.15">
      <c r="A422" s="4" t="s">
        <v>112</v>
      </c>
      <c r="B422" s="26" t="s">
        <v>84</v>
      </c>
      <c r="C422" s="4" t="s">
        <v>447</v>
      </c>
      <c r="D422" s="93">
        <v>32</v>
      </c>
      <c r="E422" s="93">
        <v>2</v>
      </c>
      <c r="F422" s="85">
        <v>64</v>
      </c>
      <c r="G422" s="89">
        <v>5</v>
      </c>
      <c r="I422" s="128">
        <v>553.01</v>
      </c>
      <c r="L422" s="173">
        <f t="shared" si="25"/>
        <v>553.01</v>
      </c>
      <c r="M422" s="138">
        <f t="shared" si="27"/>
        <v>8.6407812499999999</v>
      </c>
    </row>
    <row r="423" spans="1:14" ht="14" x14ac:dyDescent="0.15">
      <c r="A423" s="4" t="s">
        <v>126</v>
      </c>
      <c r="B423" s="42" t="s">
        <v>12</v>
      </c>
      <c r="C423" s="10" t="s">
        <v>201</v>
      </c>
      <c r="D423" s="97">
        <v>1</v>
      </c>
      <c r="E423" s="97">
        <v>1</v>
      </c>
      <c r="F423" s="98">
        <v>1</v>
      </c>
      <c r="G423" s="100">
        <v>1.9</v>
      </c>
      <c r="I423" s="132">
        <v>4.0999999999999996</v>
      </c>
      <c r="L423" s="173">
        <f t="shared" si="25"/>
        <v>4.0999999999999996</v>
      </c>
      <c r="M423" s="138">
        <f t="shared" si="27"/>
        <v>4.0999999999999996</v>
      </c>
      <c r="N423" s="6"/>
    </row>
    <row r="424" spans="1:14" ht="14" x14ac:dyDescent="0.15">
      <c r="A424" s="4" t="s">
        <v>126</v>
      </c>
      <c r="B424" s="42" t="s">
        <v>12</v>
      </c>
      <c r="C424" s="10" t="s">
        <v>201</v>
      </c>
      <c r="D424" s="97">
        <v>1</v>
      </c>
      <c r="E424" s="97">
        <v>2</v>
      </c>
      <c r="F424" s="98">
        <v>2</v>
      </c>
      <c r="G424" s="100">
        <v>1.9</v>
      </c>
      <c r="I424" s="132">
        <v>11.49</v>
      </c>
      <c r="L424" s="173">
        <f t="shared" si="25"/>
        <v>11.49</v>
      </c>
      <c r="M424" s="138">
        <f t="shared" si="27"/>
        <v>5.7450000000000001</v>
      </c>
      <c r="N424" s="6"/>
    </row>
    <row r="425" spans="1:14" ht="14" x14ac:dyDescent="0.15">
      <c r="A425" s="4" t="s">
        <v>126</v>
      </c>
      <c r="B425" s="42" t="s">
        <v>12</v>
      </c>
      <c r="C425" s="10" t="s">
        <v>201</v>
      </c>
      <c r="D425" s="97">
        <v>1</v>
      </c>
      <c r="E425" s="97">
        <v>2</v>
      </c>
      <c r="F425" s="98">
        <v>2</v>
      </c>
      <c r="G425" s="100">
        <v>2.1</v>
      </c>
      <c r="I425" s="132">
        <v>12.46</v>
      </c>
      <c r="L425" s="173">
        <f t="shared" si="25"/>
        <v>12.46</v>
      </c>
      <c r="M425" s="138">
        <f t="shared" si="27"/>
        <v>6.23</v>
      </c>
      <c r="N425" s="6"/>
    </row>
    <row r="426" spans="1:14" ht="14" x14ac:dyDescent="0.15">
      <c r="A426" s="4" t="s">
        <v>126</v>
      </c>
      <c r="B426" s="42" t="s">
        <v>13</v>
      </c>
      <c r="C426" s="10" t="s">
        <v>201</v>
      </c>
      <c r="D426" s="97">
        <v>1</v>
      </c>
      <c r="E426" s="97">
        <v>4</v>
      </c>
      <c r="F426" s="98">
        <v>4</v>
      </c>
      <c r="G426" s="100">
        <v>1.65</v>
      </c>
      <c r="I426" s="132">
        <v>20.25</v>
      </c>
      <c r="L426" s="173">
        <f t="shared" si="25"/>
        <v>20.25</v>
      </c>
      <c r="M426" s="138">
        <f t="shared" si="27"/>
        <v>5.0625</v>
      </c>
      <c r="N426" s="6"/>
    </row>
    <row r="427" spans="1:14" ht="14" x14ac:dyDescent="0.15">
      <c r="A427" s="4" t="s">
        <v>128</v>
      </c>
      <c r="B427" s="41" t="s">
        <v>15</v>
      </c>
      <c r="C427" s="10" t="s">
        <v>201</v>
      </c>
      <c r="D427" s="95">
        <v>1</v>
      </c>
      <c r="E427" s="95">
        <v>1</v>
      </c>
      <c r="F427" s="96">
        <v>1</v>
      </c>
      <c r="G427" s="99">
        <v>1.9</v>
      </c>
      <c r="I427" s="131">
        <v>6.11</v>
      </c>
      <c r="L427" s="173">
        <f t="shared" si="25"/>
        <v>6.11</v>
      </c>
      <c r="M427" s="138">
        <f t="shared" si="27"/>
        <v>6.11</v>
      </c>
      <c r="N427" s="6"/>
    </row>
    <row r="428" spans="1:14" ht="14" x14ac:dyDescent="0.15">
      <c r="A428" s="4" t="s">
        <v>128</v>
      </c>
      <c r="B428" s="41" t="s">
        <v>15</v>
      </c>
      <c r="C428" s="10" t="s">
        <v>201</v>
      </c>
      <c r="D428" s="95">
        <v>1</v>
      </c>
      <c r="E428" s="95">
        <v>2</v>
      </c>
      <c r="F428" s="96">
        <v>2</v>
      </c>
      <c r="G428" s="99">
        <v>1.9</v>
      </c>
      <c r="I428" s="131">
        <v>11.49</v>
      </c>
      <c r="L428" s="173">
        <f t="shared" si="25"/>
        <v>11.49</v>
      </c>
      <c r="M428" s="138">
        <f t="shared" si="27"/>
        <v>5.7450000000000001</v>
      </c>
      <c r="N428" s="6"/>
    </row>
    <row r="429" spans="1:14" ht="14" x14ac:dyDescent="0.15">
      <c r="A429" s="4" t="s">
        <v>127</v>
      </c>
      <c r="B429" s="42" t="s">
        <v>15</v>
      </c>
      <c r="C429" s="10" t="s">
        <v>201</v>
      </c>
      <c r="D429" s="97">
        <v>1</v>
      </c>
      <c r="E429" s="97">
        <v>1</v>
      </c>
      <c r="F429" s="98">
        <v>1</v>
      </c>
      <c r="G429" s="100">
        <v>2.1</v>
      </c>
      <c r="I429" s="132">
        <v>6.63</v>
      </c>
      <c r="L429" s="173">
        <f t="shared" si="25"/>
        <v>6.63</v>
      </c>
      <c r="M429" s="138">
        <f t="shared" si="27"/>
        <v>6.63</v>
      </c>
      <c r="N429" s="6"/>
    </row>
    <row r="430" spans="1:14" ht="14" x14ac:dyDescent="0.15">
      <c r="A430" s="4" t="s">
        <v>127</v>
      </c>
      <c r="B430" s="42" t="s">
        <v>15</v>
      </c>
      <c r="C430" s="10" t="s">
        <v>201</v>
      </c>
      <c r="D430" s="97">
        <v>1</v>
      </c>
      <c r="E430" s="97">
        <v>2</v>
      </c>
      <c r="F430" s="98">
        <v>2</v>
      </c>
      <c r="G430" s="100">
        <v>2.1</v>
      </c>
      <c r="I430" s="132">
        <v>12.46</v>
      </c>
      <c r="L430" s="173">
        <f t="shared" si="25"/>
        <v>12.46</v>
      </c>
      <c r="M430" s="138">
        <f t="shared" si="27"/>
        <v>6.23</v>
      </c>
      <c r="N430" s="6"/>
    </row>
    <row r="431" spans="1:14" ht="14" x14ac:dyDescent="0.15">
      <c r="A431" s="4" t="s">
        <v>127</v>
      </c>
      <c r="B431" s="41" t="s">
        <v>16</v>
      </c>
      <c r="C431" s="10" t="s">
        <v>201</v>
      </c>
      <c r="D431" s="95">
        <v>1</v>
      </c>
      <c r="E431" s="95">
        <v>4</v>
      </c>
      <c r="F431" s="96">
        <v>4</v>
      </c>
      <c r="G431" s="99">
        <v>1.5</v>
      </c>
      <c r="I431" s="131">
        <v>18.75</v>
      </c>
      <c r="L431" s="173">
        <f t="shared" si="25"/>
        <v>18.75</v>
      </c>
      <c r="M431" s="138">
        <f t="shared" si="27"/>
        <v>4.6875</v>
      </c>
      <c r="N431" s="6"/>
    </row>
    <row r="432" spans="1:14" ht="14" x14ac:dyDescent="0.15">
      <c r="A432" s="4" t="s">
        <v>127</v>
      </c>
      <c r="B432" s="42" t="s">
        <v>16</v>
      </c>
      <c r="C432" s="10" t="s">
        <v>201</v>
      </c>
      <c r="D432" s="97">
        <v>1</v>
      </c>
      <c r="E432" s="97">
        <v>4</v>
      </c>
      <c r="F432" s="98">
        <v>4</v>
      </c>
      <c r="G432" s="100">
        <v>1.65</v>
      </c>
      <c r="I432" s="132">
        <v>20.25</v>
      </c>
      <c r="L432" s="173">
        <f t="shared" si="25"/>
        <v>20.25</v>
      </c>
      <c r="M432" s="138">
        <f t="shared" si="27"/>
        <v>5.0625</v>
      </c>
      <c r="N432" s="6"/>
    </row>
    <row r="433" spans="1:14" ht="14" x14ac:dyDescent="0.15">
      <c r="A433" s="4" t="s">
        <v>136</v>
      </c>
      <c r="B433" s="41" t="s">
        <v>17</v>
      </c>
      <c r="C433" s="10" t="s">
        <v>201</v>
      </c>
      <c r="D433" s="95">
        <v>1</v>
      </c>
      <c r="E433" s="95">
        <v>1</v>
      </c>
      <c r="F433" s="96">
        <v>1</v>
      </c>
      <c r="G433" s="99">
        <v>1.65</v>
      </c>
      <c r="I433" s="131">
        <v>3.62</v>
      </c>
      <c r="L433" s="173">
        <f t="shared" si="25"/>
        <v>3.62</v>
      </c>
      <c r="M433" s="138">
        <f t="shared" si="27"/>
        <v>3.62</v>
      </c>
      <c r="N433" s="6"/>
    </row>
    <row r="434" spans="1:14" ht="14" x14ac:dyDescent="0.15">
      <c r="A434" s="4" t="s">
        <v>136</v>
      </c>
      <c r="B434" s="41" t="s">
        <v>17</v>
      </c>
      <c r="C434" s="10" t="s">
        <v>201</v>
      </c>
      <c r="D434" s="95">
        <v>1</v>
      </c>
      <c r="E434" s="95">
        <v>2</v>
      </c>
      <c r="F434" s="96">
        <v>2</v>
      </c>
      <c r="G434" s="99">
        <v>1.65</v>
      </c>
      <c r="I434" s="131">
        <v>10.15</v>
      </c>
      <c r="L434" s="173">
        <f t="shared" ref="L434:L497" si="28">IF(K434&gt;0,K434,IF(J434&gt;0,J434,IF(I434&gt;0,I434,H434)))</f>
        <v>10.15</v>
      </c>
      <c r="M434" s="138">
        <f t="shared" si="27"/>
        <v>5.0750000000000002</v>
      </c>
      <c r="N434" s="6"/>
    </row>
    <row r="435" spans="1:14" ht="14" x14ac:dyDescent="0.15">
      <c r="A435" s="4" t="s">
        <v>136</v>
      </c>
      <c r="B435" s="41" t="s">
        <v>17</v>
      </c>
      <c r="C435" s="10" t="s">
        <v>201</v>
      </c>
      <c r="D435" s="95">
        <v>1</v>
      </c>
      <c r="E435" s="95">
        <v>2</v>
      </c>
      <c r="F435" s="96">
        <v>2</v>
      </c>
      <c r="G435" s="99">
        <v>1.9</v>
      </c>
      <c r="I435" s="131">
        <v>11.16</v>
      </c>
      <c r="L435" s="173">
        <f t="shared" si="28"/>
        <v>11.16</v>
      </c>
      <c r="M435" s="138">
        <f t="shared" si="27"/>
        <v>5.58</v>
      </c>
      <c r="N435" s="6"/>
    </row>
    <row r="436" spans="1:14" ht="14" x14ac:dyDescent="0.15">
      <c r="A436" s="4" t="s">
        <v>136</v>
      </c>
      <c r="B436" s="42" t="s">
        <v>17</v>
      </c>
      <c r="C436" s="10" t="s">
        <v>201</v>
      </c>
      <c r="D436" s="97">
        <v>1</v>
      </c>
      <c r="E436" s="97">
        <v>1</v>
      </c>
      <c r="F436" s="98">
        <v>1</v>
      </c>
      <c r="G436" s="100">
        <v>2.1</v>
      </c>
      <c r="I436" s="132">
        <v>6.63</v>
      </c>
      <c r="L436" s="173">
        <f t="shared" si="28"/>
        <v>6.63</v>
      </c>
      <c r="M436" s="138">
        <f t="shared" si="27"/>
        <v>6.63</v>
      </c>
      <c r="N436" s="6"/>
    </row>
    <row r="437" spans="1:14" ht="14" x14ac:dyDescent="0.15">
      <c r="A437" s="4" t="s">
        <v>136</v>
      </c>
      <c r="B437" s="42" t="s">
        <v>17</v>
      </c>
      <c r="C437" s="10" t="s">
        <v>201</v>
      </c>
      <c r="D437" s="97">
        <v>1</v>
      </c>
      <c r="E437" s="97">
        <v>2</v>
      </c>
      <c r="F437" s="98">
        <v>2</v>
      </c>
      <c r="G437" s="100">
        <v>2.1</v>
      </c>
      <c r="I437" s="132">
        <v>12.46</v>
      </c>
      <c r="L437" s="173">
        <f t="shared" si="28"/>
        <v>12.46</v>
      </c>
      <c r="M437" s="138">
        <f t="shared" si="27"/>
        <v>6.23</v>
      </c>
      <c r="N437" s="6"/>
    </row>
    <row r="438" spans="1:14" ht="14" x14ac:dyDescent="0.15">
      <c r="A438" s="4" t="s">
        <v>136</v>
      </c>
      <c r="B438" s="41" t="s">
        <v>18</v>
      </c>
      <c r="C438" s="10" t="s">
        <v>201</v>
      </c>
      <c r="D438" s="95">
        <v>1</v>
      </c>
      <c r="E438" s="95">
        <v>4</v>
      </c>
      <c r="F438" s="96">
        <v>4</v>
      </c>
      <c r="G438" s="99">
        <v>1.5</v>
      </c>
      <c r="I438" s="131">
        <v>18.75</v>
      </c>
      <c r="L438" s="173">
        <f t="shared" si="28"/>
        <v>18.75</v>
      </c>
      <c r="M438" s="138">
        <f t="shared" si="27"/>
        <v>4.6875</v>
      </c>
      <c r="N438" s="6"/>
    </row>
    <row r="439" spans="1:14" ht="14" x14ac:dyDescent="0.15">
      <c r="A439" s="4" t="s">
        <v>136</v>
      </c>
      <c r="B439" s="42" t="s">
        <v>18</v>
      </c>
      <c r="C439" s="10" t="s">
        <v>201</v>
      </c>
      <c r="D439" s="97">
        <v>1</v>
      </c>
      <c r="E439" s="97">
        <v>4</v>
      </c>
      <c r="F439" s="98">
        <v>4</v>
      </c>
      <c r="G439" s="100">
        <v>1.65</v>
      </c>
      <c r="I439" s="132">
        <v>20.25</v>
      </c>
      <c r="L439" s="173">
        <f t="shared" si="28"/>
        <v>20.25</v>
      </c>
      <c r="M439" s="138">
        <f t="shared" si="27"/>
        <v>5.0625</v>
      </c>
      <c r="N439" s="6"/>
    </row>
    <row r="440" spans="1:14" ht="14" x14ac:dyDescent="0.15">
      <c r="A440" s="4" t="s">
        <v>138</v>
      </c>
      <c r="B440" s="41" t="s">
        <v>23</v>
      </c>
      <c r="C440" s="10" t="s">
        <v>201</v>
      </c>
      <c r="D440" s="95">
        <v>2</v>
      </c>
      <c r="E440" s="95">
        <v>1</v>
      </c>
      <c r="F440" s="96">
        <v>2</v>
      </c>
      <c r="G440" s="99">
        <v>1.65</v>
      </c>
      <c r="I440" s="131">
        <v>10.15</v>
      </c>
      <c r="L440" s="173">
        <f t="shared" si="28"/>
        <v>10.15</v>
      </c>
      <c r="M440" s="138">
        <f t="shared" si="27"/>
        <v>5.0750000000000002</v>
      </c>
      <c r="N440" s="6"/>
    </row>
    <row r="441" spans="1:14" ht="14" x14ac:dyDescent="0.15">
      <c r="A441" s="4" t="s">
        <v>138</v>
      </c>
      <c r="B441" s="41" t="s">
        <v>23</v>
      </c>
      <c r="C441" s="10" t="s">
        <v>201</v>
      </c>
      <c r="D441" s="95">
        <v>2</v>
      </c>
      <c r="E441" s="95">
        <v>2</v>
      </c>
      <c r="F441" s="96">
        <v>4</v>
      </c>
      <c r="G441" s="99">
        <v>1.65</v>
      </c>
      <c r="I441" s="131">
        <v>20.25</v>
      </c>
      <c r="L441" s="173">
        <f t="shared" si="28"/>
        <v>20.25</v>
      </c>
      <c r="M441" s="138">
        <f t="shared" si="27"/>
        <v>5.0625</v>
      </c>
      <c r="N441" s="6"/>
    </row>
    <row r="442" spans="1:14" ht="14" x14ac:dyDescent="0.15">
      <c r="A442" s="4" t="s">
        <v>138</v>
      </c>
      <c r="B442" s="41" t="s">
        <v>23</v>
      </c>
      <c r="C442" s="10" t="s">
        <v>201</v>
      </c>
      <c r="D442" s="95">
        <v>2</v>
      </c>
      <c r="E442" s="95">
        <v>1</v>
      </c>
      <c r="F442" s="96">
        <v>2</v>
      </c>
      <c r="G442" s="99">
        <v>1.9</v>
      </c>
      <c r="I442" s="131">
        <v>11.16</v>
      </c>
      <c r="L442" s="173">
        <f t="shared" si="28"/>
        <v>11.16</v>
      </c>
      <c r="M442" s="138">
        <f t="shared" si="27"/>
        <v>5.58</v>
      </c>
      <c r="N442" s="6"/>
    </row>
    <row r="443" spans="1:14" ht="14" x14ac:dyDescent="0.15">
      <c r="A443" s="4" t="s">
        <v>138</v>
      </c>
      <c r="B443" s="41" t="s">
        <v>23</v>
      </c>
      <c r="C443" s="10" t="s">
        <v>201</v>
      </c>
      <c r="D443" s="95">
        <v>2</v>
      </c>
      <c r="E443" s="95">
        <v>2</v>
      </c>
      <c r="F443" s="96">
        <v>4</v>
      </c>
      <c r="G443" s="99">
        <v>1.9</v>
      </c>
      <c r="I443" s="131">
        <v>22.26</v>
      </c>
      <c r="L443" s="173">
        <f t="shared" si="28"/>
        <v>22.26</v>
      </c>
      <c r="M443" s="138">
        <f t="shared" si="27"/>
        <v>5.5650000000000004</v>
      </c>
      <c r="N443" s="6"/>
    </row>
    <row r="444" spans="1:14" ht="14" x14ac:dyDescent="0.15">
      <c r="A444" s="4" t="s">
        <v>138</v>
      </c>
      <c r="B444" s="42" t="s">
        <v>23</v>
      </c>
      <c r="C444" s="10" t="s">
        <v>201</v>
      </c>
      <c r="D444" s="97">
        <v>2</v>
      </c>
      <c r="E444" s="97">
        <v>1</v>
      </c>
      <c r="F444" s="98">
        <v>2</v>
      </c>
      <c r="G444" s="100">
        <v>2.1</v>
      </c>
      <c r="I444" s="132">
        <v>12.46</v>
      </c>
      <c r="L444" s="173">
        <f t="shared" si="28"/>
        <v>12.46</v>
      </c>
      <c r="M444" s="138">
        <f t="shared" si="27"/>
        <v>6.23</v>
      </c>
      <c r="N444" s="6"/>
    </row>
    <row r="445" spans="1:14" ht="14" x14ac:dyDescent="0.15">
      <c r="A445" s="4" t="s">
        <v>138</v>
      </c>
      <c r="B445" s="42" t="s">
        <v>23</v>
      </c>
      <c r="C445" s="10" t="s">
        <v>201</v>
      </c>
      <c r="D445" s="97">
        <v>2</v>
      </c>
      <c r="E445" s="97">
        <v>2</v>
      </c>
      <c r="F445" s="98">
        <v>4</v>
      </c>
      <c r="G445" s="100">
        <v>2.1</v>
      </c>
      <c r="I445" s="132">
        <v>24.86</v>
      </c>
      <c r="L445" s="173">
        <f t="shared" si="28"/>
        <v>24.86</v>
      </c>
      <c r="M445" s="138">
        <f t="shared" ref="M445:M476" si="29">I445/F445</f>
        <v>6.2149999999999999</v>
      </c>
      <c r="N445" s="6"/>
    </row>
    <row r="446" spans="1:14" ht="14" x14ac:dyDescent="0.15">
      <c r="A446" s="4" t="s">
        <v>138</v>
      </c>
      <c r="B446" s="41" t="s">
        <v>25</v>
      </c>
      <c r="C446" s="10" t="s">
        <v>201</v>
      </c>
      <c r="D446" s="95">
        <v>1</v>
      </c>
      <c r="E446" s="95">
        <v>4</v>
      </c>
      <c r="F446" s="96">
        <v>4</v>
      </c>
      <c r="G446" s="99">
        <v>1.5</v>
      </c>
      <c r="I446" s="131">
        <v>18.2</v>
      </c>
      <c r="L446" s="173">
        <f t="shared" si="28"/>
        <v>18.2</v>
      </c>
      <c r="M446" s="138">
        <f t="shared" si="29"/>
        <v>4.55</v>
      </c>
      <c r="N446" s="6"/>
    </row>
    <row r="447" spans="1:14" ht="14" x14ac:dyDescent="0.15">
      <c r="A447" s="4" t="s">
        <v>138</v>
      </c>
      <c r="B447" s="41" t="s">
        <v>25</v>
      </c>
      <c r="C447" s="10" t="s">
        <v>201</v>
      </c>
      <c r="D447" s="95">
        <v>2</v>
      </c>
      <c r="E447" s="95">
        <v>4</v>
      </c>
      <c r="F447" s="96">
        <v>8</v>
      </c>
      <c r="G447" s="99">
        <v>1.5</v>
      </c>
      <c r="I447" s="131">
        <v>34.46</v>
      </c>
      <c r="L447" s="173">
        <f t="shared" si="28"/>
        <v>34.46</v>
      </c>
      <c r="M447" s="138">
        <f t="shared" si="29"/>
        <v>4.3075000000000001</v>
      </c>
      <c r="N447" s="6"/>
    </row>
    <row r="448" spans="1:14" ht="14" x14ac:dyDescent="0.15">
      <c r="A448" s="4" t="s">
        <v>138</v>
      </c>
      <c r="B448" s="42" t="s">
        <v>203</v>
      </c>
      <c r="C448" s="10" t="s">
        <v>201</v>
      </c>
      <c r="D448" s="97">
        <v>1</v>
      </c>
      <c r="E448" s="97">
        <v>4</v>
      </c>
      <c r="F448" s="98">
        <v>4</v>
      </c>
      <c r="G448" s="100">
        <v>1.65</v>
      </c>
      <c r="I448" s="132">
        <v>20.25</v>
      </c>
      <c r="L448" s="173">
        <f t="shared" si="28"/>
        <v>20.25</v>
      </c>
      <c r="M448" s="138">
        <f t="shared" si="29"/>
        <v>5.0625</v>
      </c>
      <c r="N448" s="6"/>
    </row>
    <row r="449" spans="1:14" ht="14" x14ac:dyDescent="0.15">
      <c r="A449" s="4" t="s">
        <v>138</v>
      </c>
      <c r="B449" s="42" t="s">
        <v>25</v>
      </c>
      <c r="C449" s="10" t="s">
        <v>201</v>
      </c>
      <c r="D449" s="97">
        <v>2</v>
      </c>
      <c r="E449" s="97">
        <v>4</v>
      </c>
      <c r="F449" s="98">
        <v>8</v>
      </c>
      <c r="G449" s="100">
        <v>1.65</v>
      </c>
      <c r="I449" s="132">
        <v>38.340000000000003</v>
      </c>
      <c r="L449" s="173">
        <f t="shared" si="28"/>
        <v>38.340000000000003</v>
      </c>
      <c r="M449" s="138">
        <f t="shared" si="29"/>
        <v>4.7925000000000004</v>
      </c>
      <c r="N449" s="6"/>
    </row>
    <row r="450" spans="1:14" ht="14" x14ac:dyDescent="0.15">
      <c r="A450" s="4" t="s">
        <v>139</v>
      </c>
      <c r="B450" s="41" t="s">
        <v>32</v>
      </c>
      <c r="C450" s="10" t="s">
        <v>201</v>
      </c>
      <c r="D450" s="95">
        <v>1</v>
      </c>
      <c r="E450" s="95">
        <v>4</v>
      </c>
      <c r="F450" s="96">
        <v>4</v>
      </c>
      <c r="G450" s="99">
        <v>1.5</v>
      </c>
      <c r="I450" s="131">
        <v>18.75</v>
      </c>
      <c r="L450" s="173">
        <f t="shared" si="28"/>
        <v>18.75</v>
      </c>
      <c r="M450" s="138">
        <f t="shared" si="29"/>
        <v>4.6875</v>
      </c>
      <c r="N450" s="6"/>
    </row>
    <row r="451" spans="1:14" ht="14" x14ac:dyDescent="0.15">
      <c r="A451" s="4" t="s">
        <v>139</v>
      </c>
      <c r="B451" s="41" t="s">
        <v>32</v>
      </c>
      <c r="C451" s="10" t="s">
        <v>201</v>
      </c>
      <c r="D451" s="95">
        <v>2</v>
      </c>
      <c r="E451" s="95">
        <v>4</v>
      </c>
      <c r="F451" s="96">
        <v>8</v>
      </c>
      <c r="G451" s="99">
        <v>1.5</v>
      </c>
      <c r="I451" s="131">
        <v>35.5</v>
      </c>
      <c r="L451" s="173">
        <f t="shared" si="28"/>
        <v>35.5</v>
      </c>
      <c r="M451" s="138">
        <f t="shared" si="29"/>
        <v>4.4375</v>
      </c>
      <c r="N451" s="6"/>
    </row>
    <row r="452" spans="1:14" ht="14" x14ac:dyDescent="0.15">
      <c r="A452" s="4" t="s">
        <v>139</v>
      </c>
      <c r="B452" s="41" t="s">
        <v>32</v>
      </c>
      <c r="C452" s="10" t="s">
        <v>201</v>
      </c>
      <c r="D452" s="95">
        <v>4</v>
      </c>
      <c r="E452" s="95">
        <v>4</v>
      </c>
      <c r="F452" s="96">
        <v>16</v>
      </c>
      <c r="G452" s="99">
        <v>1.5</v>
      </c>
      <c r="I452" s="131">
        <v>65.239999999999995</v>
      </c>
      <c r="L452" s="173">
        <f t="shared" si="28"/>
        <v>65.239999999999995</v>
      </c>
      <c r="M452" s="138">
        <f t="shared" si="29"/>
        <v>4.0774999999999997</v>
      </c>
      <c r="N452" s="6"/>
    </row>
    <row r="453" spans="1:14" ht="14" x14ac:dyDescent="0.15">
      <c r="A453" s="4" t="s">
        <v>139</v>
      </c>
      <c r="B453" s="41" t="s">
        <v>32</v>
      </c>
      <c r="C453" s="10" t="s">
        <v>201</v>
      </c>
      <c r="D453" s="95">
        <v>1</v>
      </c>
      <c r="E453" s="95">
        <v>4</v>
      </c>
      <c r="F453" s="96">
        <v>4</v>
      </c>
      <c r="G453" s="99">
        <v>1.8</v>
      </c>
      <c r="I453" s="131">
        <v>21.72</v>
      </c>
      <c r="L453" s="173">
        <f t="shared" si="28"/>
        <v>21.72</v>
      </c>
      <c r="M453" s="138">
        <f t="shared" si="29"/>
        <v>5.43</v>
      </c>
      <c r="N453" s="6"/>
    </row>
    <row r="454" spans="1:14" ht="14" x14ac:dyDescent="0.15">
      <c r="A454" s="4" t="s">
        <v>139</v>
      </c>
      <c r="B454" s="41" t="s">
        <v>32</v>
      </c>
      <c r="C454" s="10" t="s">
        <v>201</v>
      </c>
      <c r="D454" s="95">
        <v>2</v>
      </c>
      <c r="E454" s="95">
        <v>4</v>
      </c>
      <c r="F454" s="96">
        <v>8</v>
      </c>
      <c r="G454" s="99">
        <v>1.8</v>
      </c>
      <c r="I454" s="131">
        <v>41.12</v>
      </c>
      <c r="L454" s="173">
        <f t="shared" si="28"/>
        <v>41.12</v>
      </c>
      <c r="M454" s="138">
        <f t="shared" si="29"/>
        <v>5.14</v>
      </c>
      <c r="N454" s="6"/>
    </row>
    <row r="455" spans="1:14" ht="14" x14ac:dyDescent="0.15">
      <c r="A455" s="4" t="s">
        <v>139</v>
      </c>
      <c r="B455" s="41" t="s">
        <v>32</v>
      </c>
      <c r="C455" s="10" t="s">
        <v>201</v>
      </c>
      <c r="D455" s="95">
        <v>4</v>
      </c>
      <c r="E455" s="95">
        <v>4</v>
      </c>
      <c r="F455" s="96">
        <v>16</v>
      </c>
      <c r="G455" s="99">
        <v>1.8</v>
      </c>
      <c r="I455" s="131">
        <v>75.58</v>
      </c>
      <c r="L455" s="173">
        <f t="shared" si="28"/>
        <v>75.58</v>
      </c>
      <c r="M455" s="138">
        <f t="shared" si="29"/>
        <v>4.7237499999999999</v>
      </c>
      <c r="N455" s="6"/>
    </row>
    <row r="456" spans="1:14" ht="14" x14ac:dyDescent="0.15">
      <c r="A456" s="4" t="s">
        <v>140</v>
      </c>
      <c r="B456" s="41" t="s">
        <v>36</v>
      </c>
      <c r="C456" s="10" t="s">
        <v>201</v>
      </c>
      <c r="D456" s="95">
        <v>1</v>
      </c>
      <c r="E456" s="95">
        <v>2</v>
      </c>
      <c r="F456" s="96">
        <v>2</v>
      </c>
      <c r="G456" s="99">
        <v>1.9</v>
      </c>
      <c r="I456" s="131">
        <v>12.27</v>
      </c>
      <c r="L456" s="173">
        <f t="shared" si="28"/>
        <v>12.27</v>
      </c>
      <c r="M456" s="138">
        <f t="shared" si="29"/>
        <v>6.1349999999999998</v>
      </c>
      <c r="N456" s="6"/>
    </row>
    <row r="457" spans="1:14" ht="14" x14ac:dyDescent="0.15">
      <c r="A457" s="4" t="s">
        <v>140</v>
      </c>
      <c r="B457" s="41" t="s">
        <v>36</v>
      </c>
      <c r="C457" s="10" t="s">
        <v>201</v>
      </c>
      <c r="D457" s="95">
        <v>2</v>
      </c>
      <c r="E457" s="95">
        <v>2</v>
      </c>
      <c r="F457" s="96">
        <v>4</v>
      </c>
      <c r="G457" s="99">
        <v>1.9</v>
      </c>
      <c r="I457" s="131">
        <v>24.48</v>
      </c>
      <c r="L457" s="173">
        <f t="shared" si="28"/>
        <v>24.48</v>
      </c>
      <c r="M457" s="138">
        <f t="shared" si="29"/>
        <v>6.12</v>
      </c>
      <c r="N457" s="6"/>
    </row>
    <row r="458" spans="1:14" ht="14" x14ac:dyDescent="0.15">
      <c r="A458" s="4" t="s">
        <v>140</v>
      </c>
      <c r="B458" s="41" t="s">
        <v>36</v>
      </c>
      <c r="C458" s="10" t="s">
        <v>201</v>
      </c>
      <c r="D458" s="95">
        <v>4</v>
      </c>
      <c r="E458" s="95">
        <v>2</v>
      </c>
      <c r="F458" s="96">
        <v>8</v>
      </c>
      <c r="G458" s="99">
        <v>1.9</v>
      </c>
      <c r="I458" s="131">
        <v>46.36</v>
      </c>
      <c r="L458" s="173">
        <f t="shared" si="28"/>
        <v>46.36</v>
      </c>
      <c r="M458" s="138">
        <f t="shared" si="29"/>
        <v>5.7949999999999999</v>
      </c>
      <c r="N458" s="6"/>
    </row>
    <row r="459" spans="1:14" ht="14" x14ac:dyDescent="0.15">
      <c r="A459" s="4" t="s">
        <v>140</v>
      </c>
      <c r="B459" s="41" t="s">
        <v>36</v>
      </c>
      <c r="C459" s="10" t="s">
        <v>201</v>
      </c>
      <c r="D459" s="95">
        <v>6</v>
      </c>
      <c r="E459" s="95">
        <v>2</v>
      </c>
      <c r="F459" s="96">
        <v>12</v>
      </c>
      <c r="G459" s="99">
        <v>1.9</v>
      </c>
      <c r="I459" s="131">
        <v>66.55</v>
      </c>
      <c r="L459" s="173">
        <f t="shared" si="28"/>
        <v>66.55</v>
      </c>
      <c r="M459" s="138">
        <f t="shared" si="29"/>
        <v>5.5458333333333334</v>
      </c>
      <c r="N459" s="6"/>
    </row>
    <row r="460" spans="1:14" ht="14" x14ac:dyDescent="0.15">
      <c r="A460" s="4" t="s">
        <v>140</v>
      </c>
      <c r="B460" s="41" t="s">
        <v>36</v>
      </c>
      <c r="C460" s="10" t="s">
        <v>201</v>
      </c>
      <c r="D460" s="95">
        <v>8</v>
      </c>
      <c r="E460" s="95">
        <v>2</v>
      </c>
      <c r="F460" s="96">
        <v>16</v>
      </c>
      <c r="G460" s="99">
        <v>1.9</v>
      </c>
      <c r="I460" s="131">
        <v>85.2</v>
      </c>
      <c r="L460" s="173">
        <f t="shared" si="28"/>
        <v>85.2</v>
      </c>
      <c r="M460" s="138">
        <f t="shared" si="29"/>
        <v>5.3250000000000002</v>
      </c>
      <c r="N460" s="6"/>
    </row>
    <row r="461" spans="1:14" ht="14" x14ac:dyDescent="0.15">
      <c r="A461" s="4" t="s">
        <v>140</v>
      </c>
      <c r="B461" s="41" t="s">
        <v>36</v>
      </c>
      <c r="C461" s="10" t="s">
        <v>201</v>
      </c>
      <c r="D461" s="95">
        <v>1</v>
      </c>
      <c r="E461" s="95">
        <v>2</v>
      </c>
      <c r="F461" s="96">
        <v>2</v>
      </c>
      <c r="G461" s="99">
        <v>2.2000000000000002</v>
      </c>
      <c r="I461" s="131">
        <v>13.83</v>
      </c>
      <c r="L461" s="173">
        <f t="shared" si="28"/>
        <v>13.83</v>
      </c>
      <c r="M461" s="138">
        <f t="shared" si="29"/>
        <v>6.915</v>
      </c>
      <c r="N461" s="6"/>
    </row>
    <row r="462" spans="1:14" ht="14" x14ac:dyDescent="0.15">
      <c r="A462" s="4" t="s">
        <v>140</v>
      </c>
      <c r="B462" s="41" t="s">
        <v>36</v>
      </c>
      <c r="C462" s="10" t="s">
        <v>201</v>
      </c>
      <c r="D462" s="95">
        <v>2</v>
      </c>
      <c r="E462" s="95">
        <v>2</v>
      </c>
      <c r="F462" s="96">
        <v>4</v>
      </c>
      <c r="G462" s="99">
        <v>2.2000000000000002</v>
      </c>
      <c r="I462" s="131">
        <v>27.58</v>
      </c>
      <c r="L462" s="173">
        <f t="shared" si="28"/>
        <v>27.58</v>
      </c>
      <c r="M462" s="138">
        <f t="shared" si="29"/>
        <v>6.8949999999999996</v>
      </c>
      <c r="N462" s="6"/>
    </row>
    <row r="463" spans="1:14" ht="14" x14ac:dyDescent="0.15">
      <c r="A463" s="4" t="s">
        <v>140</v>
      </c>
      <c r="B463" s="41" t="s">
        <v>36</v>
      </c>
      <c r="C463" s="10" t="s">
        <v>201</v>
      </c>
      <c r="D463" s="95">
        <v>4</v>
      </c>
      <c r="E463" s="95">
        <v>2</v>
      </c>
      <c r="F463" s="96">
        <v>8</v>
      </c>
      <c r="G463" s="99">
        <v>2.2000000000000002</v>
      </c>
      <c r="I463" s="131">
        <v>52.21</v>
      </c>
      <c r="L463" s="173">
        <f t="shared" si="28"/>
        <v>52.21</v>
      </c>
      <c r="M463" s="138">
        <f t="shared" si="29"/>
        <v>6.5262500000000001</v>
      </c>
      <c r="N463" s="6"/>
    </row>
    <row r="464" spans="1:14" ht="14" x14ac:dyDescent="0.15">
      <c r="A464" s="4" t="s">
        <v>140</v>
      </c>
      <c r="B464" s="41" t="s">
        <v>36</v>
      </c>
      <c r="C464" s="10" t="s">
        <v>201</v>
      </c>
      <c r="D464" s="95">
        <v>6</v>
      </c>
      <c r="E464" s="95">
        <v>2</v>
      </c>
      <c r="F464" s="96">
        <v>12</v>
      </c>
      <c r="G464" s="99">
        <v>2.2000000000000002</v>
      </c>
      <c r="I464" s="131">
        <v>74.95</v>
      </c>
      <c r="L464" s="173">
        <f t="shared" si="28"/>
        <v>74.95</v>
      </c>
      <c r="M464" s="138">
        <f t="shared" si="29"/>
        <v>6.2458333333333336</v>
      </c>
      <c r="N464" s="6"/>
    </row>
    <row r="465" spans="1:14" ht="14" x14ac:dyDescent="0.15">
      <c r="A465" s="4" t="s">
        <v>140</v>
      </c>
      <c r="B465" s="41" t="s">
        <v>36</v>
      </c>
      <c r="C465" s="10" t="s">
        <v>201</v>
      </c>
      <c r="D465" s="95">
        <v>8</v>
      </c>
      <c r="E465" s="95">
        <v>2</v>
      </c>
      <c r="F465" s="96">
        <v>16</v>
      </c>
      <c r="G465" s="99">
        <v>2.2000000000000002</v>
      </c>
      <c r="I465" s="131">
        <v>95.96</v>
      </c>
      <c r="L465" s="173">
        <f t="shared" si="28"/>
        <v>95.96</v>
      </c>
      <c r="M465" s="138">
        <f t="shared" si="29"/>
        <v>5.9974999999999996</v>
      </c>
      <c r="N465" s="6"/>
    </row>
    <row r="466" spans="1:14" ht="14" x14ac:dyDescent="0.15">
      <c r="A466" s="4" t="s">
        <v>141</v>
      </c>
      <c r="B466" s="42" t="s">
        <v>42</v>
      </c>
      <c r="C466" s="10" t="s">
        <v>201</v>
      </c>
      <c r="D466" s="97">
        <v>1</v>
      </c>
      <c r="E466" s="205" t="s">
        <v>451</v>
      </c>
      <c r="F466" s="98">
        <v>8</v>
      </c>
      <c r="G466" s="100">
        <v>2.1</v>
      </c>
      <c r="I466" s="132">
        <v>55.74</v>
      </c>
      <c r="L466" s="173">
        <f t="shared" si="28"/>
        <v>55.74</v>
      </c>
      <c r="M466" s="138">
        <f t="shared" si="29"/>
        <v>6.9675000000000002</v>
      </c>
      <c r="N466" s="208" t="s">
        <v>453</v>
      </c>
    </row>
    <row r="467" spans="1:14" ht="14" x14ac:dyDescent="0.15">
      <c r="A467" s="4" t="s">
        <v>141</v>
      </c>
      <c r="B467" s="42" t="s">
        <v>42</v>
      </c>
      <c r="C467" s="10" t="s">
        <v>201</v>
      </c>
      <c r="D467" s="97">
        <v>2</v>
      </c>
      <c r="E467" s="205" t="s">
        <v>451</v>
      </c>
      <c r="F467" s="98">
        <v>16</v>
      </c>
      <c r="G467" s="100">
        <v>2.1</v>
      </c>
      <c r="I467" s="132">
        <v>108.13</v>
      </c>
      <c r="L467" s="173">
        <f t="shared" si="28"/>
        <v>108.13</v>
      </c>
      <c r="M467" s="138">
        <f t="shared" si="29"/>
        <v>6.7581249999999997</v>
      </c>
      <c r="N467" s="208" t="s">
        <v>453</v>
      </c>
    </row>
    <row r="468" spans="1:14" ht="14" x14ac:dyDescent="0.15">
      <c r="A468" s="4" t="s">
        <v>141</v>
      </c>
      <c r="B468" s="42" t="s">
        <v>42</v>
      </c>
      <c r="C468" s="10" t="s">
        <v>201</v>
      </c>
      <c r="D468" s="97">
        <v>3</v>
      </c>
      <c r="E468" s="205" t="s">
        <v>451</v>
      </c>
      <c r="F468" s="98">
        <v>24</v>
      </c>
      <c r="G468" s="100">
        <v>2.1</v>
      </c>
      <c r="I468" s="132">
        <v>155.51</v>
      </c>
      <c r="L468" s="173">
        <f t="shared" si="28"/>
        <v>155.51</v>
      </c>
      <c r="M468" s="138">
        <f t="shared" si="29"/>
        <v>6.4795833333333333</v>
      </c>
      <c r="N468" s="208" t="s">
        <v>453</v>
      </c>
    </row>
    <row r="469" spans="1:14" ht="14" x14ac:dyDescent="0.15">
      <c r="A469" s="4" t="s">
        <v>141</v>
      </c>
      <c r="B469" s="42" t="s">
        <v>42</v>
      </c>
      <c r="C469" s="10" t="s">
        <v>201</v>
      </c>
      <c r="D469" s="97">
        <v>4</v>
      </c>
      <c r="E469" s="205" t="s">
        <v>451</v>
      </c>
      <c r="F469" s="98">
        <v>32</v>
      </c>
      <c r="G469" s="100">
        <v>2.1</v>
      </c>
      <c r="I469" s="132">
        <v>202.88</v>
      </c>
      <c r="L469" s="173">
        <f t="shared" si="28"/>
        <v>202.88</v>
      </c>
      <c r="M469" s="138">
        <f t="shared" si="29"/>
        <v>6.34</v>
      </c>
      <c r="N469" s="208" t="s">
        <v>453</v>
      </c>
    </row>
    <row r="470" spans="1:14" ht="14" x14ac:dyDescent="0.15">
      <c r="A470" s="4" t="s">
        <v>142</v>
      </c>
      <c r="B470" s="44" t="s">
        <v>51</v>
      </c>
      <c r="C470" s="10" t="s">
        <v>201</v>
      </c>
      <c r="D470" s="10">
        <v>2</v>
      </c>
      <c r="E470" s="205" t="s">
        <v>451</v>
      </c>
      <c r="F470" s="44">
        <v>16</v>
      </c>
      <c r="G470" s="100">
        <v>2.1</v>
      </c>
      <c r="I470" s="132">
        <v>108.13</v>
      </c>
      <c r="L470" s="173">
        <f t="shared" si="28"/>
        <v>108.13</v>
      </c>
      <c r="M470" s="138">
        <f t="shared" si="29"/>
        <v>6.7581249999999997</v>
      </c>
      <c r="N470" s="208" t="s">
        <v>453</v>
      </c>
    </row>
    <row r="471" spans="1:14" ht="14" x14ac:dyDescent="0.15">
      <c r="A471" s="4" t="s">
        <v>142</v>
      </c>
      <c r="B471" s="44" t="s">
        <v>51</v>
      </c>
      <c r="C471" s="10" t="s">
        <v>201</v>
      </c>
      <c r="D471" s="10">
        <v>3</v>
      </c>
      <c r="E471" s="205" t="s">
        <v>451</v>
      </c>
      <c r="F471" s="44">
        <v>24</v>
      </c>
      <c r="G471" s="100">
        <v>2.1</v>
      </c>
      <c r="I471" s="132">
        <v>155.51</v>
      </c>
      <c r="L471" s="173">
        <f t="shared" si="28"/>
        <v>155.51</v>
      </c>
      <c r="M471" s="138">
        <f t="shared" si="29"/>
        <v>6.4795833333333333</v>
      </c>
      <c r="N471" s="208" t="s">
        <v>453</v>
      </c>
    </row>
    <row r="472" spans="1:14" ht="14" x14ac:dyDescent="0.15">
      <c r="A472" s="4" t="s">
        <v>142</v>
      </c>
      <c r="B472" s="44" t="s">
        <v>51</v>
      </c>
      <c r="C472" s="10" t="s">
        <v>201</v>
      </c>
      <c r="D472" s="10">
        <v>4</v>
      </c>
      <c r="E472" s="205" t="s">
        <v>451</v>
      </c>
      <c r="F472" s="44">
        <v>32</v>
      </c>
      <c r="G472" s="100">
        <v>2.1</v>
      </c>
      <c r="I472" s="132">
        <v>202.88</v>
      </c>
      <c r="L472" s="173">
        <f t="shared" si="28"/>
        <v>202.88</v>
      </c>
      <c r="M472" s="138">
        <f t="shared" si="29"/>
        <v>6.34</v>
      </c>
      <c r="N472" s="208" t="s">
        <v>453</v>
      </c>
    </row>
    <row r="473" spans="1:14" ht="14" x14ac:dyDescent="0.15">
      <c r="A473" s="4" t="s">
        <v>142</v>
      </c>
      <c r="B473" s="44" t="s">
        <v>51</v>
      </c>
      <c r="C473" s="10" t="s">
        <v>201</v>
      </c>
      <c r="D473" s="10">
        <v>5</v>
      </c>
      <c r="E473" s="205" t="s">
        <v>451</v>
      </c>
      <c r="F473" s="44">
        <v>40</v>
      </c>
      <c r="G473" s="100">
        <v>2.1</v>
      </c>
      <c r="I473" s="132">
        <v>243.46</v>
      </c>
      <c r="L473" s="173">
        <f t="shared" si="28"/>
        <v>243.46</v>
      </c>
      <c r="M473" s="138">
        <f t="shared" si="29"/>
        <v>6.0865</v>
      </c>
      <c r="N473" s="208" t="s">
        <v>453</v>
      </c>
    </row>
    <row r="474" spans="1:14" ht="14" x14ac:dyDescent="0.15">
      <c r="A474" s="4" t="s">
        <v>142</v>
      </c>
      <c r="B474" s="44" t="s">
        <v>51</v>
      </c>
      <c r="C474" s="10" t="s">
        <v>201</v>
      </c>
      <c r="D474" s="10">
        <v>6</v>
      </c>
      <c r="E474" s="205" t="s">
        <v>451</v>
      </c>
      <c r="F474" s="44">
        <v>48</v>
      </c>
      <c r="G474" s="100">
        <v>2.1</v>
      </c>
      <c r="I474" s="132">
        <v>284.04000000000002</v>
      </c>
      <c r="L474" s="173">
        <f t="shared" si="28"/>
        <v>284.04000000000002</v>
      </c>
      <c r="M474" s="138">
        <f t="shared" si="29"/>
        <v>5.9175000000000004</v>
      </c>
      <c r="N474" s="208" t="s">
        <v>453</v>
      </c>
    </row>
    <row r="475" spans="1:14" ht="14" x14ac:dyDescent="0.15">
      <c r="A475" s="4" t="s">
        <v>142</v>
      </c>
      <c r="B475" s="44" t="s">
        <v>51</v>
      </c>
      <c r="C475" s="10" t="s">
        <v>201</v>
      </c>
      <c r="D475" s="10">
        <v>7</v>
      </c>
      <c r="E475" s="205" t="s">
        <v>451</v>
      </c>
      <c r="F475" s="44">
        <v>56</v>
      </c>
      <c r="G475" s="100">
        <v>2.1</v>
      </c>
      <c r="I475" s="132">
        <v>324.61</v>
      </c>
      <c r="L475" s="173">
        <f t="shared" si="28"/>
        <v>324.61</v>
      </c>
      <c r="M475" s="138">
        <f t="shared" si="29"/>
        <v>5.7966071428571428</v>
      </c>
      <c r="N475" s="208" t="s">
        <v>453</v>
      </c>
    </row>
    <row r="476" spans="1:14" ht="14" x14ac:dyDescent="0.15">
      <c r="A476" s="4" t="s">
        <v>142</v>
      </c>
      <c r="B476" s="44" t="s">
        <v>51</v>
      </c>
      <c r="C476" s="10" t="s">
        <v>201</v>
      </c>
      <c r="D476" s="10">
        <v>8</v>
      </c>
      <c r="E476" s="205" t="s">
        <v>451</v>
      </c>
      <c r="F476" s="44">
        <v>64</v>
      </c>
      <c r="G476" s="100">
        <v>2.1</v>
      </c>
      <c r="I476" s="132">
        <v>365.19</v>
      </c>
      <c r="L476" s="173">
        <f t="shared" si="28"/>
        <v>365.19</v>
      </c>
      <c r="M476" s="138">
        <f t="shared" si="29"/>
        <v>5.70609375</v>
      </c>
      <c r="N476" s="208" t="s">
        <v>453</v>
      </c>
    </row>
    <row r="477" spans="1:14" ht="14" x14ac:dyDescent="0.15">
      <c r="A477" s="4" t="s">
        <v>142</v>
      </c>
      <c r="B477" s="44" t="s">
        <v>51</v>
      </c>
      <c r="C477" s="10" t="s">
        <v>201</v>
      </c>
      <c r="D477" s="10">
        <v>2</v>
      </c>
      <c r="E477" s="205" t="s">
        <v>451</v>
      </c>
      <c r="F477" s="44">
        <v>16</v>
      </c>
      <c r="G477" s="100">
        <v>2.2999999999999998</v>
      </c>
      <c r="I477" s="132">
        <v>116.53</v>
      </c>
      <c r="L477" s="173">
        <f t="shared" si="28"/>
        <v>116.53</v>
      </c>
      <c r="M477" s="138">
        <f t="shared" ref="M477:M508" si="30">I477/F477</f>
        <v>7.2831250000000001</v>
      </c>
      <c r="N477" s="208" t="s">
        <v>453</v>
      </c>
    </row>
    <row r="478" spans="1:14" ht="14" x14ac:dyDescent="0.15">
      <c r="A478" s="4" t="s">
        <v>142</v>
      </c>
      <c r="B478" s="44" t="s">
        <v>51</v>
      </c>
      <c r="C478" s="10" t="s">
        <v>201</v>
      </c>
      <c r="D478" s="10">
        <v>3</v>
      </c>
      <c r="E478" s="205" t="s">
        <v>451</v>
      </c>
      <c r="F478" s="44">
        <v>24</v>
      </c>
      <c r="G478" s="100">
        <v>2.2999999999999998</v>
      </c>
      <c r="I478" s="132">
        <v>167.58</v>
      </c>
      <c r="L478" s="173">
        <f t="shared" si="28"/>
        <v>167.58</v>
      </c>
      <c r="M478" s="138">
        <f t="shared" si="30"/>
        <v>6.9825000000000008</v>
      </c>
      <c r="N478" s="208" t="s">
        <v>453</v>
      </c>
    </row>
    <row r="479" spans="1:14" ht="14" x14ac:dyDescent="0.15">
      <c r="A479" s="4" t="s">
        <v>142</v>
      </c>
      <c r="B479" s="44" t="s">
        <v>51</v>
      </c>
      <c r="C479" s="10" t="s">
        <v>201</v>
      </c>
      <c r="D479" s="10">
        <v>4</v>
      </c>
      <c r="E479" s="205" t="s">
        <v>451</v>
      </c>
      <c r="F479" s="44">
        <v>32</v>
      </c>
      <c r="G479" s="100">
        <v>2.2999999999999998</v>
      </c>
      <c r="I479" s="132">
        <v>218.64</v>
      </c>
      <c r="L479" s="173">
        <f t="shared" si="28"/>
        <v>218.64</v>
      </c>
      <c r="M479" s="138">
        <f t="shared" si="30"/>
        <v>6.8324999999999996</v>
      </c>
      <c r="N479" s="208" t="s">
        <v>453</v>
      </c>
    </row>
    <row r="480" spans="1:14" ht="14" x14ac:dyDescent="0.15">
      <c r="A480" s="4" t="s">
        <v>142</v>
      </c>
      <c r="B480" s="44" t="s">
        <v>51</v>
      </c>
      <c r="C480" s="10" t="s">
        <v>201</v>
      </c>
      <c r="D480" s="10">
        <v>5</v>
      </c>
      <c r="E480" s="205" t="s">
        <v>451</v>
      </c>
      <c r="F480" s="44">
        <v>40</v>
      </c>
      <c r="G480" s="100">
        <v>2.2999999999999998</v>
      </c>
      <c r="I480" s="132">
        <v>262.37</v>
      </c>
      <c r="L480" s="173">
        <f t="shared" si="28"/>
        <v>262.37</v>
      </c>
      <c r="M480" s="138">
        <f t="shared" si="30"/>
        <v>6.5592500000000005</v>
      </c>
      <c r="N480" s="208" t="s">
        <v>453</v>
      </c>
    </row>
    <row r="481" spans="1:14" s="82" customFormat="1" ht="14" x14ac:dyDescent="0.15">
      <c r="A481" s="4" t="s">
        <v>142</v>
      </c>
      <c r="B481" s="44" t="s">
        <v>51</v>
      </c>
      <c r="C481" s="10" t="s">
        <v>201</v>
      </c>
      <c r="D481" s="10">
        <v>6</v>
      </c>
      <c r="E481" s="205" t="s">
        <v>451</v>
      </c>
      <c r="F481" s="44">
        <v>48</v>
      </c>
      <c r="G481" s="100">
        <v>2.2999999999999998</v>
      </c>
      <c r="H481" s="1"/>
      <c r="I481" s="132">
        <v>306.10000000000002</v>
      </c>
      <c r="J481" s="1"/>
      <c r="K481" s="1"/>
      <c r="L481" s="173">
        <f t="shared" si="28"/>
        <v>306.10000000000002</v>
      </c>
      <c r="M481" s="138">
        <f t="shared" si="30"/>
        <v>6.3770833333333341</v>
      </c>
      <c r="N481" s="208" t="s">
        <v>453</v>
      </c>
    </row>
    <row r="482" spans="1:14" ht="14" x14ac:dyDescent="0.15">
      <c r="A482" s="4" t="s">
        <v>142</v>
      </c>
      <c r="B482" s="44" t="s">
        <v>51</v>
      </c>
      <c r="C482" s="10" t="s">
        <v>201</v>
      </c>
      <c r="D482" s="10">
        <v>7</v>
      </c>
      <c r="E482" s="205" t="s">
        <v>451</v>
      </c>
      <c r="F482" s="44">
        <v>56</v>
      </c>
      <c r="G482" s="100">
        <v>2.2999999999999998</v>
      </c>
      <c r="I482" s="132">
        <v>349.83</v>
      </c>
      <c r="L482" s="173">
        <f t="shared" si="28"/>
        <v>349.83</v>
      </c>
      <c r="M482" s="138">
        <f t="shared" si="30"/>
        <v>6.2469642857142853</v>
      </c>
      <c r="N482" s="208" t="s">
        <v>453</v>
      </c>
    </row>
    <row r="483" spans="1:14" ht="14" x14ac:dyDescent="0.15">
      <c r="A483" s="4" t="s">
        <v>142</v>
      </c>
      <c r="B483" s="44" t="s">
        <v>51</v>
      </c>
      <c r="C483" s="10" t="s">
        <v>201</v>
      </c>
      <c r="D483" s="10">
        <v>8</v>
      </c>
      <c r="E483" s="205" t="s">
        <v>451</v>
      </c>
      <c r="F483" s="44">
        <v>64</v>
      </c>
      <c r="G483" s="101">
        <v>2.2999999999999998</v>
      </c>
      <c r="I483" s="134">
        <v>393.55</v>
      </c>
      <c r="L483" s="173">
        <f t="shared" si="28"/>
        <v>393.55</v>
      </c>
      <c r="M483" s="138">
        <f t="shared" si="30"/>
        <v>6.1492187500000002</v>
      </c>
      <c r="N483" s="208" t="s">
        <v>453</v>
      </c>
    </row>
    <row r="484" spans="1:14" ht="14" x14ac:dyDescent="0.15">
      <c r="A484" s="4" t="s">
        <v>126</v>
      </c>
      <c r="B484" s="41" t="s">
        <v>12</v>
      </c>
      <c r="C484" s="205" t="s">
        <v>448</v>
      </c>
      <c r="D484" s="95">
        <v>1</v>
      </c>
      <c r="E484" s="95">
        <v>2</v>
      </c>
      <c r="F484" s="96">
        <v>2</v>
      </c>
      <c r="G484" s="99">
        <v>1.5</v>
      </c>
      <c r="I484" s="132">
        <v>9.1300000000000008</v>
      </c>
      <c r="L484" s="173">
        <f t="shared" si="28"/>
        <v>9.1300000000000008</v>
      </c>
      <c r="M484" s="138">
        <f t="shared" si="30"/>
        <v>4.5650000000000004</v>
      </c>
      <c r="N484" s="6"/>
    </row>
    <row r="485" spans="1:14" s="82" customFormat="1" ht="14" x14ac:dyDescent="0.15">
      <c r="A485" s="4" t="s">
        <v>126</v>
      </c>
      <c r="B485" s="41" t="s">
        <v>12</v>
      </c>
      <c r="C485" s="205" t="s">
        <v>448</v>
      </c>
      <c r="D485" s="95">
        <v>1</v>
      </c>
      <c r="E485" s="95">
        <v>1</v>
      </c>
      <c r="F485" s="96">
        <v>1</v>
      </c>
      <c r="G485" s="99">
        <v>1.65</v>
      </c>
      <c r="H485" s="1"/>
      <c r="I485" s="131">
        <v>3.51</v>
      </c>
      <c r="J485" s="1"/>
      <c r="K485" s="1"/>
      <c r="L485" s="173">
        <f t="shared" si="28"/>
        <v>3.51</v>
      </c>
      <c r="M485" s="138">
        <f t="shared" si="30"/>
        <v>3.51</v>
      </c>
      <c r="N485" s="6"/>
    </row>
    <row r="486" spans="1:14" s="82" customFormat="1" ht="14" x14ac:dyDescent="0.15">
      <c r="A486" s="4" t="s">
        <v>126</v>
      </c>
      <c r="B486" s="41" t="s">
        <v>12</v>
      </c>
      <c r="C486" s="205" t="s">
        <v>448</v>
      </c>
      <c r="D486" s="95">
        <v>1</v>
      </c>
      <c r="E486" s="95">
        <v>2</v>
      </c>
      <c r="F486" s="96">
        <v>2</v>
      </c>
      <c r="G486" s="99">
        <v>1.65</v>
      </c>
      <c r="H486" s="1"/>
      <c r="I486" s="131">
        <v>9.86</v>
      </c>
      <c r="J486" s="1"/>
      <c r="K486" s="1"/>
      <c r="L486" s="173">
        <f t="shared" si="28"/>
        <v>9.86</v>
      </c>
      <c r="M486" s="138">
        <f t="shared" si="30"/>
        <v>4.93</v>
      </c>
      <c r="N486" s="6"/>
    </row>
    <row r="487" spans="1:14" ht="14" x14ac:dyDescent="0.15">
      <c r="A487" s="4" t="s">
        <v>128</v>
      </c>
      <c r="B487" s="41" t="s">
        <v>15</v>
      </c>
      <c r="C487" s="205" t="s">
        <v>448</v>
      </c>
      <c r="D487" s="95">
        <v>1</v>
      </c>
      <c r="E487" s="95">
        <v>1</v>
      </c>
      <c r="F487" s="96">
        <v>1</v>
      </c>
      <c r="G487" s="99">
        <v>1.5</v>
      </c>
      <c r="I487" s="132">
        <v>3.25</v>
      </c>
      <c r="L487" s="173">
        <f t="shared" si="28"/>
        <v>3.25</v>
      </c>
      <c r="M487" s="138">
        <f t="shared" si="30"/>
        <v>3.25</v>
      </c>
      <c r="N487" s="6"/>
    </row>
    <row r="488" spans="1:14" ht="14" x14ac:dyDescent="0.15">
      <c r="A488" s="4" t="s">
        <v>128</v>
      </c>
      <c r="B488" s="41" t="s">
        <v>15</v>
      </c>
      <c r="C488" s="205" t="s">
        <v>448</v>
      </c>
      <c r="D488" s="95">
        <v>1</v>
      </c>
      <c r="E488" s="95">
        <v>2</v>
      </c>
      <c r="F488" s="96">
        <v>2</v>
      </c>
      <c r="G488" s="99">
        <v>1.5</v>
      </c>
      <c r="I488" s="132">
        <v>9.1300000000000008</v>
      </c>
      <c r="L488" s="173">
        <f t="shared" si="28"/>
        <v>9.1300000000000008</v>
      </c>
      <c r="M488" s="138">
        <f t="shared" si="30"/>
        <v>4.5650000000000004</v>
      </c>
      <c r="N488" s="6"/>
    </row>
    <row r="489" spans="1:14" ht="14" x14ac:dyDescent="0.15">
      <c r="A489" s="4" t="s">
        <v>128</v>
      </c>
      <c r="B489" s="41" t="s">
        <v>15</v>
      </c>
      <c r="C489" s="205" t="s">
        <v>448</v>
      </c>
      <c r="D489" s="95">
        <v>1</v>
      </c>
      <c r="E489" s="95">
        <v>1</v>
      </c>
      <c r="F489" s="96">
        <v>1</v>
      </c>
      <c r="G489" s="99">
        <v>1.65</v>
      </c>
      <c r="I489" s="131">
        <v>5.24</v>
      </c>
      <c r="L489" s="173">
        <f t="shared" si="28"/>
        <v>5.24</v>
      </c>
      <c r="M489" s="138">
        <f t="shared" si="30"/>
        <v>5.24</v>
      </c>
      <c r="N489" s="6"/>
    </row>
    <row r="490" spans="1:14" s="82" customFormat="1" ht="14" x14ac:dyDescent="0.15">
      <c r="A490" s="4" t="s">
        <v>128</v>
      </c>
      <c r="B490" s="41" t="s">
        <v>15</v>
      </c>
      <c r="C490" s="205" t="s">
        <v>448</v>
      </c>
      <c r="D490" s="95">
        <v>1</v>
      </c>
      <c r="E490" s="95">
        <v>2</v>
      </c>
      <c r="F490" s="96">
        <v>2</v>
      </c>
      <c r="G490" s="99">
        <v>1.65</v>
      </c>
      <c r="H490" s="1"/>
      <c r="I490" s="131">
        <v>9.86</v>
      </c>
      <c r="J490" s="1"/>
      <c r="K490" s="1"/>
      <c r="L490" s="173">
        <f t="shared" si="28"/>
        <v>9.86</v>
      </c>
      <c r="M490" s="138">
        <f t="shared" si="30"/>
        <v>4.93</v>
      </c>
      <c r="N490" s="6"/>
    </row>
    <row r="491" spans="1:14" s="82" customFormat="1" ht="14" x14ac:dyDescent="0.15">
      <c r="A491" s="4" t="s">
        <v>135</v>
      </c>
      <c r="B491" s="41" t="s">
        <v>17</v>
      </c>
      <c r="C491" s="205" t="s">
        <v>448</v>
      </c>
      <c r="D491" s="95">
        <v>1</v>
      </c>
      <c r="E491" s="95">
        <v>1</v>
      </c>
      <c r="F491" s="96">
        <v>1</v>
      </c>
      <c r="G491" s="99">
        <v>1.5</v>
      </c>
      <c r="H491" s="1"/>
      <c r="I491" s="132">
        <v>3.25</v>
      </c>
      <c r="J491" s="1"/>
      <c r="K491" s="1"/>
      <c r="L491" s="173">
        <f t="shared" si="28"/>
        <v>3.25</v>
      </c>
      <c r="M491" s="138">
        <f t="shared" si="30"/>
        <v>3.25</v>
      </c>
      <c r="N491" s="6"/>
    </row>
    <row r="492" spans="1:14" s="82" customFormat="1" ht="14" x14ac:dyDescent="0.15">
      <c r="A492" s="4" t="s">
        <v>135</v>
      </c>
      <c r="B492" s="41" t="s">
        <v>17</v>
      </c>
      <c r="C492" s="205" t="s">
        <v>448</v>
      </c>
      <c r="D492" s="95">
        <v>1</v>
      </c>
      <c r="E492" s="95">
        <v>2</v>
      </c>
      <c r="F492" s="96">
        <v>2</v>
      </c>
      <c r="G492" s="99">
        <v>1.5</v>
      </c>
      <c r="H492" s="1"/>
      <c r="I492" s="132">
        <v>9.1300000000000008</v>
      </c>
      <c r="J492" s="1"/>
      <c r="K492" s="1"/>
      <c r="L492" s="173">
        <f t="shared" si="28"/>
        <v>9.1300000000000008</v>
      </c>
      <c r="M492" s="138">
        <f t="shared" si="30"/>
        <v>4.5650000000000004</v>
      </c>
      <c r="N492" s="6"/>
    </row>
    <row r="493" spans="1:14" ht="14" x14ac:dyDescent="0.15">
      <c r="A493" s="4" t="s">
        <v>135</v>
      </c>
      <c r="B493" s="41" t="s">
        <v>17</v>
      </c>
      <c r="C493" s="205" t="s">
        <v>448</v>
      </c>
      <c r="D493" s="95">
        <v>1</v>
      </c>
      <c r="E493" s="95">
        <v>2</v>
      </c>
      <c r="F493" s="96">
        <v>2</v>
      </c>
      <c r="G493" s="99">
        <v>1.65</v>
      </c>
      <c r="I493" s="131">
        <v>9.86</v>
      </c>
      <c r="L493" s="173">
        <f t="shared" si="28"/>
        <v>9.86</v>
      </c>
      <c r="M493" s="138">
        <f t="shared" si="30"/>
        <v>4.93</v>
      </c>
      <c r="N493" s="6"/>
    </row>
    <row r="494" spans="1:14" ht="14" x14ac:dyDescent="0.15">
      <c r="A494" s="4" t="s">
        <v>137</v>
      </c>
      <c r="B494" s="41" t="s">
        <v>23</v>
      </c>
      <c r="C494" s="205" t="s">
        <v>448</v>
      </c>
      <c r="D494" s="95">
        <v>1</v>
      </c>
      <c r="E494" s="95">
        <v>1</v>
      </c>
      <c r="F494" s="96">
        <v>1</v>
      </c>
      <c r="G494" s="99">
        <v>1.5</v>
      </c>
      <c r="I494" s="133">
        <v>3.25</v>
      </c>
      <c r="L494" s="173">
        <f t="shared" si="28"/>
        <v>3.25</v>
      </c>
      <c r="M494" s="138">
        <f t="shared" si="30"/>
        <v>3.25</v>
      </c>
      <c r="N494" s="6"/>
    </row>
    <row r="495" spans="1:14" ht="14" x14ac:dyDescent="0.15">
      <c r="A495" s="4" t="s">
        <v>137</v>
      </c>
      <c r="B495" s="41" t="s">
        <v>23</v>
      </c>
      <c r="C495" s="205" t="s">
        <v>448</v>
      </c>
      <c r="D495" s="95">
        <v>2</v>
      </c>
      <c r="E495" s="95">
        <v>2</v>
      </c>
      <c r="F495" s="96">
        <v>2</v>
      </c>
      <c r="G495" s="99">
        <v>1.5</v>
      </c>
      <c r="I495" s="133">
        <v>9.1300000000000008</v>
      </c>
      <c r="L495" s="173">
        <f t="shared" si="28"/>
        <v>9.1300000000000008</v>
      </c>
      <c r="M495" s="138">
        <f t="shared" si="30"/>
        <v>4.5650000000000004</v>
      </c>
      <c r="N495" s="6"/>
    </row>
    <row r="496" spans="1:14" ht="14" x14ac:dyDescent="0.15">
      <c r="A496" s="4" t="s">
        <v>137</v>
      </c>
      <c r="B496" s="41" t="s">
        <v>23</v>
      </c>
      <c r="C496" s="205" t="s">
        <v>448</v>
      </c>
      <c r="D496" s="95">
        <v>2</v>
      </c>
      <c r="E496" s="95">
        <v>2</v>
      </c>
      <c r="F496" s="96">
        <v>4</v>
      </c>
      <c r="G496" s="99">
        <v>1.5</v>
      </c>
      <c r="I496" s="133">
        <v>18.2</v>
      </c>
      <c r="L496" s="173">
        <f t="shared" si="28"/>
        <v>18.2</v>
      </c>
      <c r="M496" s="138">
        <f t="shared" si="30"/>
        <v>4.55</v>
      </c>
      <c r="N496" s="6"/>
    </row>
    <row r="497" spans="1:14" ht="14" x14ac:dyDescent="0.15">
      <c r="A497" s="4" t="s">
        <v>137</v>
      </c>
      <c r="B497" s="41" t="s">
        <v>23</v>
      </c>
      <c r="C497" s="205" t="s">
        <v>448</v>
      </c>
      <c r="D497" s="95">
        <v>2</v>
      </c>
      <c r="E497" s="95">
        <v>1</v>
      </c>
      <c r="F497" s="96">
        <v>2</v>
      </c>
      <c r="G497" s="99">
        <v>1.65</v>
      </c>
      <c r="I497" s="131">
        <v>9.86</v>
      </c>
      <c r="L497" s="173">
        <f t="shared" si="28"/>
        <v>9.86</v>
      </c>
      <c r="M497" s="138">
        <f t="shared" si="30"/>
        <v>4.93</v>
      </c>
      <c r="N497" s="6"/>
    </row>
    <row r="498" spans="1:14" ht="14" x14ac:dyDescent="0.15">
      <c r="A498" s="4" t="s">
        <v>137</v>
      </c>
      <c r="B498" s="41" t="s">
        <v>23</v>
      </c>
      <c r="C498" s="205" t="s">
        <v>448</v>
      </c>
      <c r="D498" s="95">
        <v>2</v>
      </c>
      <c r="E498" s="95">
        <v>2</v>
      </c>
      <c r="F498" s="96">
        <v>4</v>
      </c>
      <c r="G498" s="99">
        <v>1.65</v>
      </c>
      <c r="I498" s="131">
        <v>19.66</v>
      </c>
      <c r="L498" s="173">
        <f t="shared" ref="L498:L561" si="31">IF(K498&gt;0,K498,IF(J498&gt;0,J498,IF(I498&gt;0,I498,H498)))</f>
        <v>19.66</v>
      </c>
      <c r="M498" s="138">
        <f t="shared" si="30"/>
        <v>4.915</v>
      </c>
      <c r="N498" s="6"/>
    </row>
    <row r="499" spans="1:14" ht="14" x14ac:dyDescent="0.15">
      <c r="A499" s="4" t="s">
        <v>140</v>
      </c>
      <c r="B499" s="41" t="s">
        <v>36</v>
      </c>
      <c r="C499" s="205" t="s">
        <v>448</v>
      </c>
      <c r="D499" s="95">
        <v>1</v>
      </c>
      <c r="E499" s="95">
        <v>2</v>
      </c>
      <c r="F499" s="96">
        <v>2</v>
      </c>
      <c r="G499" s="99">
        <v>1.5</v>
      </c>
      <c r="I499" s="131">
        <v>9.1300000000000008</v>
      </c>
      <c r="L499" s="173">
        <f t="shared" si="31"/>
        <v>9.1300000000000008</v>
      </c>
      <c r="M499" s="138">
        <f t="shared" si="30"/>
        <v>4.5650000000000004</v>
      </c>
      <c r="N499" s="6"/>
    </row>
    <row r="500" spans="1:14" ht="14" x14ac:dyDescent="0.15">
      <c r="A500" s="4" t="s">
        <v>140</v>
      </c>
      <c r="B500" s="41" t="s">
        <v>36</v>
      </c>
      <c r="C500" s="205" t="s">
        <v>448</v>
      </c>
      <c r="D500" s="95">
        <v>2</v>
      </c>
      <c r="E500" s="95">
        <v>2</v>
      </c>
      <c r="F500" s="96">
        <v>4</v>
      </c>
      <c r="G500" s="99">
        <v>1.5</v>
      </c>
      <c r="I500" s="131">
        <v>18.2</v>
      </c>
      <c r="L500" s="173">
        <f t="shared" si="31"/>
        <v>18.2</v>
      </c>
      <c r="M500" s="138">
        <f t="shared" si="30"/>
        <v>4.55</v>
      </c>
      <c r="N500" s="6"/>
    </row>
    <row r="501" spans="1:14" ht="14" x14ac:dyDescent="0.15">
      <c r="A501" s="4" t="s">
        <v>140</v>
      </c>
      <c r="B501" s="41" t="s">
        <v>36</v>
      </c>
      <c r="C501" s="205" t="s">
        <v>448</v>
      </c>
      <c r="D501" s="95">
        <v>4</v>
      </c>
      <c r="E501" s="95">
        <v>2</v>
      </c>
      <c r="F501" s="96">
        <v>8</v>
      </c>
      <c r="G501" s="99">
        <v>1.5</v>
      </c>
      <c r="I501" s="131">
        <v>34.46</v>
      </c>
      <c r="L501" s="173">
        <f t="shared" si="31"/>
        <v>34.46</v>
      </c>
      <c r="M501" s="138">
        <f t="shared" si="30"/>
        <v>4.3075000000000001</v>
      </c>
      <c r="N501" s="6"/>
    </row>
    <row r="502" spans="1:14" ht="14" x14ac:dyDescent="0.15">
      <c r="A502" s="4" t="s">
        <v>140</v>
      </c>
      <c r="B502" s="41" t="s">
        <v>36</v>
      </c>
      <c r="C502" s="205" t="s">
        <v>448</v>
      </c>
      <c r="D502" s="95">
        <v>1</v>
      </c>
      <c r="E502" s="95">
        <v>2</v>
      </c>
      <c r="F502" s="96">
        <v>2</v>
      </c>
      <c r="G502" s="99">
        <v>1.65</v>
      </c>
      <c r="I502" s="131">
        <v>9.86</v>
      </c>
      <c r="L502" s="173">
        <f t="shared" si="31"/>
        <v>9.86</v>
      </c>
      <c r="M502" s="138">
        <f t="shared" si="30"/>
        <v>4.93</v>
      </c>
      <c r="N502" s="6"/>
    </row>
    <row r="503" spans="1:14" ht="14" x14ac:dyDescent="0.15">
      <c r="A503" s="4" t="s">
        <v>140</v>
      </c>
      <c r="B503" s="41" t="s">
        <v>36</v>
      </c>
      <c r="C503" s="205" t="s">
        <v>448</v>
      </c>
      <c r="D503" s="95">
        <v>2</v>
      </c>
      <c r="E503" s="95">
        <v>2</v>
      </c>
      <c r="F503" s="96">
        <v>4</v>
      </c>
      <c r="G503" s="99">
        <v>1.65</v>
      </c>
      <c r="I503" s="131">
        <v>19.66</v>
      </c>
      <c r="L503" s="173">
        <f t="shared" si="31"/>
        <v>19.66</v>
      </c>
      <c r="M503" s="138">
        <f t="shared" si="30"/>
        <v>4.915</v>
      </c>
      <c r="N503" s="6"/>
    </row>
    <row r="504" spans="1:14" ht="14" x14ac:dyDescent="0.15">
      <c r="A504" s="4" t="s">
        <v>140</v>
      </c>
      <c r="B504" s="41" t="s">
        <v>36</v>
      </c>
      <c r="C504" s="205" t="s">
        <v>448</v>
      </c>
      <c r="D504" s="95">
        <v>4</v>
      </c>
      <c r="E504" s="95">
        <v>2</v>
      </c>
      <c r="F504" s="96">
        <v>8</v>
      </c>
      <c r="G504" s="99">
        <v>1.65</v>
      </c>
      <c r="I504" s="131">
        <v>37.22</v>
      </c>
      <c r="L504" s="173">
        <f t="shared" si="31"/>
        <v>37.22</v>
      </c>
      <c r="M504" s="138">
        <f t="shared" si="30"/>
        <v>4.6524999999999999</v>
      </c>
      <c r="N504" s="6"/>
    </row>
    <row r="505" spans="1:14" ht="14" x14ac:dyDescent="0.15">
      <c r="A505" s="4" t="s">
        <v>140</v>
      </c>
      <c r="B505" s="41" t="s">
        <v>36</v>
      </c>
      <c r="C505" s="205" t="s">
        <v>448</v>
      </c>
      <c r="D505" s="95">
        <v>6</v>
      </c>
      <c r="E505" s="95">
        <v>2</v>
      </c>
      <c r="F505" s="96">
        <v>12</v>
      </c>
      <c r="G505" s="99">
        <v>1.65</v>
      </c>
      <c r="I505" s="131">
        <v>53.43</v>
      </c>
      <c r="L505" s="173">
        <f t="shared" si="31"/>
        <v>53.43</v>
      </c>
      <c r="M505" s="138">
        <f t="shared" si="30"/>
        <v>4.4524999999999997</v>
      </c>
      <c r="N505" s="6"/>
    </row>
    <row r="506" spans="1:14" ht="14" x14ac:dyDescent="0.15">
      <c r="A506" s="4" t="s">
        <v>140</v>
      </c>
      <c r="B506" s="41" t="s">
        <v>36</v>
      </c>
      <c r="C506" s="205" t="s">
        <v>448</v>
      </c>
      <c r="D506" s="95">
        <v>8</v>
      </c>
      <c r="E506" s="95">
        <v>2</v>
      </c>
      <c r="F506" s="96">
        <v>16</v>
      </c>
      <c r="G506" s="99">
        <v>1.65</v>
      </c>
      <c r="I506" s="131">
        <v>68.400000000000006</v>
      </c>
      <c r="L506" s="173">
        <f t="shared" si="31"/>
        <v>68.400000000000006</v>
      </c>
      <c r="M506" s="138">
        <f t="shared" si="30"/>
        <v>4.2750000000000004</v>
      </c>
      <c r="N506" s="6"/>
    </row>
    <row r="507" spans="1:14" ht="14" x14ac:dyDescent="0.15">
      <c r="A507" s="4" t="s">
        <v>140</v>
      </c>
      <c r="B507" s="41" t="s">
        <v>36</v>
      </c>
      <c r="C507" s="205" t="s">
        <v>448</v>
      </c>
      <c r="D507" s="95">
        <v>1</v>
      </c>
      <c r="E507" s="95">
        <v>2</v>
      </c>
      <c r="F507" s="96">
        <v>2</v>
      </c>
      <c r="G507" s="99">
        <v>1.9</v>
      </c>
      <c r="I507" s="131">
        <v>11.16</v>
      </c>
      <c r="L507" s="173">
        <f t="shared" si="31"/>
        <v>11.16</v>
      </c>
      <c r="M507" s="138">
        <f t="shared" si="30"/>
        <v>5.58</v>
      </c>
      <c r="N507" s="6"/>
    </row>
    <row r="508" spans="1:14" ht="14" x14ac:dyDescent="0.15">
      <c r="A508" s="4" t="s">
        <v>140</v>
      </c>
      <c r="B508" s="41" t="s">
        <v>36</v>
      </c>
      <c r="C508" s="205" t="s">
        <v>448</v>
      </c>
      <c r="D508" s="95">
        <v>2</v>
      </c>
      <c r="E508" s="95">
        <v>2</v>
      </c>
      <c r="F508" s="96">
        <v>4</v>
      </c>
      <c r="G508" s="99">
        <v>1.9</v>
      </c>
      <c r="I508" s="131">
        <v>22.26</v>
      </c>
      <c r="L508" s="173">
        <f t="shared" si="31"/>
        <v>22.26</v>
      </c>
      <c r="M508" s="138">
        <f t="shared" si="30"/>
        <v>5.5650000000000004</v>
      </c>
      <c r="N508" s="6"/>
    </row>
    <row r="509" spans="1:14" ht="14" x14ac:dyDescent="0.15">
      <c r="A509" s="4" t="s">
        <v>140</v>
      </c>
      <c r="B509" s="41" t="s">
        <v>36</v>
      </c>
      <c r="C509" s="205" t="s">
        <v>448</v>
      </c>
      <c r="D509" s="95">
        <v>4</v>
      </c>
      <c r="E509" s="95">
        <v>2</v>
      </c>
      <c r="F509" s="96">
        <v>8</v>
      </c>
      <c r="G509" s="99">
        <v>1.9</v>
      </c>
      <c r="I509" s="131">
        <v>42.14</v>
      </c>
      <c r="L509" s="173">
        <f t="shared" si="31"/>
        <v>42.14</v>
      </c>
      <c r="M509" s="138">
        <f t="shared" ref="M509:M529" si="32">I509/F509</f>
        <v>5.2675000000000001</v>
      </c>
      <c r="N509" s="6"/>
    </row>
    <row r="510" spans="1:14" ht="14" x14ac:dyDescent="0.15">
      <c r="A510" s="4" t="s">
        <v>140</v>
      </c>
      <c r="B510" s="41" t="s">
        <v>36</v>
      </c>
      <c r="C510" s="205" t="s">
        <v>448</v>
      </c>
      <c r="D510" s="95">
        <v>6</v>
      </c>
      <c r="E510" s="95">
        <v>2</v>
      </c>
      <c r="F510" s="96">
        <v>12</v>
      </c>
      <c r="G510" s="99">
        <v>1.9</v>
      </c>
      <c r="I510" s="131">
        <v>60.5</v>
      </c>
      <c r="L510" s="173">
        <f t="shared" si="31"/>
        <v>60.5</v>
      </c>
      <c r="M510" s="138">
        <f t="shared" si="32"/>
        <v>5.041666666666667</v>
      </c>
      <c r="N510" s="6"/>
    </row>
    <row r="511" spans="1:14" ht="14" x14ac:dyDescent="0.15">
      <c r="A511" s="4" t="s">
        <v>140</v>
      </c>
      <c r="B511" s="41" t="s">
        <v>36</v>
      </c>
      <c r="C511" s="205" t="s">
        <v>448</v>
      </c>
      <c r="D511" s="95">
        <v>8</v>
      </c>
      <c r="E511" s="95">
        <v>2</v>
      </c>
      <c r="F511" s="96">
        <v>16</v>
      </c>
      <c r="G511" s="99">
        <v>1.9</v>
      </c>
      <c r="I511" s="131">
        <v>77.45</v>
      </c>
      <c r="L511" s="173">
        <f t="shared" si="31"/>
        <v>77.45</v>
      </c>
      <c r="M511" s="138">
        <f t="shared" si="32"/>
        <v>4.8406250000000002</v>
      </c>
      <c r="N511" s="6"/>
    </row>
    <row r="512" spans="1:14" ht="14" x14ac:dyDescent="0.15">
      <c r="A512" s="4" t="s">
        <v>141</v>
      </c>
      <c r="B512" s="41" t="s">
        <v>42</v>
      </c>
      <c r="C512" s="205" t="s">
        <v>448</v>
      </c>
      <c r="D512" s="95">
        <v>1</v>
      </c>
      <c r="E512" s="205" t="s">
        <v>451</v>
      </c>
      <c r="F512" s="96">
        <v>8</v>
      </c>
      <c r="G512" s="99">
        <v>1.65</v>
      </c>
      <c r="I512" s="131">
        <v>41.68</v>
      </c>
      <c r="L512" s="173">
        <f t="shared" si="31"/>
        <v>41.68</v>
      </c>
      <c r="M512" s="138">
        <f t="shared" si="32"/>
        <v>5.21</v>
      </c>
      <c r="N512" s="208" t="s">
        <v>452</v>
      </c>
    </row>
    <row r="513" spans="1:14" ht="14" x14ac:dyDescent="0.15">
      <c r="A513" s="4" t="s">
        <v>141</v>
      </c>
      <c r="B513" s="41" t="s">
        <v>42</v>
      </c>
      <c r="C513" s="205" t="s">
        <v>448</v>
      </c>
      <c r="D513" s="95">
        <v>2</v>
      </c>
      <c r="E513" s="205" t="s">
        <v>451</v>
      </c>
      <c r="F513" s="96">
        <v>16</v>
      </c>
      <c r="G513" s="99">
        <v>1.65</v>
      </c>
      <c r="I513" s="131">
        <v>80.86</v>
      </c>
      <c r="L513" s="173">
        <f t="shared" si="31"/>
        <v>80.86</v>
      </c>
      <c r="M513" s="138">
        <f t="shared" si="32"/>
        <v>5.05375</v>
      </c>
      <c r="N513" s="208" t="s">
        <v>452</v>
      </c>
    </row>
    <row r="514" spans="1:14" ht="14" x14ac:dyDescent="0.15">
      <c r="A514" s="4" t="s">
        <v>141</v>
      </c>
      <c r="B514" s="41" t="s">
        <v>42</v>
      </c>
      <c r="C514" s="205" t="s">
        <v>448</v>
      </c>
      <c r="D514" s="95">
        <v>3</v>
      </c>
      <c r="E514" s="205" t="s">
        <v>451</v>
      </c>
      <c r="F514" s="96">
        <v>24</v>
      </c>
      <c r="G514" s="99">
        <v>1.65</v>
      </c>
      <c r="I514" s="131">
        <v>116.29</v>
      </c>
      <c r="L514" s="173">
        <f t="shared" si="31"/>
        <v>116.29</v>
      </c>
      <c r="M514" s="138">
        <f t="shared" si="32"/>
        <v>4.8454166666666669</v>
      </c>
      <c r="N514" s="208" t="s">
        <v>452</v>
      </c>
    </row>
    <row r="515" spans="1:14" ht="14" x14ac:dyDescent="0.15">
      <c r="A515" s="4" t="s">
        <v>141</v>
      </c>
      <c r="B515" s="41" t="s">
        <v>42</v>
      </c>
      <c r="C515" s="205" t="s">
        <v>448</v>
      </c>
      <c r="D515" s="95">
        <v>4</v>
      </c>
      <c r="E515" s="205" t="s">
        <v>451</v>
      </c>
      <c r="F515" s="96">
        <v>32</v>
      </c>
      <c r="G515" s="99">
        <v>1.65</v>
      </c>
      <c r="I515" s="131">
        <v>151.72</v>
      </c>
      <c r="L515" s="173">
        <f t="shared" si="31"/>
        <v>151.72</v>
      </c>
      <c r="M515" s="138">
        <f t="shared" si="32"/>
        <v>4.74125</v>
      </c>
      <c r="N515" s="208" t="s">
        <v>452</v>
      </c>
    </row>
    <row r="516" spans="1:14" ht="14" x14ac:dyDescent="0.15">
      <c r="A516" s="4" t="s">
        <v>142</v>
      </c>
      <c r="B516" s="43" t="s">
        <v>51</v>
      </c>
      <c r="C516" s="205" t="s">
        <v>448</v>
      </c>
      <c r="D516" s="34">
        <v>2</v>
      </c>
      <c r="E516" s="205" t="s">
        <v>451</v>
      </c>
      <c r="F516" s="43">
        <v>16</v>
      </c>
      <c r="G516" s="99">
        <v>1.65</v>
      </c>
      <c r="I516" s="131">
        <v>80.86</v>
      </c>
      <c r="L516" s="173">
        <f t="shared" si="31"/>
        <v>80.86</v>
      </c>
      <c r="M516" s="138">
        <f t="shared" si="32"/>
        <v>5.05375</v>
      </c>
      <c r="N516" s="208" t="s">
        <v>452</v>
      </c>
    </row>
    <row r="517" spans="1:14" ht="14" x14ac:dyDescent="0.15">
      <c r="A517" s="4" t="s">
        <v>142</v>
      </c>
      <c r="B517" s="43" t="s">
        <v>51</v>
      </c>
      <c r="C517" s="205" t="s">
        <v>448</v>
      </c>
      <c r="D517" s="34">
        <v>3</v>
      </c>
      <c r="E517" s="205" t="s">
        <v>451</v>
      </c>
      <c r="F517" s="43">
        <v>24</v>
      </c>
      <c r="G517" s="99">
        <v>1.65</v>
      </c>
      <c r="I517" s="131">
        <v>116.29</v>
      </c>
      <c r="L517" s="173">
        <f t="shared" si="31"/>
        <v>116.29</v>
      </c>
      <c r="M517" s="138">
        <f t="shared" si="32"/>
        <v>4.8454166666666669</v>
      </c>
      <c r="N517" s="208" t="s">
        <v>452</v>
      </c>
    </row>
    <row r="518" spans="1:14" ht="14" x14ac:dyDescent="0.15">
      <c r="A518" s="4" t="s">
        <v>142</v>
      </c>
      <c r="B518" s="43" t="s">
        <v>51</v>
      </c>
      <c r="C518" s="205" t="s">
        <v>448</v>
      </c>
      <c r="D518" s="34">
        <v>4</v>
      </c>
      <c r="E518" s="205" t="s">
        <v>451</v>
      </c>
      <c r="F518" s="43">
        <v>32</v>
      </c>
      <c r="G518" s="99">
        <v>1.65</v>
      </c>
      <c r="I518" s="131">
        <v>151.72</v>
      </c>
      <c r="L518" s="173">
        <f t="shared" si="31"/>
        <v>151.72</v>
      </c>
      <c r="M518" s="138">
        <f t="shared" si="32"/>
        <v>4.74125</v>
      </c>
      <c r="N518" s="208" t="s">
        <v>452</v>
      </c>
    </row>
    <row r="519" spans="1:14" ht="14" x14ac:dyDescent="0.15">
      <c r="A519" s="4" t="s">
        <v>142</v>
      </c>
      <c r="B519" s="43" t="s">
        <v>51</v>
      </c>
      <c r="C519" s="205" t="s">
        <v>448</v>
      </c>
      <c r="D519" s="34">
        <v>5</v>
      </c>
      <c r="E519" s="205" t="s">
        <v>451</v>
      </c>
      <c r="F519" s="43">
        <v>40</v>
      </c>
      <c r="G519" s="99">
        <v>1.65</v>
      </c>
      <c r="I519" s="131">
        <v>182.07</v>
      </c>
      <c r="L519" s="173">
        <f t="shared" si="31"/>
        <v>182.07</v>
      </c>
      <c r="M519" s="138">
        <f t="shared" si="32"/>
        <v>4.5517500000000002</v>
      </c>
      <c r="N519" s="208" t="s">
        <v>452</v>
      </c>
    </row>
    <row r="520" spans="1:14" ht="14" x14ac:dyDescent="0.15">
      <c r="A520" s="4" t="s">
        <v>142</v>
      </c>
      <c r="B520" s="43" t="s">
        <v>51</v>
      </c>
      <c r="C520" s="205" t="s">
        <v>448</v>
      </c>
      <c r="D520" s="34">
        <v>6</v>
      </c>
      <c r="E520" s="205" t="s">
        <v>451</v>
      </c>
      <c r="F520" s="43">
        <v>48</v>
      </c>
      <c r="G520" s="99">
        <v>1.65</v>
      </c>
      <c r="I520" s="131">
        <v>212.41</v>
      </c>
      <c r="L520" s="173">
        <f t="shared" si="31"/>
        <v>212.41</v>
      </c>
      <c r="M520" s="138">
        <f t="shared" si="32"/>
        <v>4.425208333333333</v>
      </c>
      <c r="N520" s="208" t="s">
        <v>452</v>
      </c>
    </row>
    <row r="521" spans="1:14" ht="14" x14ac:dyDescent="0.15">
      <c r="A521" s="4" t="s">
        <v>142</v>
      </c>
      <c r="B521" s="43" t="s">
        <v>51</v>
      </c>
      <c r="C521" s="205" t="s">
        <v>448</v>
      </c>
      <c r="D521" s="34">
        <v>7</v>
      </c>
      <c r="E521" s="205" t="s">
        <v>451</v>
      </c>
      <c r="F521" s="43">
        <v>56</v>
      </c>
      <c r="G521" s="99">
        <v>1.65</v>
      </c>
      <c r="I521" s="131">
        <v>242.76</v>
      </c>
      <c r="L521" s="173">
        <f t="shared" si="31"/>
        <v>242.76</v>
      </c>
      <c r="M521" s="138">
        <f t="shared" si="32"/>
        <v>4.335</v>
      </c>
      <c r="N521" s="208" t="s">
        <v>452</v>
      </c>
    </row>
    <row r="522" spans="1:14" ht="14" x14ac:dyDescent="0.15">
      <c r="A522" s="4" t="s">
        <v>142</v>
      </c>
      <c r="B522" s="43" t="s">
        <v>51</v>
      </c>
      <c r="C522" s="205" t="s">
        <v>448</v>
      </c>
      <c r="D522" s="34">
        <v>8</v>
      </c>
      <c r="E522" s="205" t="s">
        <v>451</v>
      </c>
      <c r="F522" s="43">
        <v>64</v>
      </c>
      <c r="G522" s="99">
        <v>1.65</v>
      </c>
      <c r="I522" s="131">
        <v>273.10000000000002</v>
      </c>
      <c r="L522" s="173">
        <f t="shared" si="31"/>
        <v>273.10000000000002</v>
      </c>
      <c r="M522" s="138">
        <f t="shared" si="32"/>
        <v>4.2671875000000004</v>
      </c>
      <c r="N522" s="208" t="s">
        <v>452</v>
      </c>
    </row>
    <row r="523" spans="1:14" ht="14" x14ac:dyDescent="0.15">
      <c r="A523" s="4" t="s">
        <v>142</v>
      </c>
      <c r="B523" s="43" t="s">
        <v>51</v>
      </c>
      <c r="C523" s="205" t="s">
        <v>448</v>
      </c>
      <c r="D523" s="34">
        <v>2</v>
      </c>
      <c r="E523" s="205" t="s">
        <v>451</v>
      </c>
      <c r="F523" s="43">
        <v>16</v>
      </c>
      <c r="G523" s="99">
        <v>1.9</v>
      </c>
      <c r="I523" s="133">
        <v>90.67</v>
      </c>
      <c r="L523" s="173">
        <f t="shared" si="31"/>
        <v>90.67</v>
      </c>
      <c r="M523" s="138">
        <f t="shared" si="32"/>
        <v>5.6668750000000001</v>
      </c>
      <c r="N523" s="208" t="s">
        <v>452</v>
      </c>
    </row>
    <row r="524" spans="1:14" ht="14" x14ac:dyDescent="0.15">
      <c r="A524" s="4" t="s">
        <v>142</v>
      </c>
      <c r="B524" s="43" t="s">
        <v>51</v>
      </c>
      <c r="C524" s="205" t="s">
        <v>448</v>
      </c>
      <c r="D524" s="34">
        <v>3</v>
      </c>
      <c r="E524" s="205" t="s">
        <v>451</v>
      </c>
      <c r="F524" s="43">
        <v>24</v>
      </c>
      <c r="G524" s="99">
        <v>1.9</v>
      </c>
      <c r="I524" s="133">
        <v>130.38999999999999</v>
      </c>
      <c r="L524" s="173">
        <f t="shared" si="31"/>
        <v>130.38999999999999</v>
      </c>
      <c r="M524" s="138">
        <f t="shared" si="32"/>
        <v>5.4329166666666664</v>
      </c>
      <c r="N524" s="208" t="s">
        <v>452</v>
      </c>
    </row>
    <row r="525" spans="1:14" ht="14" x14ac:dyDescent="0.15">
      <c r="A525" s="4" t="s">
        <v>142</v>
      </c>
      <c r="B525" s="43" t="s">
        <v>51</v>
      </c>
      <c r="C525" s="205" t="s">
        <v>448</v>
      </c>
      <c r="D525" s="34">
        <v>4</v>
      </c>
      <c r="E525" s="205" t="s">
        <v>451</v>
      </c>
      <c r="F525" s="43">
        <v>32</v>
      </c>
      <c r="G525" s="99">
        <v>1.9</v>
      </c>
      <c r="I525" s="133">
        <v>170.11</v>
      </c>
      <c r="L525" s="173">
        <f t="shared" si="31"/>
        <v>170.11</v>
      </c>
      <c r="M525" s="138">
        <f t="shared" si="32"/>
        <v>5.3159375000000004</v>
      </c>
      <c r="N525" s="208" t="s">
        <v>452</v>
      </c>
    </row>
    <row r="526" spans="1:14" ht="14" x14ac:dyDescent="0.15">
      <c r="A526" s="4" t="s">
        <v>142</v>
      </c>
      <c r="B526" s="43" t="s">
        <v>51</v>
      </c>
      <c r="C526" s="205" t="s">
        <v>448</v>
      </c>
      <c r="D526" s="34">
        <v>5</v>
      </c>
      <c r="E526" s="205" t="s">
        <v>451</v>
      </c>
      <c r="F526" s="43">
        <v>40</v>
      </c>
      <c r="G526" s="99">
        <v>1.9</v>
      </c>
      <c r="I526" s="133">
        <v>204.14</v>
      </c>
      <c r="L526" s="173">
        <f t="shared" si="31"/>
        <v>204.14</v>
      </c>
      <c r="M526" s="138">
        <f t="shared" si="32"/>
        <v>5.1034999999999995</v>
      </c>
      <c r="N526" s="208" t="s">
        <v>452</v>
      </c>
    </row>
    <row r="527" spans="1:14" ht="14" x14ac:dyDescent="0.15">
      <c r="A527" s="4" t="s">
        <v>142</v>
      </c>
      <c r="B527" s="43" t="s">
        <v>51</v>
      </c>
      <c r="C527" s="205" t="s">
        <v>448</v>
      </c>
      <c r="D527" s="34">
        <v>6</v>
      </c>
      <c r="E527" s="205" t="s">
        <v>451</v>
      </c>
      <c r="F527" s="43">
        <v>48</v>
      </c>
      <c r="G527" s="99">
        <v>1.9</v>
      </c>
      <c r="I527" s="133">
        <v>238.16</v>
      </c>
      <c r="L527" s="173">
        <f t="shared" si="31"/>
        <v>238.16</v>
      </c>
      <c r="M527" s="138">
        <f t="shared" si="32"/>
        <v>4.9616666666666669</v>
      </c>
      <c r="N527" s="208" t="s">
        <v>452</v>
      </c>
    </row>
    <row r="528" spans="1:14" ht="14" x14ac:dyDescent="0.15">
      <c r="A528" s="4" t="s">
        <v>142</v>
      </c>
      <c r="B528" s="43" t="s">
        <v>51</v>
      </c>
      <c r="C528" s="205" t="s">
        <v>448</v>
      </c>
      <c r="D528" s="34">
        <v>7</v>
      </c>
      <c r="E528" s="205" t="s">
        <v>451</v>
      </c>
      <c r="F528" s="43">
        <v>56</v>
      </c>
      <c r="G528" s="99">
        <v>1.9</v>
      </c>
      <c r="I528" s="133">
        <v>272.18</v>
      </c>
      <c r="L528" s="173">
        <f t="shared" si="31"/>
        <v>272.18</v>
      </c>
      <c r="M528" s="138">
        <f t="shared" si="32"/>
        <v>4.8603571428571426</v>
      </c>
      <c r="N528" s="208" t="s">
        <v>452</v>
      </c>
    </row>
    <row r="529" spans="1:14" ht="14" x14ac:dyDescent="0.15">
      <c r="A529" s="4" t="s">
        <v>142</v>
      </c>
      <c r="B529" s="43" t="s">
        <v>51</v>
      </c>
      <c r="C529" s="205" t="s">
        <v>448</v>
      </c>
      <c r="D529" s="34">
        <v>8</v>
      </c>
      <c r="E529" s="205" t="s">
        <v>451</v>
      </c>
      <c r="F529" s="43">
        <v>64</v>
      </c>
      <c r="G529" s="99">
        <v>1.9</v>
      </c>
      <c r="I529" s="133">
        <v>306.20999999999998</v>
      </c>
      <c r="L529" s="173">
        <f t="shared" si="31"/>
        <v>306.20999999999998</v>
      </c>
      <c r="M529" s="138">
        <f t="shared" si="32"/>
        <v>4.7845312499999997</v>
      </c>
      <c r="N529" s="208" t="s">
        <v>452</v>
      </c>
    </row>
    <row r="530" spans="1:14" x14ac:dyDescent="0.15">
      <c r="A530" s="4" t="s">
        <v>144</v>
      </c>
      <c r="B530" s="50" t="s">
        <v>169</v>
      </c>
      <c r="C530" s="1" t="s">
        <v>205</v>
      </c>
      <c r="D530" s="1">
        <v>1</v>
      </c>
      <c r="E530" s="1">
        <v>1</v>
      </c>
      <c r="F530" s="50">
        <v>1</v>
      </c>
      <c r="G530" s="89">
        <v>1.2</v>
      </c>
      <c r="H530" s="128">
        <v>2.5</v>
      </c>
      <c r="L530" s="173">
        <f t="shared" si="31"/>
        <v>2.5</v>
      </c>
      <c r="M530" s="138">
        <f t="shared" ref="M530:M561" si="33">H530/F530</f>
        <v>2.5</v>
      </c>
    </row>
    <row r="531" spans="1:14" x14ac:dyDescent="0.15">
      <c r="A531" s="4" t="s">
        <v>144</v>
      </c>
      <c r="B531" s="50" t="s">
        <v>169</v>
      </c>
      <c r="C531" s="1" t="s">
        <v>205</v>
      </c>
      <c r="D531" s="1">
        <v>1</v>
      </c>
      <c r="E531" s="1">
        <v>2</v>
      </c>
      <c r="F531" s="50">
        <v>2</v>
      </c>
      <c r="G531" s="89">
        <v>1.2</v>
      </c>
      <c r="H531" s="128">
        <v>4</v>
      </c>
      <c r="L531" s="173">
        <f t="shared" si="31"/>
        <v>4</v>
      </c>
      <c r="M531" s="138">
        <f t="shared" si="33"/>
        <v>2</v>
      </c>
    </row>
    <row r="532" spans="1:14" x14ac:dyDescent="0.15">
      <c r="A532" s="4" t="s">
        <v>145</v>
      </c>
      <c r="B532" s="50" t="s">
        <v>169</v>
      </c>
      <c r="C532" s="1" t="s">
        <v>205</v>
      </c>
      <c r="D532" s="95">
        <v>1</v>
      </c>
      <c r="E532" s="1">
        <v>1</v>
      </c>
      <c r="F532" s="50">
        <v>1</v>
      </c>
      <c r="G532" s="89">
        <v>1.2</v>
      </c>
      <c r="H532" s="128">
        <v>2.5</v>
      </c>
      <c r="L532" s="173">
        <f t="shared" si="31"/>
        <v>2.5</v>
      </c>
      <c r="M532" s="138">
        <f t="shared" si="33"/>
        <v>2.5</v>
      </c>
    </row>
    <row r="533" spans="1:14" x14ac:dyDescent="0.15">
      <c r="A533" s="4" t="s">
        <v>145</v>
      </c>
      <c r="B533" s="50" t="s">
        <v>169</v>
      </c>
      <c r="C533" s="1" t="s">
        <v>205</v>
      </c>
      <c r="D533" s="1">
        <v>1</v>
      </c>
      <c r="E533" s="1">
        <v>2</v>
      </c>
      <c r="F533" s="50">
        <v>2</v>
      </c>
      <c r="G533" s="89">
        <v>1.2</v>
      </c>
      <c r="H533" s="128">
        <v>4</v>
      </c>
      <c r="L533" s="173">
        <f t="shared" si="31"/>
        <v>4</v>
      </c>
      <c r="M533" s="138">
        <f t="shared" si="33"/>
        <v>2</v>
      </c>
    </row>
    <row r="534" spans="1:14" x14ac:dyDescent="0.15">
      <c r="A534" s="4" t="s">
        <v>145</v>
      </c>
      <c r="B534" s="50" t="s">
        <v>169</v>
      </c>
      <c r="C534" s="1" t="s">
        <v>205</v>
      </c>
      <c r="D534" s="1">
        <v>1</v>
      </c>
      <c r="E534" s="1">
        <v>2</v>
      </c>
      <c r="F534" s="50">
        <v>2</v>
      </c>
      <c r="G534" s="89">
        <v>1.45</v>
      </c>
      <c r="H534" s="128">
        <v>4.41</v>
      </c>
      <c r="L534" s="173">
        <f t="shared" si="31"/>
        <v>4.41</v>
      </c>
      <c r="M534" s="138">
        <f t="shared" si="33"/>
        <v>2.2050000000000001</v>
      </c>
    </row>
    <row r="535" spans="1:14" x14ac:dyDescent="0.15">
      <c r="A535" s="4" t="s">
        <v>146</v>
      </c>
      <c r="B535" s="50" t="s">
        <v>168</v>
      </c>
      <c r="C535" s="1" t="s">
        <v>205</v>
      </c>
      <c r="D535" s="1">
        <v>1</v>
      </c>
      <c r="E535" s="1">
        <v>1</v>
      </c>
      <c r="F535" s="50">
        <v>1</v>
      </c>
      <c r="G535" s="89">
        <v>1.2</v>
      </c>
      <c r="H535" s="128">
        <v>2.5</v>
      </c>
      <c r="L535" s="173">
        <f t="shared" si="31"/>
        <v>2.5</v>
      </c>
      <c r="M535" s="138">
        <f t="shared" si="33"/>
        <v>2.5</v>
      </c>
    </row>
    <row r="536" spans="1:14" x14ac:dyDescent="0.15">
      <c r="A536" s="4" t="s">
        <v>146</v>
      </c>
      <c r="B536" s="50" t="s">
        <v>168</v>
      </c>
      <c r="C536" s="1" t="s">
        <v>205</v>
      </c>
      <c r="D536" s="1">
        <v>2</v>
      </c>
      <c r="E536" s="1">
        <v>2</v>
      </c>
      <c r="F536" s="50">
        <v>4</v>
      </c>
      <c r="G536" s="89">
        <v>1.2</v>
      </c>
      <c r="H536" s="128">
        <v>8.0500000000000007</v>
      </c>
      <c r="L536" s="173">
        <f t="shared" si="31"/>
        <v>8.0500000000000007</v>
      </c>
      <c r="M536" s="138">
        <f t="shared" si="33"/>
        <v>2.0125000000000002</v>
      </c>
    </row>
    <row r="537" spans="1:14" x14ac:dyDescent="0.15">
      <c r="A537" s="4" t="s">
        <v>147</v>
      </c>
      <c r="B537" s="50" t="s">
        <v>168</v>
      </c>
      <c r="C537" s="1" t="s">
        <v>205</v>
      </c>
      <c r="D537" s="1">
        <v>1</v>
      </c>
      <c r="E537" s="1">
        <v>1</v>
      </c>
      <c r="F537" s="50">
        <v>1</v>
      </c>
      <c r="G537" s="89">
        <v>1.2</v>
      </c>
      <c r="H537" s="128">
        <v>2.5</v>
      </c>
      <c r="L537" s="173">
        <f t="shared" si="31"/>
        <v>2.5</v>
      </c>
      <c r="M537" s="138">
        <f t="shared" si="33"/>
        <v>2.5</v>
      </c>
    </row>
    <row r="538" spans="1:14" x14ac:dyDescent="0.15">
      <c r="A538" s="4" t="s">
        <v>147</v>
      </c>
      <c r="B538" s="50" t="s">
        <v>168</v>
      </c>
      <c r="C538" s="1" t="s">
        <v>205</v>
      </c>
      <c r="D538" s="1">
        <v>2</v>
      </c>
      <c r="E538" s="1">
        <v>2</v>
      </c>
      <c r="F538" s="50">
        <v>4</v>
      </c>
      <c r="G538" s="89">
        <v>1.2</v>
      </c>
      <c r="H538" s="128">
        <v>8.0500000000000007</v>
      </c>
      <c r="L538" s="173">
        <f t="shared" si="31"/>
        <v>8.0500000000000007</v>
      </c>
      <c r="M538" s="138">
        <f t="shared" si="33"/>
        <v>2.0125000000000002</v>
      </c>
    </row>
    <row r="539" spans="1:14" x14ac:dyDescent="0.15">
      <c r="A539" s="4" t="s">
        <v>146</v>
      </c>
      <c r="B539" s="50" t="s">
        <v>168</v>
      </c>
      <c r="C539" s="1" t="s">
        <v>205</v>
      </c>
      <c r="D539" s="1">
        <v>1</v>
      </c>
      <c r="E539" s="1">
        <v>1</v>
      </c>
      <c r="F539" s="50">
        <v>1</v>
      </c>
      <c r="G539" s="89">
        <v>1.45</v>
      </c>
      <c r="H539" s="128">
        <v>2.94</v>
      </c>
      <c r="L539" s="173">
        <f t="shared" si="31"/>
        <v>2.94</v>
      </c>
      <c r="M539" s="138">
        <f t="shared" si="33"/>
        <v>2.94</v>
      </c>
    </row>
    <row r="540" spans="1:14" x14ac:dyDescent="0.15">
      <c r="A540" s="4" t="s">
        <v>146</v>
      </c>
      <c r="B540" s="50" t="s">
        <v>168</v>
      </c>
      <c r="C540" s="1" t="s">
        <v>205</v>
      </c>
      <c r="D540" s="1">
        <v>2</v>
      </c>
      <c r="E540" s="1">
        <v>2</v>
      </c>
      <c r="F540" s="50">
        <v>4</v>
      </c>
      <c r="G540" s="89">
        <v>1.45</v>
      </c>
      <c r="H540" s="128">
        <v>8.69</v>
      </c>
      <c r="L540" s="173">
        <f t="shared" si="31"/>
        <v>8.69</v>
      </c>
      <c r="M540" s="138">
        <f t="shared" si="33"/>
        <v>2.1724999999999999</v>
      </c>
    </row>
    <row r="541" spans="1:14" x14ac:dyDescent="0.15">
      <c r="A541" s="4" t="s">
        <v>147</v>
      </c>
      <c r="B541" s="50" t="s">
        <v>168</v>
      </c>
      <c r="C541" s="1" t="s">
        <v>205</v>
      </c>
      <c r="D541" s="1">
        <v>1</v>
      </c>
      <c r="E541" s="1">
        <v>1</v>
      </c>
      <c r="F541" s="50">
        <v>1</v>
      </c>
      <c r="G541" s="89">
        <v>1.45</v>
      </c>
      <c r="H541" s="128">
        <v>2.94</v>
      </c>
      <c r="L541" s="173">
        <f t="shared" si="31"/>
        <v>2.94</v>
      </c>
      <c r="M541" s="138">
        <f t="shared" si="33"/>
        <v>2.94</v>
      </c>
    </row>
    <row r="542" spans="1:14" x14ac:dyDescent="0.15">
      <c r="A542" s="4" t="s">
        <v>147</v>
      </c>
      <c r="B542" s="50" t="s">
        <v>168</v>
      </c>
      <c r="C542" s="1" t="s">
        <v>205</v>
      </c>
      <c r="D542" s="1">
        <v>2</v>
      </c>
      <c r="E542" s="1">
        <v>2</v>
      </c>
      <c r="F542" s="50">
        <v>4</v>
      </c>
      <c r="G542" s="89">
        <v>1.45</v>
      </c>
      <c r="H542" s="128">
        <v>8.69</v>
      </c>
      <c r="L542" s="173">
        <f t="shared" si="31"/>
        <v>8.69</v>
      </c>
      <c r="M542" s="138">
        <f t="shared" si="33"/>
        <v>2.1724999999999999</v>
      </c>
    </row>
    <row r="543" spans="1:14" x14ac:dyDescent="0.15">
      <c r="A543" s="4" t="s">
        <v>148</v>
      </c>
      <c r="B543" s="50" t="s">
        <v>167</v>
      </c>
      <c r="C543" s="1" t="s">
        <v>205</v>
      </c>
      <c r="D543" s="1">
        <v>1</v>
      </c>
      <c r="E543" s="1">
        <v>2</v>
      </c>
      <c r="F543" s="50">
        <v>2</v>
      </c>
      <c r="G543" s="89">
        <v>1.2</v>
      </c>
      <c r="H543" s="128">
        <v>4</v>
      </c>
      <c r="L543" s="173">
        <f t="shared" si="31"/>
        <v>4</v>
      </c>
      <c r="M543" s="138">
        <f t="shared" si="33"/>
        <v>2</v>
      </c>
    </row>
    <row r="544" spans="1:14" x14ac:dyDescent="0.15">
      <c r="A544" s="4" t="s">
        <v>148</v>
      </c>
      <c r="B544" s="50" t="s">
        <v>167</v>
      </c>
      <c r="C544" s="1" t="s">
        <v>205</v>
      </c>
      <c r="D544" s="1">
        <v>2</v>
      </c>
      <c r="E544" s="1">
        <v>2</v>
      </c>
      <c r="F544" s="50">
        <v>4</v>
      </c>
      <c r="G544" s="89">
        <v>1.2</v>
      </c>
      <c r="H544" s="128">
        <v>8.0500000000000007</v>
      </c>
      <c r="L544" s="173">
        <f t="shared" si="31"/>
        <v>8.0500000000000007</v>
      </c>
      <c r="M544" s="138">
        <f t="shared" si="33"/>
        <v>2.0125000000000002</v>
      </c>
    </row>
    <row r="545" spans="1:14" x14ac:dyDescent="0.15">
      <c r="A545" s="4" t="s">
        <v>148</v>
      </c>
      <c r="B545" s="50" t="s">
        <v>167</v>
      </c>
      <c r="C545" s="1" t="s">
        <v>205</v>
      </c>
      <c r="D545" s="1">
        <v>3</v>
      </c>
      <c r="E545" s="1">
        <v>2</v>
      </c>
      <c r="F545" s="50">
        <v>6</v>
      </c>
      <c r="G545" s="89">
        <v>1.2</v>
      </c>
      <c r="H545" s="128">
        <v>11.77</v>
      </c>
      <c r="L545" s="173">
        <f t="shared" si="31"/>
        <v>11.77</v>
      </c>
      <c r="M545" s="138">
        <f t="shared" si="33"/>
        <v>1.9616666666666667</v>
      </c>
    </row>
    <row r="546" spans="1:14" x14ac:dyDescent="0.15">
      <c r="A546" s="4" t="s">
        <v>148</v>
      </c>
      <c r="B546" s="50" t="s">
        <v>167</v>
      </c>
      <c r="C546" s="1" t="s">
        <v>205</v>
      </c>
      <c r="D546" s="1">
        <v>4</v>
      </c>
      <c r="E546" s="1">
        <v>2</v>
      </c>
      <c r="F546" s="50">
        <v>8</v>
      </c>
      <c r="G546" s="89">
        <v>1.2</v>
      </c>
      <c r="H546" s="128">
        <v>15.49</v>
      </c>
      <c r="L546" s="173">
        <f t="shared" si="31"/>
        <v>15.49</v>
      </c>
      <c r="M546" s="138">
        <f t="shared" si="33"/>
        <v>1.93625</v>
      </c>
    </row>
    <row r="547" spans="1:14" x14ac:dyDescent="0.15">
      <c r="A547" s="4" t="s">
        <v>148</v>
      </c>
      <c r="B547" s="50" t="s">
        <v>167</v>
      </c>
      <c r="C547" s="1" t="s">
        <v>205</v>
      </c>
      <c r="D547" s="1">
        <v>1</v>
      </c>
      <c r="E547" s="1">
        <v>2</v>
      </c>
      <c r="F547" s="50">
        <v>2</v>
      </c>
      <c r="G547" s="89">
        <v>1.45</v>
      </c>
      <c r="H547" s="128">
        <v>4.47</v>
      </c>
      <c r="L547" s="173">
        <f t="shared" si="31"/>
        <v>4.47</v>
      </c>
      <c r="M547" s="138">
        <f t="shared" si="33"/>
        <v>2.2349999999999999</v>
      </c>
    </row>
    <row r="548" spans="1:14" x14ac:dyDescent="0.15">
      <c r="A548" s="4" t="s">
        <v>148</v>
      </c>
      <c r="B548" s="50" t="s">
        <v>167</v>
      </c>
      <c r="C548" s="1" t="s">
        <v>205</v>
      </c>
      <c r="D548" s="1">
        <v>2</v>
      </c>
      <c r="E548" s="1">
        <v>2</v>
      </c>
      <c r="F548" s="50">
        <v>4</v>
      </c>
      <c r="G548" s="89">
        <v>1.45</v>
      </c>
      <c r="H548" s="128">
        <v>9.1199999999999992</v>
      </c>
      <c r="L548" s="173">
        <f t="shared" si="31"/>
        <v>9.1199999999999992</v>
      </c>
      <c r="M548" s="138">
        <f t="shared" si="33"/>
        <v>2.2799999999999998</v>
      </c>
    </row>
    <row r="549" spans="1:14" x14ac:dyDescent="0.15">
      <c r="A549" s="4" t="s">
        <v>148</v>
      </c>
      <c r="B549" s="50" t="s">
        <v>167</v>
      </c>
      <c r="C549" s="1" t="s">
        <v>205</v>
      </c>
      <c r="D549" s="1">
        <v>3</v>
      </c>
      <c r="E549" s="1">
        <v>2</v>
      </c>
      <c r="F549" s="50">
        <v>6</v>
      </c>
      <c r="G549" s="89">
        <v>1.45</v>
      </c>
      <c r="H549" s="128">
        <v>13.47</v>
      </c>
      <c r="L549" s="173">
        <f t="shared" si="31"/>
        <v>13.47</v>
      </c>
      <c r="M549" s="138">
        <f t="shared" si="33"/>
        <v>2.2450000000000001</v>
      </c>
    </row>
    <row r="550" spans="1:14" x14ac:dyDescent="0.15">
      <c r="A550" s="4" t="s">
        <v>148</v>
      </c>
      <c r="B550" s="50" t="s">
        <v>167</v>
      </c>
      <c r="C550" s="1" t="s">
        <v>205</v>
      </c>
      <c r="D550" s="1">
        <v>4</v>
      </c>
      <c r="E550" s="1">
        <v>4</v>
      </c>
      <c r="F550" s="50">
        <v>8</v>
      </c>
      <c r="G550" s="89">
        <v>1.45</v>
      </c>
      <c r="H550" s="128">
        <v>18.670000000000002</v>
      </c>
      <c r="L550" s="173">
        <f t="shared" si="31"/>
        <v>18.670000000000002</v>
      </c>
      <c r="M550" s="138">
        <f t="shared" si="33"/>
        <v>2.3337500000000002</v>
      </c>
    </row>
    <row r="551" spans="1:14" ht="14" x14ac:dyDescent="0.15">
      <c r="A551" s="4" t="s">
        <v>150</v>
      </c>
      <c r="B551" s="50" t="s">
        <v>164</v>
      </c>
      <c r="C551" s="1" t="s">
        <v>205</v>
      </c>
      <c r="D551" s="1">
        <v>1</v>
      </c>
      <c r="E551" s="205" t="s">
        <v>451</v>
      </c>
      <c r="F551" s="50">
        <v>8</v>
      </c>
      <c r="G551" s="89">
        <v>1.7</v>
      </c>
      <c r="H551" s="128">
        <v>27.11</v>
      </c>
      <c r="L551" s="173">
        <f t="shared" si="31"/>
        <v>27.11</v>
      </c>
      <c r="M551" s="138">
        <f t="shared" si="33"/>
        <v>3.3887499999999999</v>
      </c>
      <c r="N551" s="207" t="s">
        <v>453</v>
      </c>
    </row>
    <row r="552" spans="1:14" ht="14" x14ac:dyDescent="0.15">
      <c r="A552" s="4" t="s">
        <v>150</v>
      </c>
      <c r="B552" s="50" t="s">
        <v>164</v>
      </c>
      <c r="C552" s="1" t="s">
        <v>205</v>
      </c>
      <c r="D552" s="1">
        <v>2</v>
      </c>
      <c r="E552" s="205" t="s">
        <v>451</v>
      </c>
      <c r="F552" s="50">
        <v>16</v>
      </c>
      <c r="G552" s="89">
        <v>1.7</v>
      </c>
      <c r="H552" s="128">
        <v>52.45</v>
      </c>
      <c r="L552" s="173">
        <f t="shared" si="31"/>
        <v>52.45</v>
      </c>
      <c r="M552" s="138">
        <f t="shared" si="33"/>
        <v>3.2781250000000002</v>
      </c>
      <c r="N552" s="207" t="s">
        <v>453</v>
      </c>
    </row>
    <row r="553" spans="1:14" ht="14" x14ac:dyDescent="0.15">
      <c r="A553" s="4" t="s">
        <v>150</v>
      </c>
      <c r="B553" s="50" t="s">
        <v>164</v>
      </c>
      <c r="C553" s="1" t="s">
        <v>205</v>
      </c>
      <c r="D553" s="1">
        <v>3</v>
      </c>
      <c r="E553" s="205" t="s">
        <v>451</v>
      </c>
      <c r="F553" s="50">
        <v>24</v>
      </c>
      <c r="G553" s="89">
        <v>1.7</v>
      </c>
      <c r="H553" s="128">
        <v>72.86</v>
      </c>
      <c r="L553" s="173">
        <f t="shared" si="31"/>
        <v>72.86</v>
      </c>
      <c r="M553" s="138">
        <f t="shared" si="33"/>
        <v>3.0358333333333332</v>
      </c>
      <c r="N553" s="207" t="s">
        <v>453</v>
      </c>
    </row>
    <row r="554" spans="1:14" ht="14" x14ac:dyDescent="0.15">
      <c r="A554" s="4" t="s">
        <v>150</v>
      </c>
      <c r="B554" s="50" t="s">
        <v>164</v>
      </c>
      <c r="C554" s="1" t="s">
        <v>205</v>
      </c>
      <c r="D554" s="1">
        <v>4</v>
      </c>
      <c r="E554" s="205" t="s">
        <v>451</v>
      </c>
      <c r="F554" s="50">
        <v>32</v>
      </c>
      <c r="G554" s="89">
        <v>1.7</v>
      </c>
      <c r="H554" s="128">
        <v>92.19</v>
      </c>
      <c r="L554" s="173">
        <f t="shared" si="31"/>
        <v>92.19</v>
      </c>
      <c r="M554" s="138">
        <f t="shared" si="33"/>
        <v>2.8809374999999999</v>
      </c>
      <c r="N554" s="207" t="s">
        <v>453</v>
      </c>
    </row>
    <row r="555" spans="1:14" ht="14" x14ac:dyDescent="0.15">
      <c r="A555" s="4" t="s">
        <v>150</v>
      </c>
      <c r="B555" s="50" t="s">
        <v>164</v>
      </c>
      <c r="C555" s="1" t="s">
        <v>205</v>
      </c>
      <c r="D555" s="1">
        <v>1</v>
      </c>
      <c r="E555" s="205" t="s">
        <v>451</v>
      </c>
      <c r="F555" s="50">
        <v>8</v>
      </c>
      <c r="G555" s="89">
        <v>1.9</v>
      </c>
      <c r="H555" s="128">
        <v>30.63</v>
      </c>
      <c r="L555" s="173">
        <f t="shared" si="31"/>
        <v>30.63</v>
      </c>
      <c r="M555" s="138">
        <f t="shared" si="33"/>
        <v>3.8287499999999999</v>
      </c>
      <c r="N555" s="207" t="s">
        <v>453</v>
      </c>
    </row>
    <row r="556" spans="1:14" ht="14" x14ac:dyDescent="0.15">
      <c r="A556" s="4" t="s">
        <v>150</v>
      </c>
      <c r="B556" s="50" t="s">
        <v>164</v>
      </c>
      <c r="C556" s="1" t="s">
        <v>205</v>
      </c>
      <c r="D556" s="1">
        <v>2</v>
      </c>
      <c r="E556" s="205" t="s">
        <v>451</v>
      </c>
      <c r="F556" s="50">
        <v>16</v>
      </c>
      <c r="G556" s="89">
        <v>1.9</v>
      </c>
      <c r="H556" s="128">
        <v>59.26</v>
      </c>
      <c r="L556" s="173">
        <f t="shared" si="31"/>
        <v>59.26</v>
      </c>
      <c r="M556" s="138">
        <f t="shared" si="33"/>
        <v>3.7037499999999999</v>
      </c>
      <c r="N556" s="207" t="s">
        <v>453</v>
      </c>
    </row>
    <row r="557" spans="1:14" ht="14" x14ac:dyDescent="0.15">
      <c r="A557" s="4" t="s">
        <v>150</v>
      </c>
      <c r="B557" s="50" t="s">
        <v>164</v>
      </c>
      <c r="C557" s="1" t="s">
        <v>205</v>
      </c>
      <c r="D557" s="1">
        <v>3</v>
      </c>
      <c r="E557" s="205" t="s">
        <v>451</v>
      </c>
      <c r="F557" s="50">
        <v>24</v>
      </c>
      <c r="G557" s="89">
        <v>1.9</v>
      </c>
      <c r="H557" s="128">
        <v>82.32</v>
      </c>
      <c r="L557" s="173">
        <f t="shared" si="31"/>
        <v>82.32</v>
      </c>
      <c r="M557" s="138">
        <f t="shared" si="33"/>
        <v>3.4299999999999997</v>
      </c>
      <c r="N557" s="207" t="s">
        <v>453</v>
      </c>
    </row>
    <row r="558" spans="1:14" ht="14" x14ac:dyDescent="0.15">
      <c r="A558" s="4" t="s">
        <v>150</v>
      </c>
      <c r="B558" s="50" t="s">
        <v>164</v>
      </c>
      <c r="C558" s="1" t="s">
        <v>205</v>
      </c>
      <c r="D558" s="1">
        <v>4</v>
      </c>
      <c r="E558" s="205" t="s">
        <v>451</v>
      </c>
      <c r="F558" s="50">
        <v>32</v>
      </c>
      <c r="G558" s="89">
        <v>1.9</v>
      </c>
      <c r="H558" s="128">
        <v>104.17</v>
      </c>
      <c r="L558" s="173">
        <f t="shared" si="31"/>
        <v>104.17</v>
      </c>
      <c r="M558" s="138">
        <f t="shared" si="33"/>
        <v>3.2553125000000001</v>
      </c>
      <c r="N558" s="207" t="s">
        <v>453</v>
      </c>
    </row>
    <row r="559" spans="1:14" x14ac:dyDescent="0.15">
      <c r="A559" s="4" t="s">
        <v>145</v>
      </c>
      <c r="B559" s="50" t="s">
        <v>169</v>
      </c>
      <c r="C559" s="1" t="s">
        <v>449</v>
      </c>
      <c r="D559" s="1">
        <v>1</v>
      </c>
      <c r="E559" s="1">
        <v>2</v>
      </c>
      <c r="F559" s="50">
        <v>2</v>
      </c>
      <c r="G559" s="89">
        <v>1.45</v>
      </c>
      <c r="H559" s="128">
        <v>4.41</v>
      </c>
      <c r="L559" s="173">
        <f t="shared" si="31"/>
        <v>4.41</v>
      </c>
      <c r="M559" s="138">
        <f t="shared" si="33"/>
        <v>2.2050000000000001</v>
      </c>
    </row>
    <row r="560" spans="1:14" x14ac:dyDescent="0.15">
      <c r="A560" s="4" t="s">
        <v>146</v>
      </c>
      <c r="B560" s="50" t="s">
        <v>168</v>
      </c>
      <c r="C560" s="1" t="s">
        <v>449</v>
      </c>
      <c r="D560" s="1">
        <v>1</v>
      </c>
      <c r="E560" s="1">
        <v>1</v>
      </c>
      <c r="F560" s="50">
        <v>1</v>
      </c>
      <c r="G560" s="89">
        <v>1</v>
      </c>
      <c r="H560" s="128">
        <v>1.72</v>
      </c>
      <c r="L560" s="173">
        <f t="shared" si="31"/>
        <v>1.72</v>
      </c>
      <c r="M560" s="138">
        <f t="shared" si="33"/>
        <v>1.72</v>
      </c>
    </row>
    <row r="561" spans="1:14" x14ac:dyDescent="0.15">
      <c r="A561" s="4" t="s">
        <v>146</v>
      </c>
      <c r="B561" s="50" t="s">
        <v>168</v>
      </c>
      <c r="C561" s="1" t="s">
        <v>449</v>
      </c>
      <c r="D561" s="1">
        <v>2</v>
      </c>
      <c r="E561" s="1">
        <v>2</v>
      </c>
      <c r="F561" s="50">
        <v>4</v>
      </c>
      <c r="G561" s="89">
        <v>1</v>
      </c>
      <c r="H561" s="128">
        <v>7.12</v>
      </c>
      <c r="L561" s="173">
        <f t="shared" si="31"/>
        <v>7.12</v>
      </c>
      <c r="M561" s="138">
        <f t="shared" si="33"/>
        <v>1.78</v>
      </c>
    </row>
    <row r="562" spans="1:14" x14ac:dyDescent="0.15">
      <c r="A562" s="4" t="s">
        <v>147</v>
      </c>
      <c r="B562" s="50" t="s">
        <v>168</v>
      </c>
      <c r="C562" s="1" t="s">
        <v>449</v>
      </c>
      <c r="D562" s="1">
        <v>1</v>
      </c>
      <c r="E562" s="1">
        <v>1</v>
      </c>
      <c r="F562" s="50">
        <v>1</v>
      </c>
      <c r="G562" s="89">
        <v>1</v>
      </c>
      <c r="H562" s="128">
        <v>1.72</v>
      </c>
      <c r="L562" s="173">
        <f t="shared" ref="L562:L599" si="34">IF(K562&gt;0,K562,IF(J562&gt;0,J562,IF(I562&gt;0,I562,H562)))</f>
        <v>1.72</v>
      </c>
      <c r="M562" s="138">
        <f t="shared" ref="M562:M593" si="35">H562/F562</f>
        <v>1.72</v>
      </c>
    </row>
    <row r="563" spans="1:14" x14ac:dyDescent="0.15">
      <c r="A563" s="4" t="s">
        <v>147</v>
      </c>
      <c r="B563" s="50" t="s">
        <v>168</v>
      </c>
      <c r="C563" s="1" t="s">
        <v>449</v>
      </c>
      <c r="D563" s="1">
        <v>2</v>
      </c>
      <c r="E563" s="1">
        <v>2</v>
      </c>
      <c r="F563" s="50">
        <v>4</v>
      </c>
      <c r="G563" s="89">
        <v>1</v>
      </c>
      <c r="H563" s="128">
        <v>7.12</v>
      </c>
      <c r="L563" s="173">
        <f t="shared" si="34"/>
        <v>7.12</v>
      </c>
      <c r="M563" s="138">
        <f t="shared" si="35"/>
        <v>1.78</v>
      </c>
    </row>
    <row r="564" spans="1:14" ht="14" x14ac:dyDescent="0.15">
      <c r="A564" s="4" t="s">
        <v>149</v>
      </c>
      <c r="B564" s="50" t="s">
        <v>166</v>
      </c>
      <c r="C564" s="1" t="s">
        <v>449</v>
      </c>
      <c r="D564" s="1">
        <v>1</v>
      </c>
      <c r="E564" s="205" t="s">
        <v>450</v>
      </c>
      <c r="F564" s="50">
        <v>4</v>
      </c>
      <c r="G564" s="89">
        <v>1.1000000000000001</v>
      </c>
      <c r="H564" s="128">
        <v>10.18</v>
      </c>
      <c r="L564" s="173">
        <f t="shared" si="34"/>
        <v>10.18</v>
      </c>
      <c r="M564" s="138">
        <f t="shared" si="35"/>
        <v>2.5449999999999999</v>
      </c>
      <c r="N564" s="207" t="s">
        <v>453</v>
      </c>
    </row>
    <row r="565" spans="1:14" ht="14" x14ac:dyDescent="0.15">
      <c r="A565" s="4" t="s">
        <v>149</v>
      </c>
      <c r="B565" s="50" t="s">
        <v>166</v>
      </c>
      <c r="C565" s="1" t="s">
        <v>449</v>
      </c>
      <c r="D565" s="1">
        <v>1</v>
      </c>
      <c r="E565" s="205" t="s">
        <v>451</v>
      </c>
      <c r="F565" s="50">
        <v>8</v>
      </c>
      <c r="G565" s="89">
        <v>1.1000000000000001</v>
      </c>
      <c r="H565" s="128">
        <v>18.02</v>
      </c>
      <c r="L565" s="173">
        <f t="shared" si="34"/>
        <v>18.02</v>
      </c>
      <c r="M565" s="138">
        <f t="shared" si="35"/>
        <v>2.2524999999999999</v>
      </c>
      <c r="N565" s="207" t="s">
        <v>453</v>
      </c>
    </row>
    <row r="566" spans="1:14" ht="14" x14ac:dyDescent="0.15">
      <c r="A566" s="4" t="s">
        <v>149</v>
      </c>
      <c r="B566" s="50" t="s">
        <v>166</v>
      </c>
      <c r="C566" s="1" t="s">
        <v>449</v>
      </c>
      <c r="D566" s="1">
        <v>2</v>
      </c>
      <c r="E566" s="205" t="s">
        <v>451</v>
      </c>
      <c r="F566" s="50">
        <v>16</v>
      </c>
      <c r="G566" s="89">
        <v>1.1000000000000001</v>
      </c>
      <c r="H566" s="128">
        <v>34.659999999999997</v>
      </c>
      <c r="L566" s="173">
        <f t="shared" si="34"/>
        <v>34.659999999999997</v>
      </c>
      <c r="M566" s="138">
        <f t="shared" si="35"/>
        <v>2.1662499999999998</v>
      </c>
      <c r="N566" s="207" t="s">
        <v>453</v>
      </c>
    </row>
    <row r="567" spans="1:14" ht="14" x14ac:dyDescent="0.15">
      <c r="A567" s="4" t="s">
        <v>149</v>
      </c>
      <c r="B567" s="50" t="s">
        <v>166</v>
      </c>
      <c r="C567" s="1" t="s">
        <v>449</v>
      </c>
      <c r="D567" s="1">
        <v>1</v>
      </c>
      <c r="E567" s="205" t="s">
        <v>450</v>
      </c>
      <c r="F567" s="50">
        <v>4</v>
      </c>
      <c r="G567" s="89">
        <v>1.5</v>
      </c>
      <c r="H567" s="128">
        <v>13.66</v>
      </c>
      <c r="L567" s="173">
        <f t="shared" si="34"/>
        <v>13.66</v>
      </c>
      <c r="M567" s="138">
        <f t="shared" si="35"/>
        <v>3.415</v>
      </c>
      <c r="N567" s="207" t="s">
        <v>453</v>
      </c>
    </row>
    <row r="568" spans="1:14" ht="14" x14ac:dyDescent="0.15">
      <c r="A568" s="4" t="s">
        <v>149</v>
      </c>
      <c r="B568" s="50" t="s">
        <v>166</v>
      </c>
      <c r="C568" s="1" t="s">
        <v>449</v>
      </c>
      <c r="D568" s="1">
        <v>1</v>
      </c>
      <c r="E568" s="205" t="s">
        <v>451</v>
      </c>
      <c r="F568" s="50">
        <v>8</v>
      </c>
      <c r="G568" s="89">
        <v>1.5</v>
      </c>
      <c r="H568" s="128">
        <v>24.18</v>
      </c>
      <c r="L568" s="173">
        <f t="shared" si="34"/>
        <v>24.18</v>
      </c>
      <c r="M568" s="138">
        <f t="shared" si="35"/>
        <v>3.0225</v>
      </c>
      <c r="N568" s="207" t="s">
        <v>453</v>
      </c>
    </row>
    <row r="569" spans="1:14" ht="14" x14ac:dyDescent="0.15">
      <c r="A569" s="4" t="s">
        <v>149</v>
      </c>
      <c r="B569" s="50" t="s">
        <v>166</v>
      </c>
      <c r="C569" s="1" t="s">
        <v>449</v>
      </c>
      <c r="D569" s="1">
        <v>2</v>
      </c>
      <c r="E569" s="205" t="s">
        <v>451</v>
      </c>
      <c r="F569" s="50">
        <v>16</v>
      </c>
      <c r="G569" s="89">
        <v>1.5</v>
      </c>
      <c r="H569" s="128">
        <v>46.79</v>
      </c>
      <c r="L569" s="173">
        <f t="shared" si="34"/>
        <v>46.79</v>
      </c>
      <c r="M569" s="138">
        <f t="shared" si="35"/>
        <v>2.9243749999999999</v>
      </c>
      <c r="N569" s="207" t="s">
        <v>453</v>
      </c>
    </row>
    <row r="570" spans="1:14" ht="14" x14ac:dyDescent="0.15">
      <c r="A570" s="4" t="s">
        <v>150</v>
      </c>
      <c r="B570" s="50" t="s">
        <v>164</v>
      </c>
      <c r="C570" s="1" t="s">
        <v>449</v>
      </c>
      <c r="D570" s="1">
        <v>1</v>
      </c>
      <c r="E570" s="205" t="s">
        <v>451</v>
      </c>
      <c r="F570" s="50">
        <v>8</v>
      </c>
      <c r="G570" s="89">
        <v>1.1000000000000001</v>
      </c>
      <c r="H570" s="128">
        <v>18.02</v>
      </c>
      <c r="L570" s="173">
        <f t="shared" si="34"/>
        <v>18.02</v>
      </c>
      <c r="M570" s="138">
        <f t="shared" si="35"/>
        <v>2.2524999999999999</v>
      </c>
      <c r="N570" s="207" t="s">
        <v>453</v>
      </c>
    </row>
    <row r="571" spans="1:14" ht="14" x14ac:dyDescent="0.15">
      <c r="A571" s="4" t="s">
        <v>150</v>
      </c>
      <c r="B571" s="50" t="s">
        <v>164</v>
      </c>
      <c r="C571" s="1" t="s">
        <v>449</v>
      </c>
      <c r="D571" s="1">
        <v>2</v>
      </c>
      <c r="E571" s="205" t="s">
        <v>451</v>
      </c>
      <c r="F571" s="50">
        <v>16</v>
      </c>
      <c r="G571" s="89">
        <v>1.1000000000000001</v>
      </c>
      <c r="H571" s="128">
        <v>34.659999999999997</v>
      </c>
      <c r="L571" s="173">
        <f t="shared" si="34"/>
        <v>34.659999999999997</v>
      </c>
      <c r="M571" s="138">
        <f t="shared" si="35"/>
        <v>2.1662499999999998</v>
      </c>
      <c r="N571" s="207" t="s">
        <v>453</v>
      </c>
    </row>
    <row r="572" spans="1:14" ht="14" x14ac:dyDescent="0.15">
      <c r="A572" s="4" t="s">
        <v>150</v>
      </c>
      <c r="B572" s="50" t="s">
        <v>164</v>
      </c>
      <c r="C572" s="1" t="s">
        <v>449</v>
      </c>
      <c r="D572" s="1">
        <v>3</v>
      </c>
      <c r="E572" s="205" t="s">
        <v>451</v>
      </c>
      <c r="F572" s="50">
        <v>24</v>
      </c>
      <c r="G572" s="89">
        <v>1.1000000000000001</v>
      </c>
      <c r="H572" s="128">
        <v>48.11</v>
      </c>
      <c r="L572" s="173">
        <f t="shared" si="34"/>
        <v>48.11</v>
      </c>
      <c r="M572" s="138">
        <f t="shared" si="35"/>
        <v>2.0045833333333332</v>
      </c>
      <c r="N572" s="207" t="s">
        <v>453</v>
      </c>
    </row>
    <row r="573" spans="1:14" ht="14" x14ac:dyDescent="0.15">
      <c r="A573" s="4" t="s">
        <v>150</v>
      </c>
      <c r="B573" s="50" t="s">
        <v>164</v>
      </c>
      <c r="C573" s="1" t="s">
        <v>449</v>
      </c>
      <c r="D573" s="1">
        <v>4</v>
      </c>
      <c r="E573" s="205" t="s">
        <v>451</v>
      </c>
      <c r="F573" s="50">
        <v>32</v>
      </c>
      <c r="G573" s="89">
        <v>1.1000000000000001</v>
      </c>
      <c r="H573" s="128">
        <v>60.66</v>
      </c>
      <c r="L573" s="173">
        <f t="shared" si="34"/>
        <v>60.66</v>
      </c>
      <c r="M573" s="138">
        <f t="shared" si="35"/>
        <v>1.8956249999999999</v>
      </c>
      <c r="N573" s="207" t="s">
        <v>453</v>
      </c>
    </row>
    <row r="574" spans="1:14" ht="14" x14ac:dyDescent="0.15">
      <c r="A574" s="4" t="s">
        <v>150</v>
      </c>
      <c r="B574" s="50" t="s">
        <v>164</v>
      </c>
      <c r="C574" s="1" t="s">
        <v>449</v>
      </c>
      <c r="D574" s="1">
        <v>1</v>
      </c>
      <c r="E574" s="205" t="s">
        <v>451</v>
      </c>
      <c r="F574" s="50">
        <v>8</v>
      </c>
      <c r="G574" s="89">
        <v>1.5</v>
      </c>
      <c r="H574" s="128">
        <v>24.18</v>
      </c>
      <c r="L574" s="173">
        <f t="shared" si="34"/>
        <v>24.18</v>
      </c>
      <c r="M574" s="138">
        <f t="shared" si="35"/>
        <v>3.0225</v>
      </c>
      <c r="N574" s="207" t="s">
        <v>453</v>
      </c>
    </row>
    <row r="575" spans="1:14" ht="14" x14ac:dyDescent="0.15">
      <c r="A575" s="4" t="s">
        <v>150</v>
      </c>
      <c r="B575" s="50" t="s">
        <v>164</v>
      </c>
      <c r="C575" s="1" t="s">
        <v>449</v>
      </c>
      <c r="D575" s="1">
        <v>2</v>
      </c>
      <c r="E575" s="205" t="s">
        <v>451</v>
      </c>
      <c r="F575" s="50">
        <v>16</v>
      </c>
      <c r="G575" s="89">
        <v>1.5</v>
      </c>
      <c r="H575" s="128">
        <v>46.79</v>
      </c>
      <c r="L575" s="173">
        <f t="shared" si="34"/>
        <v>46.79</v>
      </c>
      <c r="M575" s="138">
        <f t="shared" si="35"/>
        <v>2.9243749999999999</v>
      </c>
      <c r="N575" s="207" t="s">
        <v>453</v>
      </c>
    </row>
    <row r="576" spans="1:14" ht="14" x14ac:dyDescent="0.15">
      <c r="A576" s="4" t="s">
        <v>150</v>
      </c>
      <c r="B576" s="50" t="s">
        <v>164</v>
      </c>
      <c r="C576" s="1" t="s">
        <v>449</v>
      </c>
      <c r="D576" s="1">
        <v>3</v>
      </c>
      <c r="E576" s="205" t="s">
        <v>451</v>
      </c>
      <c r="F576" s="50">
        <v>24</v>
      </c>
      <c r="G576" s="89">
        <v>1.5</v>
      </c>
      <c r="H576" s="128">
        <v>64.989999999999995</v>
      </c>
      <c r="L576" s="173">
        <f t="shared" si="34"/>
        <v>64.989999999999995</v>
      </c>
      <c r="M576" s="138">
        <f t="shared" si="35"/>
        <v>2.7079166666666663</v>
      </c>
      <c r="N576" s="207" t="s">
        <v>453</v>
      </c>
    </row>
    <row r="577" spans="1:14" ht="14" x14ac:dyDescent="0.15">
      <c r="A577" s="4" t="s">
        <v>150</v>
      </c>
      <c r="B577" s="50" t="s">
        <v>164</v>
      </c>
      <c r="C577" s="1" t="s">
        <v>449</v>
      </c>
      <c r="D577" s="1">
        <v>4</v>
      </c>
      <c r="E577" s="205" t="s">
        <v>451</v>
      </c>
      <c r="F577" s="50">
        <v>32</v>
      </c>
      <c r="G577" s="89">
        <v>1.5</v>
      </c>
      <c r="H577" s="128">
        <v>81.95</v>
      </c>
      <c r="L577" s="173">
        <f t="shared" si="34"/>
        <v>81.95</v>
      </c>
      <c r="M577" s="138">
        <f t="shared" si="35"/>
        <v>2.5609375000000001</v>
      </c>
      <c r="N577" s="207" t="s">
        <v>453</v>
      </c>
    </row>
    <row r="578" spans="1:14" ht="14" x14ac:dyDescent="0.15">
      <c r="A578" s="4" t="s">
        <v>150</v>
      </c>
      <c r="B578" s="50" t="s">
        <v>164</v>
      </c>
      <c r="C578" s="1" t="s">
        <v>449</v>
      </c>
      <c r="D578" s="1">
        <v>1</v>
      </c>
      <c r="E578" s="205" t="s">
        <v>451</v>
      </c>
      <c r="F578" s="50">
        <v>8</v>
      </c>
      <c r="G578" s="89">
        <v>1.3</v>
      </c>
      <c r="H578" s="128">
        <v>21.2</v>
      </c>
      <c r="L578" s="173">
        <f t="shared" si="34"/>
        <v>21.2</v>
      </c>
      <c r="M578" s="138">
        <f t="shared" si="35"/>
        <v>2.65</v>
      </c>
      <c r="N578" s="207" t="s">
        <v>453</v>
      </c>
    </row>
    <row r="579" spans="1:14" ht="14" x14ac:dyDescent="0.15">
      <c r="A579" s="4" t="s">
        <v>150</v>
      </c>
      <c r="B579" s="50" t="s">
        <v>164</v>
      </c>
      <c r="C579" s="1" t="s">
        <v>449</v>
      </c>
      <c r="D579" s="1">
        <v>2</v>
      </c>
      <c r="E579" s="205" t="s">
        <v>451</v>
      </c>
      <c r="F579" s="50">
        <v>16</v>
      </c>
      <c r="G579" s="89">
        <v>1.3</v>
      </c>
      <c r="H579" s="128">
        <v>40.92</v>
      </c>
      <c r="L579" s="173">
        <f t="shared" si="34"/>
        <v>40.92</v>
      </c>
      <c r="M579" s="138">
        <f t="shared" si="35"/>
        <v>2.5575000000000001</v>
      </c>
      <c r="N579" s="207" t="s">
        <v>453</v>
      </c>
    </row>
    <row r="580" spans="1:14" ht="14" x14ac:dyDescent="0.15">
      <c r="A580" s="4" t="s">
        <v>150</v>
      </c>
      <c r="B580" s="50" t="s">
        <v>164</v>
      </c>
      <c r="C580" s="1" t="s">
        <v>449</v>
      </c>
      <c r="D580" s="1">
        <v>3</v>
      </c>
      <c r="E580" s="205" t="s">
        <v>451</v>
      </c>
      <c r="F580" s="50">
        <v>24</v>
      </c>
      <c r="G580" s="89">
        <v>1.3</v>
      </c>
      <c r="H580" s="128">
        <v>56.46</v>
      </c>
      <c r="L580" s="173">
        <f t="shared" si="34"/>
        <v>56.46</v>
      </c>
      <c r="M580" s="138">
        <f t="shared" si="35"/>
        <v>2.3525</v>
      </c>
      <c r="N580" s="207" t="s">
        <v>453</v>
      </c>
    </row>
    <row r="581" spans="1:14" ht="14" x14ac:dyDescent="0.15">
      <c r="A581" s="4" t="s">
        <v>150</v>
      </c>
      <c r="B581" s="50" t="s">
        <v>164</v>
      </c>
      <c r="C581" s="1" t="s">
        <v>449</v>
      </c>
      <c r="D581" s="1">
        <v>4</v>
      </c>
      <c r="E581" s="205" t="s">
        <v>451</v>
      </c>
      <c r="F581" s="50">
        <v>32</v>
      </c>
      <c r="G581" s="89">
        <v>1.3</v>
      </c>
      <c r="H581" s="128">
        <v>71.44</v>
      </c>
      <c r="L581" s="173">
        <f t="shared" si="34"/>
        <v>71.44</v>
      </c>
      <c r="M581" s="138">
        <f t="shared" si="35"/>
        <v>2.2324999999999999</v>
      </c>
      <c r="N581" s="207" t="s">
        <v>453</v>
      </c>
    </row>
    <row r="582" spans="1:14" ht="14" x14ac:dyDescent="0.15">
      <c r="A582" s="4" t="s">
        <v>150</v>
      </c>
      <c r="B582" s="52" t="s">
        <v>165</v>
      </c>
      <c r="C582" s="1" t="s">
        <v>449</v>
      </c>
      <c r="D582" s="1">
        <v>2</v>
      </c>
      <c r="E582" s="206" t="s">
        <v>450</v>
      </c>
      <c r="F582" s="52">
        <v>8</v>
      </c>
      <c r="G582" s="89">
        <v>1.3</v>
      </c>
      <c r="H582" s="128">
        <v>22.71</v>
      </c>
      <c r="L582" s="173">
        <f t="shared" si="34"/>
        <v>22.71</v>
      </c>
      <c r="M582" s="138">
        <f t="shared" si="35"/>
        <v>2.8387500000000001</v>
      </c>
      <c r="N582" s="207" t="s">
        <v>453</v>
      </c>
    </row>
    <row r="583" spans="1:14" ht="14" x14ac:dyDescent="0.15">
      <c r="A583" s="4" t="s">
        <v>150</v>
      </c>
      <c r="B583" s="52" t="s">
        <v>165</v>
      </c>
      <c r="C583" s="1" t="s">
        <v>449</v>
      </c>
      <c r="D583" s="1">
        <v>4</v>
      </c>
      <c r="E583" s="206" t="s">
        <v>450</v>
      </c>
      <c r="F583" s="52">
        <v>16</v>
      </c>
      <c r="G583" s="89">
        <v>1.3</v>
      </c>
      <c r="H583" s="128">
        <v>42.09</v>
      </c>
      <c r="L583" s="173">
        <f t="shared" si="34"/>
        <v>42.09</v>
      </c>
      <c r="M583" s="138">
        <f t="shared" si="35"/>
        <v>2.6306250000000002</v>
      </c>
      <c r="N583" s="207" t="s">
        <v>453</v>
      </c>
    </row>
    <row r="584" spans="1:14" x14ac:dyDescent="0.15">
      <c r="A584" s="4" t="s">
        <v>133</v>
      </c>
      <c r="B584" s="50" t="s">
        <v>5</v>
      </c>
      <c r="C584" s="1" t="s">
        <v>198</v>
      </c>
      <c r="D584" s="95">
        <v>2</v>
      </c>
      <c r="E584" s="95">
        <v>1</v>
      </c>
      <c r="F584" s="96">
        <v>2</v>
      </c>
      <c r="G584" s="89">
        <v>2.7</v>
      </c>
      <c r="H584" s="128">
        <v>5.31</v>
      </c>
      <c r="L584" s="173">
        <f t="shared" si="34"/>
        <v>5.31</v>
      </c>
      <c r="M584" s="138">
        <f t="shared" si="35"/>
        <v>2.6549999999999998</v>
      </c>
    </row>
    <row r="585" spans="1:14" x14ac:dyDescent="0.15">
      <c r="A585" s="4" t="s">
        <v>133</v>
      </c>
      <c r="B585" s="50" t="s">
        <v>5</v>
      </c>
      <c r="C585" s="1" t="s">
        <v>198</v>
      </c>
      <c r="D585" s="95">
        <v>2</v>
      </c>
      <c r="E585" s="95">
        <v>2</v>
      </c>
      <c r="F585" s="96">
        <v>4</v>
      </c>
      <c r="G585" s="89">
        <v>2.5</v>
      </c>
      <c r="H585" s="128">
        <v>8.7200000000000006</v>
      </c>
      <c r="L585" s="173">
        <f t="shared" si="34"/>
        <v>8.7200000000000006</v>
      </c>
      <c r="M585" s="138">
        <f t="shared" si="35"/>
        <v>2.1800000000000002</v>
      </c>
    </row>
    <row r="586" spans="1:14" x14ac:dyDescent="0.15">
      <c r="A586" s="4" t="s">
        <v>133</v>
      </c>
      <c r="B586" s="50" t="s">
        <v>5</v>
      </c>
      <c r="C586" s="1" t="s">
        <v>198</v>
      </c>
      <c r="D586" s="95">
        <v>2</v>
      </c>
      <c r="E586" s="95">
        <v>2</v>
      </c>
      <c r="F586" s="96">
        <v>4</v>
      </c>
      <c r="G586" s="89">
        <v>2.2999999999999998</v>
      </c>
      <c r="H586" s="128">
        <v>8.15</v>
      </c>
      <c r="L586" s="173">
        <f t="shared" si="34"/>
        <v>8.15</v>
      </c>
      <c r="M586" s="138">
        <f t="shared" si="35"/>
        <v>2.0375000000000001</v>
      </c>
    </row>
    <row r="587" spans="1:14" x14ac:dyDescent="0.15">
      <c r="A587" s="4" t="s">
        <v>143</v>
      </c>
      <c r="B587" s="50" t="s">
        <v>8</v>
      </c>
      <c r="C587" s="1" t="s">
        <v>198</v>
      </c>
      <c r="D587" s="1">
        <v>1</v>
      </c>
      <c r="E587" s="1">
        <v>1</v>
      </c>
      <c r="F587" s="50">
        <v>1</v>
      </c>
      <c r="G587" s="89">
        <v>2.5</v>
      </c>
      <c r="H587" s="128">
        <v>2.48</v>
      </c>
      <c r="L587" s="173">
        <f t="shared" si="34"/>
        <v>2.48</v>
      </c>
      <c r="M587" s="138">
        <f t="shared" si="35"/>
        <v>2.48</v>
      </c>
    </row>
    <row r="588" spans="1:14" x14ac:dyDescent="0.15">
      <c r="A588" s="4" t="s">
        <v>143</v>
      </c>
      <c r="B588" s="50" t="s">
        <v>8</v>
      </c>
      <c r="C588" s="1" t="s">
        <v>198</v>
      </c>
      <c r="D588" s="1">
        <v>1</v>
      </c>
      <c r="E588" s="1">
        <v>2</v>
      </c>
      <c r="F588" s="50">
        <v>2</v>
      </c>
      <c r="G588" s="89">
        <v>2.5</v>
      </c>
      <c r="H588" s="128">
        <v>4.34</v>
      </c>
      <c r="L588" s="173">
        <f t="shared" si="34"/>
        <v>4.34</v>
      </c>
      <c r="M588" s="138">
        <f t="shared" si="35"/>
        <v>2.17</v>
      </c>
    </row>
    <row r="589" spans="1:14" ht="14" x14ac:dyDescent="0.15">
      <c r="A589" s="4" t="s">
        <v>130</v>
      </c>
      <c r="B589" s="41" t="s">
        <v>0</v>
      </c>
      <c r="C589" s="33" t="s">
        <v>198</v>
      </c>
      <c r="D589" s="95">
        <v>1</v>
      </c>
      <c r="E589" s="95">
        <v>2</v>
      </c>
      <c r="F589" s="96">
        <v>2</v>
      </c>
      <c r="G589" s="99">
        <v>2.2000000000000002</v>
      </c>
      <c r="H589" s="131">
        <v>3.4</v>
      </c>
      <c r="L589" s="173">
        <f t="shared" si="34"/>
        <v>3.4</v>
      </c>
      <c r="M589" s="138">
        <f t="shared" si="35"/>
        <v>1.7</v>
      </c>
      <c r="N589" s="6"/>
    </row>
    <row r="590" spans="1:14" ht="14" x14ac:dyDescent="0.15">
      <c r="A590" s="4" t="s">
        <v>133</v>
      </c>
      <c r="B590" s="41" t="s">
        <v>5</v>
      </c>
      <c r="C590" s="33" t="s">
        <v>198</v>
      </c>
      <c r="D590" s="95">
        <v>2</v>
      </c>
      <c r="E590" s="95">
        <v>1</v>
      </c>
      <c r="F590" s="96">
        <v>2</v>
      </c>
      <c r="G590" s="99">
        <v>2.7</v>
      </c>
      <c r="H590" s="131">
        <v>5.31</v>
      </c>
      <c r="L590" s="173">
        <f t="shared" si="34"/>
        <v>5.31</v>
      </c>
      <c r="M590" s="138">
        <f t="shared" si="35"/>
        <v>2.6549999999999998</v>
      </c>
      <c r="N590" s="6"/>
    </row>
    <row r="591" spans="1:14" ht="14" x14ac:dyDescent="0.15">
      <c r="A591" s="4" t="s">
        <v>133</v>
      </c>
      <c r="B591" s="41" t="s">
        <v>5</v>
      </c>
      <c r="C591" s="33" t="s">
        <v>198</v>
      </c>
      <c r="D591" s="95">
        <v>2</v>
      </c>
      <c r="E591" s="95">
        <v>2</v>
      </c>
      <c r="F591" s="96">
        <v>4</v>
      </c>
      <c r="G591" s="99">
        <v>2.5</v>
      </c>
      <c r="H591" s="131">
        <v>8.7200000000000006</v>
      </c>
      <c r="L591" s="173">
        <f t="shared" si="34"/>
        <v>8.7200000000000006</v>
      </c>
      <c r="M591" s="138">
        <f t="shared" si="35"/>
        <v>2.1800000000000002</v>
      </c>
      <c r="N591" s="6"/>
    </row>
    <row r="592" spans="1:14" ht="14" x14ac:dyDescent="0.15">
      <c r="A592" s="4" t="s">
        <v>133</v>
      </c>
      <c r="B592" s="41" t="s">
        <v>5</v>
      </c>
      <c r="C592" s="33" t="s">
        <v>198</v>
      </c>
      <c r="D592" s="95">
        <v>2</v>
      </c>
      <c r="E592" s="95">
        <v>2</v>
      </c>
      <c r="F592" s="96">
        <v>4</v>
      </c>
      <c r="G592" s="99">
        <v>2.2999999999999998</v>
      </c>
      <c r="H592" s="131">
        <v>8.15</v>
      </c>
      <c r="L592" s="173">
        <f t="shared" si="34"/>
        <v>8.15</v>
      </c>
      <c r="M592" s="138">
        <f t="shared" si="35"/>
        <v>2.0375000000000001</v>
      </c>
      <c r="N592" s="6"/>
    </row>
    <row r="593" spans="1:14" x14ac:dyDescent="0.15">
      <c r="A593" s="4" t="s">
        <v>129</v>
      </c>
      <c r="B593" s="50" t="s">
        <v>0</v>
      </c>
      <c r="C593" s="1">
        <v>970</v>
      </c>
      <c r="D593" s="95">
        <v>1</v>
      </c>
      <c r="E593" s="95">
        <v>1</v>
      </c>
      <c r="F593" s="96">
        <v>1</v>
      </c>
      <c r="G593" s="89">
        <v>1.6</v>
      </c>
      <c r="H593" s="128">
        <v>1.53</v>
      </c>
      <c r="L593" s="173">
        <f t="shared" si="34"/>
        <v>1.53</v>
      </c>
      <c r="M593" s="138">
        <f t="shared" si="35"/>
        <v>1.53</v>
      </c>
    </row>
    <row r="594" spans="1:14" x14ac:dyDescent="0.15">
      <c r="A594" s="4" t="s">
        <v>129</v>
      </c>
      <c r="B594" s="50" t="s">
        <v>0</v>
      </c>
      <c r="C594" s="1">
        <v>970</v>
      </c>
      <c r="D594" s="95">
        <v>1</v>
      </c>
      <c r="E594" s="95">
        <v>2</v>
      </c>
      <c r="F594" s="96">
        <v>2</v>
      </c>
      <c r="G594" s="89">
        <v>1.6</v>
      </c>
      <c r="H594" s="128">
        <v>2.65</v>
      </c>
      <c r="L594" s="173">
        <f t="shared" si="34"/>
        <v>2.65</v>
      </c>
      <c r="M594" s="138">
        <f t="shared" ref="M594:M599" si="36">H594/F594</f>
        <v>1.325</v>
      </c>
    </row>
    <row r="595" spans="1:14" x14ac:dyDescent="0.15">
      <c r="A595" s="4" t="s">
        <v>130</v>
      </c>
      <c r="B595" s="50" t="s">
        <v>0</v>
      </c>
      <c r="C595" s="1">
        <v>970</v>
      </c>
      <c r="D595" s="95">
        <v>1</v>
      </c>
      <c r="E595" s="95">
        <v>1</v>
      </c>
      <c r="F595" s="96">
        <v>1</v>
      </c>
      <c r="G595" s="89">
        <v>2.2000000000000002</v>
      </c>
      <c r="H595" s="128">
        <v>1.95</v>
      </c>
      <c r="L595" s="173">
        <f t="shared" si="34"/>
        <v>1.95</v>
      </c>
      <c r="M595" s="138">
        <f t="shared" si="36"/>
        <v>1.95</v>
      </c>
    </row>
    <row r="596" spans="1:14" x14ac:dyDescent="0.15">
      <c r="A596" s="4" t="s">
        <v>130</v>
      </c>
      <c r="B596" s="50" t="s">
        <v>0</v>
      </c>
      <c r="C596" s="1">
        <v>970</v>
      </c>
      <c r="D596" s="95">
        <v>1</v>
      </c>
      <c r="E596" s="95">
        <v>2</v>
      </c>
      <c r="F596" s="96">
        <v>2</v>
      </c>
      <c r="G596" s="89">
        <v>2.2000000000000002</v>
      </c>
      <c r="H596" s="128">
        <v>3.4</v>
      </c>
      <c r="L596" s="173">
        <f t="shared" si="34"/>
        <v>3.4</v>
      </c>
      <c r="M596" s="138">
        <f t="shared" si="36"/>
        <v>1.7</v>
      </c>
    </row>
    <row r="597" spans="1:14" ht="14" x14ac:dyDescent="0.15">
      <c r="A597" s="4" t="s">
        <v>129</v>
      </c>
      <c r="B597" s="41" t="s">
        <v>0</v>
      </c>
      <c r="C597" s="1">
        <v>970</v>
      </c>
      <c r="D597" s="95">
        <v>1</v>
      </c>
      <c r="E597" s="95">
        <v>1</v>
      </c>
      <c r="F597" s="96">
        <v>1</v>
      </c>
      <c r="G597" s="99">
        <v>1.6</v>
      </c>
      <c r="H597" s="131">
        <v>1.53</v>
      </c>
      <c r="L597" s="173">
        <f t="shared" si="34"/>
        <v>1.53</v>
      </c>
      <c r="M597" s="138">
        <f t="shared" si="36"/>
        <v>1.53</v>
      </c>
      <c r="N597" s="6"/>
    </row>
    <row r="598" spans="1:14" ht="14" x14ac:dyDescent="0.15">
      <c r="A598" s="4" t="s">
        <v>129</v>
      </c>
      <c r="B598" s="41" t="s">
        <v>0</v>
      </c>
      <c r="C598" s="1">
        <v>970</v>
      </c>
      <c r="D598" s="95">
        <v>1</v>
      </c>
      <c r="E598" s="95">
        <v>2</v>
      </c>
      <c r="F598" s="96">
        <v>2</v>
      </c>
      <c r="G598" s="99">
        <v>1.6</v>
      </c>
      <c r="H598" s="131">
        <v>2.65</v>
      </c>
      <c r="L598" s="173">
        <f t="shared" si="34"/>
        <v>2.65</v>
      </c>
      <c r="M598" s="138">
        <f t="shared" si="36"/>
        <v>1.325</v>
      </c>
      <c r="N598" s="6"/>
    </row>
    <row r="599" spans="1:14" ht="14" x14ac:dyDescent="0.15">
      <c r="A599" s="4" t="s">
        <v>130</v>
      </c>
      <c r="B599" s="41" t="s">
        <v>0</v>
      </c>
      <c r="C599" s="1">
        <v>970</v>
      </c>
      <c r="D599" s="95">
        <v>1</v>
      </c>
      <c r="E599" s="95">
        <v>1</v>
      </c>
      <c r="F599" s="96">
        <v>1</v>
      </c>
      <c r="G599" s="99">
        <v>2.2000000000000002</v>
      </c>
      <c r="H599" s="131">
        <v>1.95</v>
      </c>
      <c r="L599" s="173">
        <f t="shared" si="34"/>
        <v>1.95</v>
      </c>
      <c r="M599" s="138">
        <f t="shared" si="36"/>
        <v>1.95</v>
      </c>
      <c r="N599" s="6"/>
    </row>
  </sheetData>
  <autoFilter ref="A1:N599" xr:uid="{00000000-0009-0000-0000-000000000000}"/>
  <sortState xmlns:xlrd2="http://schemas.microsoft.com/office/spreadsheetml/2017/richdata2" ref="A44:N599">
    <sortCondition descending="1" ref="C44:C599"/>
  </sortState>
  <pageMargins left="0.75" right="0.75" top="1" bottom="1" header="0.5" footer="0.5"/>
  <pageSetup orientation="landscape"/>
  <headerFooter alignWithMargins="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66"/>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0.6640625" style="28" customWidth="1"/>
    <col min="3" max="3" width="12.33203125" style="4" customWidth="1"/>
    <col min="4" max="4" width="7.6640625" style="4" customWidth="1"/>
    <col min="5" max="5" width="10.33203125" style="4" bestFit="1" customWidth="1"/>
    <col min="6" max="6" width="9.6640625" style="28" customWidth="1"/>
    <col min="7" max="7" width="8.83203125" style="28" customWidth="1"/>
    <col min="8" max="9" width="9.1640625" style="4" customWidth="1"/>
    <col min="10" max="10" width="9.1640625" style="47" customWidth="1"/>
    <col min="11" max="11" width="9.1640625" style="32" customWidth="1"/>
    <col min="12" max="12" width="9.1640625" style="1" customWidth="1"/>
    <col min="13" max="14" width="10.5" bestFit="1" customWidth="1"/>
    <col min="15" max="15" width="9.5" customWidth="1"/>
  </cols>
  <sheetData>
    <row r="1" spans="1:15" ht="42" x14ac:dyDescent="0.15">
      <c r="A1" s="5" t="s">
        <v>134</v>
      </c>
      <c r="B1" s="55"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5" hidden="1" x14ac:dyDescent="0.15">
      <c r="A2" s="4" t="s">
        <v>119</v>
      </c>
      <c r="B2" s="26" t="s">
        <v>60</v>
      </c>
      <c r="C2" s="4" t="s">
        <v>195</v>
      </c>
      <c r="D2" s="93">
        <v>1</v>
      </c>
      <c r="E2" s="93">
        <v>2</v>
      </c>
      <c r="F2" s="85">
        <v>2</v>
      </c>
      <c r="G2" s="51">
        <v>3.8</v>
      </c>
      <c r="H2" s="4" t="s">
        <v>55</v>
      </c>
      <c r="I2" s="4" t="s">
        <v>61</v>
      </c>
      <c r="J2" s="29">
        <v>14.71</v>
      </c>
      <c r="K2" s="31">
        <v>7100</v>
      </c>
      <c r="L2" s="4" t="s">
        <v>119</v>
      </c>
      <c r="N2" s="1"/>
      <c r="O2" s="122">
        <f>J2/F2</f>
        <v>7.3550000000000004</v>
      </c>
    </row>
    <row r="3" spans="1:15" hidden="1" x14ac:dyDescent="0.15">
      <c r="A3" s="4" t="s">
        <v>118</v>
      </c>
      <c r="B3" s="26" t="s">
        <v>62</v>
      </c>
      <c r="C3" s="4" t="s">
        <v>195</v>
      </c>
      <c r="D3" s="93">
        <v>2</v>
      </c>
      <c r="E3" s="93">
        <v>2</v>
      </c>
      <c r="F3" s="85">
        <v>4</v>
      </c>
      <c r="G3" s="51">
        <v>4</v>
      </c>
      <c r="H3" s="4" t="s">
        <v>55</v>
      </c>
      <c r="I3" s="4" t="s">
        <v>61</v>
      </c>
      <c r="J3" s="29">
        <v>30.26</v>
      </c>
      <c r="K3" s="31">
        <v>13800</v>
      </c>
      <c r="L3" s="4" t="s">
        <v>118</v>
      </c>
      <c r="N3" s="1"/>
      <c r="O3" s="122">
        <f t="shared" ref="O3:O66" si="0">J3/F3</f>
        <v>7.5650000000000004</v>
      </c>
    </row>
    <row r="4" spans="1:15" hidden="1" x14ac:dyDescent="0.15">
      <c r="A4" s="4" t="s">
        <v>117</v>
      </c>
      <c r="B4" s="26" t="s">
        <v>63</v>
      </c>
      <c r="C4" s="4" t="s">
        <v>196</v>
      </c>
      <c r="D4" s="93">
        <v>2</v>
      </c>
      <c r="E4" s="93">
        <v>2</v>
      </c>
      <c r="F4" s="85">
        <v>4</v>
      </c>
      <c r="G4" s="51">
        <v>4.2</v>
      </c>
      <c r="H4" s="4" t="s">
        <v>55</v>
      </c>
      <c r="I4" s="4" t="s">
        <v>56</v>
      </c>
      <c r="J4" s="29">
        <v>36.28</v>
      </c>
      <c r="K4" s="31">
        <v>14400</v>
      </c>
      <c r="L4" s="4" t="s">
        <v>117</v>
      </c>
      <c r="N4" s="1"/>
      <c r="O4" s="122">
        <f t="shared" si="0"/>
        <v>9.07</v>
      </c>
    </row>
    <row r="5" spans="1:15" hidden="1" x14ac:dyDescent="0.15">
      <c r="A5" s="4" t="s">
        <v>117</v>
      </c>
      <c r="B5" s="26" t="s">
        <v>64</v>
      </c>
      <c r="C5" s="4" t="s">
        <v>196</v>
      </c>
      <c r="D5" s="93">
        <v>4</v>
      </c>
      <c r="E5" s="93">
        <v>2</v>
      </c>
      <c r="F5" s="85">
        <v>8</v>
      </c>
      <c r="G5" s="51">
        <v>4.2</v>
      </c>
      <c r="H5" s="4" t="s">
        <v>55</v>
      </c>
      <c r="I5" s="4" t="s">
        <v>57</v>
      </c>
      <c r="J5" s="29">
        <v>68.2</v>
      </c>
      <c r="K5" s="31">
        <v>24050</v>
      </c>
      <c r="L5" s="4" t="s">
        <v>117</v>
      </c>
      <c r="N5" s="81"/>
      <c r="O5" s="122">
        <f t="shared" si="0"/>
        <v>8.5250000000000004</v>
      </c>
    </row>
    <row r="6" spans="1:15" hidden="1" x14ac:dyDescent="0.15">
      <c r="A6" s="4" t="s">
        <v>207</v>
      </c>
      <c r="B6" s="26" t="s">
        <v>75</v>
      </c>
      <c r="C6" s="4" t="s">
        <v>195</v>
      </c>
      <c r="D6" s="93">
        <v>1</v>
      </c>
      <c r="E6" s="93">
        <v>1</v>
      </c>
      <c r="F6" s="85">
        <v>1</v>
      </c>
      <c r="G6" s="51">
        <v>4.2</v>
      </c>
      <c r="H6" s="4" t="s">
        <v>55</v>
      </c>
      <c r="I6" s="4" t="s">
        <v>61</v>
      </c>
      <c r="J6" s="29">
        <v>8.39</v>
      </c>
      <c r="K6" s="31">
        <v>4300</v>
      </c>
      <c r="L6" s="1" t="s">
        <v>153</v>
      </c>
      <c r="O6" s="122">
        <f t="shared" si="0"/>
        <v>8.39</v>
      </c>
    </row>
    <row r="7" spans="1:15" hidden="1" x14ac:dyDescent="0.15">
      <c r="A7" s="4" t="s">
        <v>207</v>
      </c>
      <c r="B7" s="26" t="s">
        <v>75</v>
      </c>
      <c r="C7" s="4" t="s">
        <v>195</v>
      </c>
      <c r="D7" s="93">
        <v>1</v>
      </c>
      <c r="E7" s="93">
        <v>2</v>
      </c>
      <c r="F7" s="85">
        <v>2</v>
      </c>
      <c r="G7" s="51">
        <v>4.2</v>
      </c>
      <c r="H7" s="4" t="s">
        <v>55</v>
      </c>
      <c r="I7" s="4" t="s">
        <v>61</v>
      </c>
      <c r="J7" s="29">
        <v>15.95</v>
      </c>
      <c r="K7" s="31">
        <v>8300</v>
      </c>
      <c r="L7" s="1" t="s">
        <v>154</v>
      </c>
      <c r="O7" s="122">
        <f t="shared" si="0"/>
        <v>7.9749999999999996</v>
      </c>
    </row>
    <row r="8" spans="1:15" hidden="1" x14ac:dyDescent="0.15">
      <c r="A8" s="4" t="s">
        <v>207</v>
      </c>
      <c r="B8" s="26" t="s">
        <v>75</v>
      </c>
      <c r="C8" s="4" t="s">
        <v>195</v>
      </c>
      <c r="D8" s="93">
        <v>2</v>
      </c>
      <c r="E8" s="93">
        <v>2</v>
      </c>
      <c r="F8" s="85">
        <v>4</v>
      </c>
      <c r="G8" s="51">
        <v>4.2</v>
      </c>
      <c r="H8" s="4" t="s">
        <v>55</v>
      </c>
      <c r="I8" s="4" t="s">
        <v>65</v>
      </c>
      <c r="J8" s="29">
        <v>31.48</v>
      </c>
      <c r="K8" s="31">
        <v>15600</v>
      </c>
      <c r="L8" s="4" t="s">
        <v>116</v>
      </c>
      <c r="O8" s="122">
        <f t="shared" si="0"/>
        <v>7.87</v>
      </c>
    </row>
    <row r="9" spans="1:15" hidden="1" x14ac:dyDescent="0.15">
      <c r="A9" s="4" t="s">
        <v>207</v>
      </c>
      <c r="B9" s="26" t="s">
        <v>75</v>
      </c>
      <c r="C9" s="4" t="s">
        <v>196</v>
      </c>
      <c r="D9" s="93">
        <v>1</v>
      </c>
      <c r="E9" s="93">
        <v>2</v>
      </c>
      <c r="F9" s="85">
        <v>2</v>
      </c>
      <c r="G9" s="51">
        <v>4.7</v>
      </c>
      <c r="H9" s="4" t="s">
        <v>55</v>
      </c>
      <c r="I9" s="4" t="s">
        <v>76</v>
      </c>
      <c r="J9" s="29">
        <v>20.13</v>
      </c>
      <c r="K9" s="31">
        <v>9500</v>
      </c>
      <c r="L9" s="4" t="s">
        <v>116</v>
      </c>
      <c r="O9" s="122">
        <f t="shared" si="0"/>
        <v>10.065</v>
      </c>
    </row>
    <row r="10" spans="1:15" hidden="1" x14ac:dyDescent="0.15">
      <c r="A10" s="4" t="s">
        <v>207</v>
      </c>
      <c r="B10" s="26" t="s">
        <v>75</v>
      </c>
      <c r="C10" s="4" t="s">
        <v>196</v>
      </c>
      <c r="D10" s="93">
        <v>2</v>
      </c>
      <c r="E10" s="93">
        <v>2</v>
      </c>
      <c r="F10" s="85">
        <v>4</v>
      </c>
      <c r="G10" s="51">
        <v>4.7</v>
      </c>
      <c r="H10" s="4" t="s">
        <v>55</v>
      </c>
      <c r="I10" s="4" t="s">
        <v>56</v>
      </c>
      <c r="J10" s="29">
        <v>39.729999999999997</v>
      </c>
      <c r="K10" s="31">
        <v>18300</v>
      </c>
      <c r="L10" s="4" t="s">
        <v>116</v>
      </c>
      <c r="O10" s="122">
        <f t="shared" si="0"/>
        <v>9.9324999999999992</v>
      </c>
    </row>
    <row r="11" spans="1:15" hidden="1" x14ac:dyDescent="0.15">
      <c r="A11" s="4" t="s">
        <v>115</v>
      </c>
      <c r="B11" s="26" t="s">
        <v>77</v>
      </c>
      <c r="C11" s="4" t="s">
        <v>195</v>
      </c>
      <c r="D11" s="93">
        <v>1</v>
      </c>
      <c r="E11" s="93">
        <v>2</v>
      </c>
      <c r="F11" s="85">
        <v>2</v>
      </c>
      <c r="G11" s="51">
        <v>3.5</v>
      </c>
      <c r="H11" s="4" t="s">
        <v>55</v>
      </c>
      <c r="I11" s="4" t="s">
        <v>76</v>
      </c>
      <c r="J11" s="29">
        <v>15.85</v>
      </c>
      <c r="K11" s="31">
        <v>7750</v>
      </c>
      <c r="L11" s="1" t="s">
        <v>152</v>
      </c>
      <c r="O11" s="122">
        <f t="shared" si="0"/>
        <v>7.9249999999999998</v>
      </c>
    </row>
    <row r="12" spans="1:15" hidden="1" x14ac:dyDescent="0.15">
      <c r="A12" s="4" t="s">
        <v>115</v>
      </c>
      <c r="B12" s="26" t="s">
        <v>77</v>
      </c>
      <c r="C12" s="4" t="s">
        <v>195</v>
      </c>
      <c r="D12" s="93">
        <v>2</v>
      </c>
      <c r="E12" s="93">
        <v>2</v>
      </c>
      <c r="F12" s="85">
        <v>4</v>
      </c>
      <c r="G12" s="51">
        <v>3.5</v>
      </c>
      <c r="H12" s="4" t="s">
        <v>55</v>
      </c>
      <c r="I12" s="4" t="s">
        <v>56</v>
      </c>
      <c r="J12" s="29">
        <v>31.27</v>
      </c>
      <c r="K12" s="31">
        <v>15000</v>
      </c>
      <c r="L12" s="1" t="s">
        <v>152</v>
      </c>
      <c r="O12" s="122">
        <f t="shared" si="0"/>
        <v>7.8174999999999999</v>
      </c>
    </row>
    <row r="13" spans="1:15" hidden="1" x14ac:dyDescent="0.15">
      <c r="A13" s="4" t="s">
        <v>115</v>
      </c>
      <c r="B13" s="26" t="s">
        <v>77</v>
      </c>
      <c r="C13" s="4" t="s">
        <v>195</v>
      </c>
      <c r="D13" s="93">
        <v>3</v>
      </c>
      <c r="E13" s="93">
        <v>2</v>
      </c>
      <c r="F13" s="85">
        <v>6</v>
      </c>
      <c r="G13" s="51">
        <v>3.5</v>
      </c>
      <c r="H13" s="4" t="s">
        <v>55</v>
      </c>
      <c r="I13" s="4" t="s">
        <v>66</v>
      </c>
      <c r="J13" s="29">
        <v>45.04</v>
      </c>
      <c r="K13" s="31">
        <v>20300</v>
      </c>
      <c r="L13" s="1" t="s">
        <v>152</v>
      </c>
      <c r="O13" s="122">
        <f t="shared" si="0"/>
        <v>7.5066666666666668</v>
      </c>
    </row>
    <row r="14" spans="1:15" hidden="1" x14ac:dyDescent="0.15">
      <c r="A14" s="4" t="s">
        <v>115</v>
      </c>
      <c r="B14" s="26" t="s">
        <v>77</v>
      </c>
      <c r="C14" s="4" t="s">
        <v>195</v>
      </c>
      <c r="D14" s="93">
        <v>4</v>
      </c>
      <c r="E14" s="93">
        <v>2</v>
      </c>
      <c r="F14" s="85">
        <v>8</v>
      </c>
      <c r="G14" s="51">
        <v>3.5</v>
      </c>
      <c r="H14" s="4" t="s">
        <v>55</v>
      </c>
      <c r="I14" s="4" t="s">
        <v>57</v>
      </c>
      <c r="J14" s="29">
        <v>58.8</v>
      </c>
      <c r="K14" s="31">
        <v>27600</v>
      </c>
      <c r="L14" s="1" t="s">
        <v>152</v>
      </c>
      <c r="O14" s="122">
        <f t="shared" si="0"/>
        <v>7.35</v>
      </c>
    </row>
    <row r="15" spans="1:15" hidden="1" x14ac:dyDescent="0.15">
      <c r="A15" s="4" t="s">
        <v>115</v>
      </c>
      <c r="B15" s="26" t="s">
        <v>77</v>
      </c>
      <c r="C15" s="4" t="s">
        <v>195</v>
      </c>
      <c r="D15" s="93">
        <v>1</v>
      </c>
      <c r="E15" s="93">
        <v>2</v>
      </c>
      <c r="F15" s="85">
        <v>2</v>
      </c>
      <c r="G15" s="51">
        <v>4.2</v>
      </c>
      <c r="H15" s="4" t="s">
        <v>55</v>
      </c>
      <c r="I15" s="4" t="s">
        <v>76</v>
      </c>
      <c r="J15" s="29">
        <v>18.38</v>
      </c>
      <c r="K15" s="31">
        <v>9200</v>
      </c>
      <c r="L15" s="1" t="s">
        <v>152</v>
      </c>
      <c r="O15" s="122">
        <f t="shared" si="0"/>
        <v>9.19</v>
      </c>
    </row>
    <row r="16" spans="1:15" hidden="1" x14ac:dyDescent="0.15">
      <c r="A16" s="4" t="s">
        <v>115</v>
      </c>
      <c r="B16" s="26" t="s">
        <v>77</v>
      </c>
      <c r="C16" s="4" t="s">
        <v>195</v>
      </c>
      <c r="D16" s="93">
        <v>2</v>
      </c>
      <c r="E16" s="93">
        <v>2</v>
      </c>
      <c r="F16" s="85">
        <v>4</v>
      </c>
      <c r="G16" s="51">
        <v>4.2</v>
      </c>
      <c r="H16" s="4" t="s">
        <v>55</v>
      </c>
      <c r="I16" s="4" t="s">
        <v>56</v>
      </c>
      <c r="J16" s="29">
        <v>36.28</v>
      </c>
      <c r="K16" s="31">
        <v>18000</v>
      </c>
      <c r="L16" s="1" t="s">
        <v>152</v>
      </c>
      <c r="O16" s="122">
        <f t="shared" si="0"/>
        <v>9.07</v>
      </c>
    </row>
    <row r="17" spans="1:15" hidden="1" x14ac:dyDescent="0.15">
      <c r="A17" s="4" t="s">
        <v>115</v>
      </c>
      <c r="B17" s="26" t="s">
        <v>77</v>
      </c>
      <c r="C17" s="4" t="s">
        <v>195</v>
      </c>
      <c r="D17" s="93">
        <v>3</v>
      </c>
      <c r="E17" s="93">
        <v>2</v>
      </c>
      <c r="F17" s="85">
        <v>6</v>
      </c>
      <c r="G17" s="51">
        <v>4.2</v>
      </c>
      <c r="H17" s="4" t="s">
        <v>55</v>
      </c>
      <c r="I17" s="4" t="s">
        <v>66</v>
      </c>
      <c r="J17" s="29">
        <v>52.24</v>
      </c>
      <c r="K17" s="31">
        <v>23850</v>
      </c>
      <c r="L17" s="4" t="s">
        <v>115</v>
      </c>
      <c r="O17" s="122">
        <f t="shared" si="0"/>
        <v>8.706666666666667</v>
      </c>
    </row>
    <row r="18" spans="1:15" hidden="1" x14ac:dyDescent="0.15">
      <c r="A18" s="4" t="s">
        <v>115</v>
      </c>
      <c r="B18" s="26" t="s">
        <v>77</v>
      </c>
      <c r="C18" s="4" t="s">
        <v>195</v>
      </c>
      <c r="D18" s="93">
        <v>4</v>
      </c>
      <c r="E18" s="93">
        <v>2</v>
      </c>
      <c r="F18" s="85">
        <v>8</v>
      </c>
      <c r="G18" s="51">
        <v>4.2</v>
      </c>
      <c r="H18" s="4" t="s">
        <v>55</v>
      </c>
      <c r="I18" s="4" t="s">
        <v>57</v>
      </c>
      <c r="J18" s="29">
        <v>68.2</v>
      </c>
      <c r="K18" s="31">
        <v>32650</v>
      </c>
      <c r="L18" s="4" t="s">
        <v>115</v>
      </c>
      <c r="O18" s="122">
        <f t="shared" si="0"/>
        <v>8.5250000000000004</v>
      </c>
    </row>
    <row r="19" spans="1:15" hidden="1" x14ac:dyDescent="0.15">
      <c r="A19" s="4" t="s">
        <v>115</v>
      </c>
      <c r="B19" s="26" t="s">
        <v>77</v>
      </c>
      <c r="C19" s="4" t="s">
        <v>196</v>
      </c>
      <c r="D19" s="93">
        <v>1</v>
      </c>
      <c r="E19" s="93">
        <v>2</v>
      </c>
      <c r="F19" s="85">
        <v>2</v>
      </c>
      <c r="G19" s="51">
        <v>5</v>
      </c>
      <c r="H19" s="4" t="s">
        <v>55</v>
      </c>
      <c r="I19" s="4" t="s">
        <v>76</v>
      </c>
      <c r="J19" s="29">
        <v>21.18</v>
      </c>
      <c r="K19" s="31">
        <v>10600</v>
      </c>
      <c r="L19" s="4" t="s">
        <v>115</v>
      </c>
      <c r="O19" s="122">
        <f t="shared" si="0"/>
        <v>10.59</v>
      </c>
    </row>
    <row r="20" spans="1:15" hidden="1" x14ac:dyDescent="0.15">
      <c r="A20" s="4" t="s">
        <v>115</v>
      </c>
      <c r="B20" s="26" t="s">
        <v>77</v>
      </c>
      <c r="C20" s="4" t="s">
        <v>196</v>
      </c>
      <c r="D20" s="93">
        <v>2</v>
      </c>
      <c r="E20" s="93">
        <v>2</v>
      </c>
      <c r="F20" s="85">
        <v>4</v>
      </c>
      <c r="G20" s="51">
        <v>5</v>
      </c>
      <c r="H20" s="4" t="s">
        <v>55</v>
      </c>
      <c r="I20" s="4" t="s">
        <v>56</v>
      </c>
      <c r="J20" s="29">
        <v>41.81</v>
      </c>
      <c r="K20" s="31">
        <v>20550</v>
      </c>
      <c r="L20" s="4" t="s">
        <v>115</v>
      </c>
      <c r="O20" s="122">
        <f t="shared" si="0"/>
        <v>10.452500000000001</v>
      </c>
    </row>
    <row r="21" spans="1:15" hidden="1" x14ac:dyDescent="0.15">
      <c r="A21" s="4" t="s">
        <v>115</v>
      </c>
      <c r="B21" s="26" t="s">
        <v>77</v>
      </c>
      <c r="C21" s="4" t="s">
        <v>196</v>
      </c>
      <c r="D21" s="93">
        <v>3</v>
      </c>
      <c r="E21" s="93">
        <v>2</v>
      </c>
      <c r="F21" s="85">
        <v>6</v>
      </c>
      <c r="G21" s="51">
        <v>5</v>
      </c>
      <c r="H21" s="4" t="s">
        <v>55</v>
      </c>
      <c r="I21" s="4" t="s">
        <v>66</v>
      </c>
      <c r="J21" s="29">
        <v>60.2</v>
      </c>
      <c r="K21" s="31">
        <v>28800</v>
      </c>
      <c r="L21" s="4" t="s">
        <v>115</v>
      </c>
      <c r="O21" s="122">
        <f t="shared" si="0"/>
        <v>10.033333333333333</v>
      </c>
    </row>
    <row r="22" spans="1:15" hidden="1" x14ac:dyDescent="0.15">
      <c r="A22" s="4" t="s">
        <v>115</v>
      </c>
      <c r="B22" s="26" t="s">
        <v>77</v>
      </c>
      <c r="C22" s="4" t="s">
        <v>196</v>
      </c>
      <c r="D22" s="93">
        <v>4</v>
      </c>
      <c r="E22" s="93">
        <v>2</v>
      </c>
      <c r="F22" s="85">
        <v>8</v>
      </c>
      <c r="G22" s="51">
        <v>5</v>
      </c>
      <c r="H22" s="4" t="s">
        <v>55</v>
      </c>
      <c r="I22" s="4" t="s">
        <v>57</v>
      </c>
      <c r="J22" s="29">
        <v>78.599999999999994</v>
      </c>
      <c r="K22" s="31">
        <v>37950</v>
      </c>
      <c r="L22" s="4" t="s">
        <v>115</v>
      </c>
      <c r="O22" s="122">
        <f t="shared" si="0"/>
        <v>9.8249999999999993</v>
      </c>
    </row>
    <row r="23" spans="1:15" hidden="1" x14ac:dyDescent="0.15">
      <c r="A23" s="4" t="s">
        <v>114</v>
      </c>
      <c r="B23" s="26" t="s">
        <v>79</v>
      </c>
      <c r="C23" s="4" t="s">
        <v>196</v>
      </c>
      <c r="D23" s="93">
        <v>2</v>
      </c>
      <c r="E23" s="93">
        <v>2</v>
      </c>
      <c r="F23" s="85">
        <v>4</v>
      </c>
      <c r="G23" s="51">
        <v>3.6</v>
      </c>
      <c r="H23" s="4" t="s">
        <v>55</v>
      </c>
      <c r="I23" s="4" t="s">
        <v>56</v>
      </c>
      <c r="J23" s="29">
        <v>31.32</v>
      </c>
      <c r="K23" s="31">
        <v>14100</v>
      </c>
      <c r="L23" s="4" t="s">
        <v>114</v>
      </c>
      <c r="O23" s="122">
        <f t="shared" si="0"/>
        <v>7.83</v>
      </c>
    </row>
    <row r="24" spans="1:15" hidden="1" x14ac:dyDescent="0.15">
      <c r="A24" s="4" t="s">
        <v>114</v>
      </c>
      <c r="B24" s="26" t="s">
        <v>79</v>
      </c>
      <c r="C24" s="4" t="s">
        <v>196</v>
      </c>
      <c r="D24" s="93">
        <v>4</v>
      </c>
      <c r="E24" s="93">
        <v>2</v>
      </c>
      <c r="F24" s="85">
        <v>8</v>
      </c>
      <c r="G24" s="51">
        <v>3.6</v>
      </c>
      <c r="H24" s="4" t="s">
        <v>55</v>
      </c>
      <c r="I24" s="4" t="s">
        <v>57</v>
      </c>
      <c r="J24" s="29">
        <v>57.32</v>
      </c>
      <c r="K24" s="31">
        <v>27600</v>
      </c>
      <c r="L24" s="4" t="s">
        <v>114</v>
      </c>
      <c r="O24" s="122">
        <f t="shared" si="0"/>
        <v>7.165</v>
      </c>
    </row>
    <row r="25" spans="1:15" hidden="1" x14ac:dyDescent="0.15">
      <c r="A25" s="4" t="s">
        <v>114</v>
      </c>
      <c r="B25" s="26" t="s">
        <v>79</v>
      </c>
      <c r="C25" s="4" t="s">
        <v>196</v>
      </c>
      <c r="D25" s="93">
        <v>8</v>
      </c>
      <c r="E25" s="93">
        <v>2</v>
      </c>
      <c r="F25" s="85">
        <v>16</v>
      </c>
      <c r="G25" s="51">
        <v>3.6</v>
      </c>
      <c r="H25" s="4" t="s">
        <v>55</v>
      </c>
      <c r="I25" s="4" t="s">
        <v>59</v>
      </c>
      <c r="J25" s="29">
        <v>100.3</v>
      </c>
      <c r="K25" s="31">
        <v>48500</v>
      </c>
      <c r="L25" s="4" t="s">
        <v>114</v>
      </c>
      <c r="O25" s="122">
        <f t="shared" si="0"/>
        <v>6.2687499999999998</v>
      </c>
    </row>
    <row r="26" spans="1:15" x14ac:dyDescent="0.15">
      <c r="A26" s="4" t="s">
        <v>113</v>
      </c>
      <c r="B26" s="26" t="s">
        <v>81</v>
      </c>
      <c r="C26" s="4" t="s">
        <v>195</v>
      </c>
      <c r="D26" s="93">
        <v>1</v>
      </c>
      <c r="E26" s="93">
        <v>2</v>
      </c>
      <c r="F26" s="85">
        <v>2</v>
      </c>
      <c r="G26" s="51">
        <v>3.5</v>
      </c>
      <c r="H26" s="4" t="s">
        <v>55</v>
      </c>
      <c r="I26" s="4" t="s">
        <v>76</v>
      </c>
      <c r="J26" s="29">
        <v>15.85</v>
      </c>
      <c r="K26" s="31">
        <v>8150</v>
      </c>
      <c r="L26" s="4" t="s">
        <v>113</v>
      </c>
      <c r="O26" s="122">
        <f t="shared" si="0"/>
        <v>7.9249999999999998</v>
      </c>
    </row>
    <row r="27" spans="1:15" x14ac:dyDescent="0.15">
      <c r="A27" s="4" t="s">
        <v>113</v>
      </c>
      <c r="B27" s="26" t="s">
        <v>81</v>
      </c>
      <c r="C27" s="4" t="s">
        <v>195</v>
      </c>
      <c r="D27" s="93">
        <v>2</v>
      </c>
      <c r="E27" s="93">
        <v>2</v>
      </c>
      <c r="F27" s="85">
        <v>4</v>
      </c>
      <c r="G27" s="51">
        <v>3.5</v>
      </c>
      <c r="H27" s="4" t="s">
        <v>55</v>
      </c>
      <c r="I27" s="4" t="s">
        <v>56</v>
      </c>
      <c r="J27" s="29">
        <v>31.69</v>
      </c>
      <c r="K27" s="31">
        <v>16100</v>
      </c>
      <c r="L27" s="4" t="s">
        <v>113</v>
      </c>
      <c r="O27" s="122">
        <f t="shared" si="0"/>
        <v>7.9225000000000003</v>
      </c>
    </row>
    <row r="28" spans="1:15" x14ac:dyDescent="0.15">
      <c r="A28" s="4" t="s">
        <v>113</v>
      </c>
      <c r="B28" s="26" t="s">
        <v>81</v>
      </c>
      <c r="C28" s="4" t="s">
        <v>195</v>
      </c>
      <c r="D28" s="93">
        <v>4</v>
      </c>
      <c r="E28" s="93">
        <v>2</v>
      </c>
      <c r="F28" s="85">
        <v>8</v>
      </c>
      <c r="G28" s="51">
        <v>3.5</v>
      </c>
      <c r="H28" s="4" t="s">
        <v>55</v>
      </c>
      <c r="I28" s="4" t="s">
        <v>57</v>
      </c>
      <c r="J28" s="29">
        <v>58.95</v>
      </c>
      <c r="K28" s="31">
        <v>30100</v>
      </c>
      <c r="L28" s="4" t="s">
        <v>113</v>
      </c>
      <c r="O28" s="122">
        <f t="shared" si="0"/>
        <v>7.3687500000000004</v>
      </c>
    </row>
    <row r="29" spans="1:15" x14ac:dyDescent="0.15">
      <c r="A29" s="4" t="s">
        <v>113</v>
      </c>
      <c r="B29" s="26" t="s">
        <v>81</v>
      </c>
      <c r="C29" s="4" t="s">
        <v>195</v>
      </c>
      <c r="D29" s="93">
        <v>6</v>
      </c>
      <c r="E29" s="93">
        <v>2</v>
      </c>
      <c r="F29" s="85">
        <v>12</v>
      </c>
      <c r="G29" s="51">
        <v>3.5</v>
      </c>
      <c r="H29" s="4" t="s">
        <v>55</v>
      </c>
      <c r="I29" s="4" t="s">
        <v>58</v>
      </c>
      <c r="J29" s="29">
        <v>83.35</v>
      </c>
      <c r="K29" s="31">
        <v>43100</v>
      </c>
      <c r="L29" s="4" t="s">
        <v>113</v>
      </c>
      <c r="O29" s="122">
        <f t="shared" si="0"/>
        <v>6.9458333333333329</v>
      </c>
    </row>
    <row r="30" spans="1:15" x14ac:dyDescent="0.15">
      <c r="A30" s="4" t="s">
        <v>113</v>
      </c>
      <c r="B30" s="26" t="s">
        <v>81</v>
      </c>
      <c r="C30" s="4" t="s">
        <v>195</v>
      </c>
      <c r="D30" s="93">
        <v>8</v>
      </c>
      <c r="E30" s="93">
        <v>2</v>
      </c>
      <c r="F30" s="85">
        <v>16</v>
      </c>
      <c r="G30" s="51">
        <v>3.5</v>
      </c>
      <c r="H30" s="4" t="s">
        <v>55</v>
      </c>
      <c r="I30" s="4" t="s">
        <v>59</v>
      </c>
      <c r="J30" s="29">
        <v>105.75</v>
      </c>
      <c r="K30" s="31">
        <v>57600</v>
      </c>
      <c r="L30" s="4" t="s">
        <v>113</v>
      </c>
      <c r="O30" s="122">
        <f t="shared" si="0"/>
        <v>6.609375</v>
      </c>
    </row>
    <row r="31" spans="1:15" x14ac:dyDescent="0.15">
      <c r="A31" s="4" t="s">
        <v>113</v>
      </c>
      <c r="B31" s="26" t="s">
        <v>81</v>
      </c>
      <c r="C31" s="4" t="s">
        <v>195</v>
      </c>
      <c r="D31" s="93">
        <v>1</v>
      </c>
      <c r="E31" s="93">
        <v>2</v>
      </c>
      <c r="F31" s="85">
        <v>2</v>
      </c>
      <c r="G31" s="51">
        <v>4.2</v>
      </c>
      <c r="H31" s="4" t="s">
        <v>55</v>
      </c>
      <c r="I31" s="4" t="s">
        <v>76</v>
      </c>
      <c r="J31" s="29">
        <v>18.38</v>
      </c>
      <c r="K31" s="31">
        <v>9650</v>
      </c>
      <c r="L31" s="4" t="s">
        <v>113</v>
      </c>
      <c r="O31" s="122">
        <f t="shared" si="0"/>
        <v>9.19</v>
      </c>
    </row>
    <row r="32" spans="1:15" x14ac:dyDescent="0.15">
      <c r="A32" s="4" t="s">
        <v>113</v>
      </c>
      <c r="B32" s="26" t="s">
        <v>81</v>
      </c>
      <c r="C32" s="4" t="s">
        <v>195</v>
      </c>
      <c r="D32" s="93">
        <v>2</v>
      </c>
      <c r="E32" s="93">
        <v>2</v>
      </c>
      <c r="F32" s="85">
        <v>4</v>
      </c>
      <c r="G32" s="51">
        <v>4.2</v>
      </c>
      <c r="H32" s="4" t="s">
        <v>55</v>
      </c>
      <c r="I32" s="4" t="s">
        <v>56</v>
      </c>
      <c r="J32" s="29">
        <v>36.76</v>
      </c>
      <c r="K32" s="31">
        <v>19200</v>
      </c>
      <c r="L32" s="4" t="s">
        <v>113</v>
      </c>
      <c r="O32" s="122">
        <f t="shared" si="0"/>
        <v>9.19</v>
      </c>
    </row>
    <row r="33" spans="1:15" x14ac:dyDescent="0.15">
      <c r="A33" s="4" t="s">
        <v>113</v>
      </c>
      <c r="B33" s="26" t="s">
        <v>81</v>
      </c>
      <c r="C33" s="4" t="s">
        <v>195</v>
      </c>
      <c r="D33" s="93">
        <v>4</v>
      </c>
      <c r="E33" s="93">
        <v>2</v>
      </c>
      <c r="F33" s="85">
        <v>8</v>
      </c>
      <c r="G33" s="51">
        <v>4.2</v>
      </c>
      <c r="H33" s="4" t="s">
        <v>55</v>
      </c>
      <c r="I33" s="4" t="s">
        <v>57</v>
      </c>
      <c r="J33" s="29">
        <v>68.38</v>
      </c>
      <c r="K33" s="31">
        <v>35500</v>
      </c>
      <c r="L33" s="4" t="s">
        <v>113</v>
      </c>
      <c r="O33" s="122">
        <f t="shared" si="0"/>
        <v>8.5474999999999994</v>
      </c>
    </row>
    <row r="34" spans="1:15" x14ac:dyDescent="0.15">
      <c r="A34" s="4" t="s">
        <v>113</v>
      </c>
      <c r="B34" s="26" t="s">
        <v>81</v>
      </c>
      <c r="C34" s="4" t="s">
        <v>195</v>
      </c>
      <c r="D34" s="93">
        <v>6</v>
      </c>
      <c r="E34" s="93">
        <v>2</v>
      </c>
      <c r="F34" s="85">
        <v>12</v>
      </c>
      <c r="G34" s="51">
        <v>4.2</v>
      </c>
      <c r="H34" s="4" t="s">
        <v>55</v>
      </c>
      <c r="I34" s="4" t="s">
        <v>58</v>
      </c>
      <c r="J34" s="29">
        <v>96.68</v>
      </c>
      <c r="K34" s="31" t="s">
        <v>98</v>
      </c>
      <c r="L34" s="4" t="s">
        <v>161</v>
      </c>
      <c r="O34" s="122">
        <f t="shared" si="0"/>
        <v>8.0566666666666666</v>
      </c>
    </row>
    <row r="35" spans="1:15" x14ac:dyDescent="0.15">
      <c r="A35" s="4" t="s">
        <v>113</v>
      </c>
      <c r="B35" s="26" t="s">
        <v>81</v>
      </c>
      <c r="C35" s="4" t="s">
        <v>195</v>
      </c>
      <c r="D35" s="93">
        <v>8</v>
      </c>
      <c r="E35" s="93">
        <v>2</v>
      </c>
      <c r="F35" s="85">
        <v>16</v>
      </c>
      <c r="G35" s="51">
        <v>4.2</v>
      </c>
      <c r="H35" s="4" t="s">
        <v>55</v>
      </c>
      <c r="I35" s="4" t="s">
        <v>59</v>
      </c>
      <c r="J35" s="29">
        <v>122.67</v>
      </c>
      <c r="K35" s="31">
        <v>68600</v>
      </c>
      <c r="L35" s="4" t="s">
        <v>113</v>
      </c>
      <c r="O35" s="122">
        <f t="shared" si="0"/>
        <v>7.6668750000000001</v>
      </c>
    </row>
    <row r="36" spans="1:15" x14ac:dyDescent="0.15">
      <c r="A36" s="4" t="s">
        <v>113</v>
      </c>
      <c r="B36" s="26" t="s">
        <v>67</v>
      </c>
      <c r="C36" s="4" t="s">
        <v>196</v>
      </c>
      <c r="D36" s="93">
        <v>2</v>
      </c>
      <c r="E36" s="93">
        <v>2</v>
      </c>
      <c r="F36" s="85">
        <v>4</v>
      </c>
      <c r="G36" s="51">
        <v>4.2</v>
      </c>
      <c r="H36" s="4" t="s">
        <v>55</v>
      </c>
      <c r="I36" s="4" t="s">
        <v>56</v>
      </c>
      <c r="J36" s="29">
        <v>35.5</v>
      </c>
      <c r="K36" s="31">
        <v>16200</v>
      </c>
      <c r="L36" s="4" t="s">
        <v>113</v>
      </c>
      <c r="O36" s="122">
        <f t="shared" si="0"/>
        <v>8.875</v>
      </c>
    </row>
    <row r="37" spans="1:15" x14ac:dyDescent="0.15">
      <c r="A37" s="4" t="s">
        <v>113</v>
      </c>
      <c r="B37" s="26" t="s">
        <v>67</v>
      </c>
      <c r="C37" s="4" t="s">
        <v>196</v>
      </c>
      <c r="D37" s="93">
        <v>4</v>
      </c>
      <c r="E37" s="93">
        <v>2</v>
      </c>
      <c r="F37" s="85">
        <v>8</v>
      </c>
      <c r="G37" s="51">
        <v>4.2</v>
      </c>
      <c r="H37" s="4" t="s">
        <v>55</v>
      </c>
      <c r="I37" s="4" t="s">
        <v>57</v>
      </c>
      <c r="J37" s="29">
        <v>64.959999999999994</v>
      </c>
      <c r="K37" s="31">
        <v>31900</v>
      </c>
      <c r="L37" s="4" t="s">
        <v>113</v>
      </c>
      <c r="O37" s="122">
        <f t="shared" si="0"/>
        <v>8.1199999999999992</v>
      </c>
    </row>
    <row r="38" spans="1:15" x14ac:dyDescent="0.15">
      <c r="A38" s="4" t="s">
        <v>113</v>
      </c>
      <c r="B38" s="26" t="s">
        <v>67</v>
      </c>
      <c r="C38" s="4" t="s">
        <v>196</v>
      </c>
      <c r="D38" s="93">
        <v>8</v>
      </c>
      <c r="E38" s="93">
        <v>2</v>
      </c>
      <c r="F38" s="85">
        <v>16</v>
      </c>
      <c r="G38" s="51">
        <v>4.2</v>
      </c>
      <c r="H38" s="4" t="s">
        <v>55</v>
      </c>
      <c r="I38" s="4" t="s">
        <v>59</v>
      </c>
      <c r="J38" s="29">
        <v>113.68</v>
      </c>
      <c r="K38" s="31">
        <v>56400</v>
      </c>
      <c r="L38" s="4" t="s">
        <v>113</v>
      </c>
      <c r="O38" s="122">
        <f t="shared" si="0"/>
        <v>7.1050000000000004</v>
      </c>
    </row>
    <row r="39" spans="1:15" x14ac:dyDescent="0.15">
      <c r="A39" s="4" t="s">
        <v>113</v>
      </c>
      <c r="B39" s="26" t="s">
        <v>67</v>
      </c>
      <c r="C39" s="4" t="s">
        <v>196</v>
      </c>
      <c r="D39" s="93">
        <v>12</v>
      </c>
      <c r="E39" s="93">
        <v>2</v>
      </c>
      <c r="F39" s="85">
        <v>24</v>
      </c>
      <c r="G39" s="51">
        <v>4.2</v>
      </c>
      <c r="H39" s="4" t="s">
        <v>55</v>
      </c>
      <c r="I39" s="4" t="s">
        <v>68</v>
      </c>
      <c r="J39" s="29">
        <v>153.46</v>
      </c>
      <c r="K39" s="31">
        <v>81600</v>
      </c>
      <c r="L39" s="4" t="s">
        <v>113</v>
      </c>
      <c r="O39" s="122">
        <f t="shared" si="0"/>
        <v>6.394166666666667</v>
      </c>
    </row>
    <row r="40" spans="1:15" x14ac:dyDescent="0.15">
      <c r="A40" s="4" t="s">
        <v>113</v>
      </c>
      <c r="B40" s="26" t="s">
        <v>67</v>
      </c>
      <c r="C40" s="4" t="s">
        <v>196</v>
      </c>
      <c r="D40" s="93">
        <v>16</v>
      </c>
      <c r="E40" s="93">
        <v>2</v>
      </c>
      <c r="F40" s="85">
        <v>32</v>
      </c>
      <c r="G40" s="51">
        <v>4.2</v>
      </c>
      <c r="H40" s="4" t="s">
        <v>55</v>
      </c>
      <c r="I40" s="4" t="s">
        <v>69</v>
      </c>
      <c r="J40" s="29">
        <v>193.25</v>
      </c>
      <c r="K40" s="31">
        <v>104800</v>
      </c>
      <c r="L40" s="4" t="s">
        <v>113</v>
      </c>
      <c r="O40" s="122">
        <f t="shared" si="0"/>
        <v>6.0390625</v>
      </c>
    </row>
    <row r="41" spans="1:15" x14ac:dyDescent="0.15">
      <c r="A41" s="4" t="s">
        <v>113</v>
      </c>
      <c r="B41" s="26" t="s">
        <v>81</v>
      </c>
      <c r="C41" s="4" t="s">
        <v>196</v>
      </c>
      <c r="D41" s="93">
        <v>1</v>
      </c>
      <c r="E41" s="93">
        <v>2</v>
      </c>
      <c r="F41" s="85">
        <v>2</v>
      </c>
      <c r="G41" s="51">
        <v>4.4000000000000004</v>
      </c>
      <c r="H41" s="4" t="s">
        <v>55</v>
      </c>
      <c r="I41" s="4" t="s">
        <v>76</v>
      </c>
      <c r="J41" s="29">
        <v>19.079999999999998</v>
      </c>
      <c r="K41" s="31">
        <v>9850</v>
      </c>
      <c r="L41" s="4" t="s">
        <v>113</v>
      </c>
      <c r="O41" s="122">
        <f t="shared" si="0"/>
        <v>9.5399999999999991</v>
      </c>
    </row>
    <row r="42" spans="1:15" x14ac:dyDescent="0.15">
      <c r="A42" s="4" t="s">
        <v>113</v>
      </c>
      <c r="B42" s="26" t="s">
        <v>81</v>
      </c>
      <c r="C42" s="4" t="s">
        <v>196</v>
      </c>
      <c r="D42" s="93">
        <v>2</v>
      </c>
      <c r="E42" s="93">
        <v>2</v>
      </c>
      <c r="F42" s="85">
        <v>4</v>
      </c>
      <c r="G42" s="51">
        <v>4.4000000000000004</v>
      </c>
      <c r="H42" s="4" t="s">
        <v>55</v>
      </c>
      <c r="I42" s="4" t="s">
        <v>56</v>
      </c>
      <c r="J42" s="29">
        <v>38.159999999999997</v>
      </c>
      <c r="K42" s="31">
        <v>19400</v>
      </c>
      <c r="L42" s="4" t="s">
        <v>113</v>
      </c>
      <c r="O42" s="122">
        <f t="shared" si="0"/>
        <v>9.5399999999999991</v>
      </c>
    </row>
    <row r="43" spans="1:15" x14ac:dyDescent="0.15">
      <c r="A43" s="4" t="s">
        <v>113</v>
      </c>
      <c r="B43" s="26" t="s">
        <v>81</v>
      </c>
      <c r="C43" s="4" t="s">
        <v>196</v>
      </c>
      <c r="D43" s="93">
        <v>4</v>
      </c>
      <c r="E43" s="93">
        <v>2</v>
      </c>
      <c r="F43" s="85">
        <v>8</v>
      </c>
      <c r="G43" s="51">
        <v>4.4000000000000004</v>
      </c>
      <c r="H43" s="4" t="s">
        <v>55</v>
      </c>
      <c r="I43" s="4" t="s">
        <v>57</v>
      </c>
      <c r="J43" s="29">
        <v>70.97</v>
      </c>
      <c r="K43" s="31">
        <v>36200</v>
      </c>
      <c r="L43" s="4" t="s">
        <v>113</v>
      </c>
      <c r="O43" s="122">
        <f t="shared" si="0"/>
        <v>8.8712499999999999</v>
      </c>
    </row>
    <row r="44" spans="1:15" x14ac:dyDescent="0.15">
      <c r="A44" s="4" t="s">
        <v>113</v>
      </c>
      <c r="B44" s="26" t="s">
        <v>81</v>
      </c>
      <c r="C44" s="4" t="s">
        <v>196</v>
      </c>
      <c r="D44" s="93">
        <v>6</v>
      </c>
      <c r="E44" s="93">
        <v>2</v>
      </c>
      <c r="F44" s="85">
        <v>12</v>
      </c>
      <c r="G44" s="51">
        <v>4.4000000000000004</v>
      </c>
      <c r="H44" s="4" t="s">
        <v>55</v>
      </c>
      <c r="I44" s="4" t="s">
        <v>58</v>
      </c>
      <c r="J44" s="29">
        <v>100.35</v>
      </c>
      <c r="K44" s="31">
        <v>51500</v>
      </c>
      <c r="L44" s="4" t="s">
        <v>113</v>
      </c>
      <c r="O44" s="122">
        <f t="shared" si="0"/>
        <v>8.3624999999999989</v>
      </c>
    </row>
    <row r="45" spans="1:15" x14ac:dyDescent="0.15">
      <c r="A45" s="4" t="s">
        <v>113</v>
      </c>
      <c r="B45" s="26" t="s">
        <v>81</v>
      </c>
      <c r="C45" s="4" t="s">
        <v>196</v>
      </c>
      <c r="D45" s="93">
        <v>8</v>
      </c>
      <c r="E45" s="93">
        <v>2</v>
      </c>
      <c r="F45" s="85">
        <v>16</v>
      </c>
      <c r="G45" s="51">
        <v>4.4000000000000004</v>
      </c>
      <c r="H45" s="4" t="s">
        <v>55</v>
      </c>
      <c r="I45" s="4" t="s">
        <v>59</v>
      </c>
      <c r="J45" s="29">
        <v>127.32</v>
      </c>
      <c r="K45" s="31">
        <v>70000</v>
      </c>
      <c r="L45" s="4" t="s">
        <v>113</v>
      </c>
      <c r="O45" s="122">
        <f t="shared" si="0"/>
        <v>7.9574999999999996</v>
      </c>
    </row>
    <row r="46" spans="1:15" x14ac:dyDescent="0.15">
      <c r="A46" s="4" t="s">
        <v>113</v>
      </c>
      <c r="B46" s="26" t="s">
        <v>81</v>
      </c>
      <c r="C46" s="4" t="s">
        <v>195</v>
      </c>
      <c r="D46" s="93">
        <v>1</v>
      </c>
      <c r="E46" s="93">
        <v>2</v>
      </c>
      <c r="F46" s="85">
        <v>2</v>
      </c>
      <c r="G46" s="51">
        <v>4.7</v>
      </c>
      <c r="H46" s="4" t="s">
        <v>55</v>
      </c>
      <c r="I46" s="4" t="s">
        <v>76</v>
      </c>
      <c r="J46" s="29">
        <v>20.13</v>
      </c>
      <c r="K46" s="31">
        <v>10800</v>
      </c>
      <c r="L46" s="4" t="s">
        <v>155</v>
      </c>
      <c r="O46" s="122">
        <f t="shared" si="0"/>
        <v>10.065</v>
      </c>
    </row>
    <row r="47" spans="1:15" x14ac:dyDescent="0.15">
      <c r="A47" s="4" t="s">
        <v>113</v>
      </c>
      <c r="B47" s="26" t="s">
        <v>81</v>
      </c>
      <c r="C47" s="4" t="s">
        <v>195</v>
      </c>
      <c r="D47" s="93">
        <v>2</v>
      </c>
      <c r="E47" s="93">
        <v>2</v>
      </c>
      <c r="F47" s="85">
        <v>4</v>
      </c>
      <c r="G47" s="51">
        <v>4.7</v>
      </c>
      <c r="H47" s="4" t="s">
        <v>55</v>
      </c>
      <c r="I47" s="4" t="s">
        <v>56</v>
      </c>
      <c r="J47" s="29">
        <v>40.26</v>
      </c>
      <c r="K47" s="31">
        <v>21200</v>
      </c>
      <c r="L47" s="4" t="s">
        <v>155</v>
      </c>
      <c r="O47" s="122">
        <f t="shared" si="0"/>
        <v>10.065</v>
      </c>
    </row>
    <row r="48" spans="1:15" x14ac:dyDescent="0.15">
      <c r="A48" s="4" t="s">
        <v>113</v>
      </c>
      <c r="B48" s="26" t="s">
        <v>81</v>
      </c>
      <c r="C48" s="4" t="s">
        <v>195</v>
      </c>
      <c r="D48" s="93">
        <v>4</v>
      </c>
      <c r="E48" s="93">
        <v>2</v>
      </c>
      <c r="F48" s="85">
        <v>8</v>
      </c>
      <c r="G48" s="51">
        <v>4.7</v>
      </c>
      <c r="H48" s="4" t="s">
        <v>55</v>
      </c>
      <c r="I48" s="4" t="s">
        <v>57</v>
      </c>
      <c r="J48" s="29">
        <v>74.89</v>
      </c>
      <c r="K48" s="31">
        <v>40100</v>
      </c>
      <c r="L48" s="4" t="s">
        <v>155</v>
      </c>
      <c r="O48" s="122">
        <f t="shared" si="0"/>
        <v>9.3612500000000001</v>
      </c>
    </row>
    <row r="49" spans="1:15" x14ac:dyDescent="0.15">
      <c r="A49" s="4" t="s">
        <v>113</v>
      </c>
      <c r="B49" s="26" t="s">
        <v>81</v>
      </c>
      <c r="C49" s="4" t="s">
        <v>195</v>
      </c>
      <c r="D49" s="93">
        <v>6</v>
      </c>
      <c r="E49" s="93">
        <v>2</v>
      </c>
      <c r="F49" s="85">
        <v>12</v>
      </c>
      <c r="G49" s="51">
        <v>4.7</v>
      </c>
      <c r="H49" s="4" t="s">
        <v>55</v>
      </c>
      <c r="I49" s="4" t="s">
        <v>58</v>
      </c>
      <c r="J49" s="29">
        <v>105.89</v>
      </c>
      <c r="K49" s="31" t="s">
        <v>98</v>
      </c>
      <c r="L49" s="4" t="s">
        <v>161</v>
      </c>
      <c r="O49" s="122">
        <f t="shared" si="0"/>
        <v>8.8241666666666667</v>
      </c>
    </row>
    <row r="50" spans="1:15" x14ac:dyDescent="0.15">
      <c r="A50" s="4" t="s">
        <v>113</v>
      </c>
      <c r="B50" s="26" t="s">
        <v>81</v>
      </c>
      <c r="C50" s="4" t="s">
        <v>195</v>
      </c>
      <c r="D50" s="93">
        <v>8</v>
      </c>
      <c r="E50" s="93">
        <v>2</v>
      </c>
      <c r="F50" s="85">
        <v>16</v>
      </c>
      <c r="G50" s="51">
        <v>4.7</v>
      </c>
      <c r="H50" s="4" t="s">
        <v>55</v>
      </c>
      <c r="I50" s="4" t="s">
        <v>59</v>
      </c>
      <c r="J50" s="29">
        <v>134.35</v>
      </c>
      <c r="K50" s="31">
        <v>76900</v>
      </c>
      <c r="L50" s="4" t="s">
        <v>155</v>
      </c>
      <c r="O50" s="122">
        <f t="shared" si="0"/>
        <v>8.3968749999999996</v>
      </c>
    </row>
    <row r="51" spans="1:15" x14ac:dyDescent="0.15">
      <c r="A51" s="4" t="s">
        <v>113</v>
      </c>
      <c r="B51" s="26" t="s">
        <v>81</v>
      </c>
      <c r="C51" s="4" t="s">
        <v>196</v>
      </c>
      <c r="D51" s="93">
        <v>1</v>
      </c>
      <c r="E51" s="93">
        <v>2</v>
      </c>
      <c r="F51" s="85">
        <v>2</v>
      </c>
      <c r="G51" s="51">
        <v>5</v>
      </c>
      <c r="H51" s="4" t="s">
        <v>55</v>
      </c>
      <c r="I51" s="4" t="s">
        <v>76</v>
      </c>
      <c r="J51" s="29">
        <v>21.16</v>
      </c>
      <c r="K51" s="31">
        <v>11000</v>
      </c>
      <c r="L51" s="4" t="s">
        <v>113</v>
      </c>
      <c r="O51" s="122">
        <f t="shared" si="0"/>
        <v>10.58</v>
      </c>
    </row>
    <row r="52" spans="1:15" x14ac:dyDescent="0.15">
      <c r="A52" s="4" t="s">
        <v>113</v>
      </c>
      <c r="B52" s="26" t="s">
        <v>81</v>
      </c>
      <c r="C52" s="4" t="s">
        <v>196</v>
      </c>
      <c r="D52" s="93">
        <v>2</v>
      </c>
      <c r="E52" s="93">
        <v>2</v>
      </c>
      <c r="F52" s="85">
        <v>4</v>
      </c>
      <c r="G52" s="51">
        <v>5</v>
      </c>
      <c r="H52" s="4" t="s">
        <v>55</v>
      </c>
      <c r="I52" s="4" t="s">
        <v>56</v>
      </c>
      <c r="J52" s="29">
        <v>42.32</v>
      </c>
      <c r="K52" s="31">
        <v>21600</v>
      </c>
      <c r="L52" s="4" t="s">
        <v>113</v>
      </c>
      <c r="O52" s="122">
        <f t="shared" si="0"/>
        <v>10.58</v>
      </c>
    </row>
    <row r="53" spans="1:15" x14ac:dyDescent="0.15">
      <c r="A53" s="4" t="s">
        <v>113</v>
      </c>
      <c r="B53" s="26" t="s">
        <v>81</v>
      </c>
      <c r="C53" s="4" t="s">
        <v>196</v>
      </c>
      <c r="D53" s="93">
        <v>4</v>
      </c>
      <c r="E53" s="93">
        <v>2</v>
      </c>
      <c r="F53" s="85">
        <v>8</v>
      </c>
      <c r="G53" s="51">
        <v>5</v>
      </c>
      <c r="H53" s="4" t="s">
        <v>55</v>
      </c>
      <c r="I53" s="4" t="s">
        <v>57</v>
      </c>
      <c r="J53" s="29">
        <v>78.709999999999994</v>
      </c>
      <c r="K53" s="31">
        <v>40300</v>
      </c>
      <c r="L53" s="4" t="s">
        <v>113</v>
      </c>
      <c r="O53" s="122">
        <f t="shared" si="0"/>
        <v>9.8387499999999992</v>
      </c>
    </row>
    <row r="54" spans="1:15" x14ac:dyDescent="0.15">
      <c r="A54" s="4" t="s">
        <v>113</v>
      </c>
      <c r="B54" s="26" t="s">
        <v>81</v>
      </c>
      <c r="C54" s="4" t="s">
        <v>196</v>
      </c>
      <c r="D54" s="93">
        <v>6</v>
      </c>
      <c r="E54" s="93">
        <v>2</v>
      </c>
      <c r="F54" s="85">
        <v>12</v>
      </c>
      <c r="G54" s="51">
        <v>5</v>
      </c>
      <c r="H54" s="4" t="s">
        <v>55</v>
      </c>
      <c r="I54" s="4" t="s">
        <v>58</v>
      </c>
      <c r="J54" s="29">
        <v>111.3</v>
      </c>
      <c r="K54" s="31">
        <v>56800</v>
      </c>
      <c r="L54" s="4" t="s">
        <v>113</v>
      </c>
      <c r="O54" s="122">
        <f t="shared" si="0"/>
        <v>9.2750000000000004</v>
      </c>
    </row>
    <row r="55" spans="1:15" x14ac:dyDescent="0.15">
      <c r="A55" s="4" t="s">
        <v>113</v>
      </c>
      <c r="B55" s="26" t="s">
        <v>81</v>
      </c>
      <c r="C55" s="4" t="s">
        <v>196</v>
      </c>
      <c r="D55" s="93">
        <v>8</v>
      </c>
      <c r="E55" s="93">
        <v>2</v>
      </c>
      <c r="F55" s="85">
        <v>16</v>
      </c>
      <c r="G55" s="51">
        <v>5</v>
      </c>
      <c r="H55" s="4" t="s">
        <v>55</v>
      </c>
      <c r="I55" s="4" t="s">
        <v>59</v>
      </c>
      <c r="J55" s="29">
        <v>141.21</v>
      </c>
      <c r="K55" s="31">
        <v>77600</v>
      </c>
      <c r="L55" s="4" t="s">
        <v>113</v>
      </c>
      <c r="O55" s="122">
        <f t="shared" si="0"/>
        <v>8.8256250000000005</v>
      </c>
    </row>
    <row r="56" spans="1:15" x14ac:dyDescent="0.15">
      <c r="A56" s="4" t="s">
        <v>113</v>
      </c>
      <c r="B56" s="26" t="s">
        <v>83</v>
      </c>
      <c r="C56" s="4" t="s">
        <v>195</v>
      </c>
      <c r="D56" s="93">
        <v>16</v>
      </c>
      <c r="E56" s="93">
        <v>2</v>
      </c>
      <c r="F56" s="85">
        <v>32</v>
      </c>
      <c r="G56" s="51">
        <v>4.7</v>
      </c>
      <c r="H56" s="4" t="s">
        <v>55</v>
      </c>
      <c r="I56" s="4" t="s">
        <v>69</v>
      </c>
      <c r="J56" s="29" t="s">
        <v>3</v>
      </c>
      <c r="K56" s="31" t="s">
        <v>98</v>
      </c>
      <c r="L56" s="4" t="s">
        <v>161</v>
      </c>
      <c r="O56" s="123" t="s">
        <v>161</v>
      </c>
    </row>
    <row r="57" spans="1:15" hidden="1" x14ac:dyDescent="0.15">
      <c r="A57" s="4" t="s">
        <v>112</v>
      </c>
      <c r="B57" s="26" t="s">
        <v>84</v>
      </c>
      <c r="C57" s="4" t="s">
        <v>195</v>
      </c>
      <c r="D57" s="93">
        <v>4</v>
      </c>
      <c r="E57" s="93">
        <v>2</v>
      </c>
      <c r="F57" s="85">
        <v>8</v>
      </c>
      <c r="G57" s="51">
        <v>4.2</v>
      </c>
      <c r="H57" s="4" t="s">
        <v>55</v>
      </c>
      <c r="I57" s="4" t="s">
        <v>57</v>
      </c>
      <c r="J57" s="29">
        <v>75.58</v>
      </c>
      <c r="K57" s="31">
        <v>35500</v>
      </c>
      <c r="L57" s="4" t="s">
        <v>112</v>
      </c>
      <c r="O57" s="122">
        <f t="shared" si="0"/>
        <v>9.4474999999999998</v>
      </c>
    </row>
    <row r="58" spans="1:15" hidden="1" x14ac:dyDescent="0.15">
      <c r="A58" s="4" t="s">
        <v>112</v>
      </c>
      <c r="B58" s="26" t="s">
        <v>84</v>
      </c>
      <c r="C58" s="4" t="s">
        <v>195</v>
      </c>
      <c r="D58" s="93">
        <v>8</v>
      </c>
      <c r="E58" s="93">
        <v>2</v>
      </c>
      <c r="F58" s="85">
        <v>16</v>
      </c>
      <c r="G58" s="51">
        <v>4.2</v>
      </c>
      <c r="H58" s="4" t="s">
        <v>55</v>
      </c>
      <c r="I58" s="4" t="s">
        <v>59</v>
      </c>
      <c r="J58" s="29">
        <v>142.9</v>
      </c>
      <c r="K58" s="31">
        <v>66400</v>
      </c>
      <c r="L58" s="4" t="s">
        <v>112</v>
      </c>
      <c r="O58" s="122">
        <f t="shared" si="0"/>
        <v>8.9312500000000004</v>
      </c>
    </row>
    <row r="59" spans="1:15" hidden="1" x14ac:dyDescent="0.15">
      <c r="A59" s="4" t="s">
        <v>112</v>
      </c>
      <c r="B59" s="26" t="s">
        <v>84</v>
      </c>
      <c r="C59" s="4" t="s">
        <v>195</v>
      </c>
      <c r="D59" s="93">
        <v>16</v>
      </c>
      <c r="E59" s="93">
        <v>2</v>
      </c>
      <c r="F59" s="85">
        <v>32</v>
      </c>
      <c r="G59" s="51">
        <v>4.2</v>
      </c>
      <c r="H59" s="4" t="s">
        <v>55</v>
      </c>
      <c r="I59" s="4" t="s">
        <v>69</v>
      </c>
      <c r="J59" s="29">
        <v>266.51</v>
      </c>
      <c r="K59" s="31">
        <v>93800</v>
      </c>
      <c r="L59" s="4" t="s">
        <v>112</v>
      </c>
      <c r="O59" s="122">
        <f t="shared" si="0"/>
        <v>8.3284374999999997</v>
      </c>
    </row>
    <row r="60" spans="1:15" hidden="1" x14ac:dyDescent="0.15">
      <c r="A60" s="4" t="s">
        <v>112</v>
      </c>
      <c r="B60" s="26" t="s">
        <v>84</v>
      </c>
      <c r="C60" s="4" t="s">
        <v>195</v>
      </c>
      <c r="D60" s="93">
        <v>24</v>
      </c>
      <c r="E60" s="93">
        <v>2</v>
      </c>
      <c r="F60" s="85">
        <v>48</v>
      </c>
      <c r="G60" s="51">
        <v>4.2</v>
      </c>
      <c r="H60" s="4" t="s">
        <v>55</v>
      </c>
      <c r="I60" s="4" t="s">
        <v>70</v>
      </c>
      <c r="J60" s="29">
        <v>373.6</v>
      </c>
      <c r="K60" s="31" t="s">
        <v>98</v>
      </c>
      <c r="L60" s="4" t="s">
        <v>161</v>
      </c>
      <c r="O60" s="122">
        <f t="shared" si="0"/>
        <v>7.7833333333333341</v>
      </c>
    </row>
    <row r="61" spans="1:15" hidden="1" x14ac:dyDescent="0.15">
      <c r="A61" s="4" t="s">
        <v>112</v>
      </c>
      <c r="B61" s="26" t="s">
        <v>84</v>
      </c>
      <c r="C61" s="4" t="s">
        <v>195</v>
      </c>
      <c r="D61" s="93">
        <v>32</v>
      </c>
      <c r="E61" s="93">
        <v>2</v>
      </c>
      <c r="F61" s="85">
        <v>64</v>
      </c>
      <c r="G61" s="51">
        <v>4.2</v>
      </c>
      <c r="H61" s="4" t="s">
        <v>55</v>
      </c>
      <c r="I61" s="4" t="s">
        <v>71</v>
      </c>
      <c r="J61" s="29">
        <v>479.89</v>
      </c>
      <c r="K61" s="31">
        <v>256200</v>
      </c>
      <c r="L61" s="4" t="s">
        <v>112</v>
      </c>
      <c r="O61" s="122">
        <f t="shared" si="0"/>
        <v>7.4982812499999998</v>
      </c>
    </row>
    <row r="62" spans="1:15" hidden="1" x14ac:dyDescent="0.15">
      <c r="A62" s="4" t="s">
        <v>112</v>
      </c>
      <c r="B62" s="26" t="s">
        <v>84</v>
      </c>
      <c r="C62" s="4" t="s">
        <v>195</v>
      </c>
      <c r="D62" s="93">
        <v>4</v>
      </c>
      <c r="E62" s="93">
        <v>2</v>
      </c>
      <c r="F62" s="85">
        <v>8</v>
      </c>
      <c r="G62" s="51">
        <v>5</v>
      </c>
      <c r="H62" s="4" t="s">
        <v>55</v>
      </c>
      <c r="I62" s="4" t="s">
        <v>57</v>
      </c>
      <c r="J62" s="29">
        <v>87.1</v>
      </c>
      <c r="K62" s="31">
        <v>41000</v>
      </c>
      <c r="L62" s="4" t="s">
        <v>112</v>
      </c>
      <c r="O62" s="122">
        <f t="shared" si="0"/>
        <v>10.887499999999999</v>
      </c>
    </row>
    <row r="63" spans="1:15" hidden="1" x14ac:dyDescent="0.15">
      <c r="A63" s="4" t="s">
        <v>112</v>
      </c>
      <c r="B63" s="26" t="s">
        <v>84</v>
      </c>
      <c r="C63" s="4" t="s">
        <v>195</v>
      </c>
      <c r="D63" s="93">
        <v>8</v>
      </c>
      <c r="E63" s="93">
        <v>2</v>
      </c>
      <c r="F63" s="85">
        <v>16</v>
      </c>
      <c r="G63" s="51">
        <v>5</v>
      </c>
      <c r="H63" s="4" t="s">
        <v>55</v>
      </c>
      <c r="I63" s="4" t="s">
        <v>59</v>
      </c>
      <c r="J63" s="29">
        <v>164.67</v>
      </c>
      <c r="K63" s="31">
        <v>77000</v>
      </c>
      <c r="L63" s="4" t="s">
        <v>112</v>
      </c>
      <c r="O63" s="122">
        <f t="shared" si="0"/>
        <v>10.291874999999999</v>
      </c>
    </row>
    <row r="64" spans="1:15" hidden="1" x14ac:dyDescent="0.15">
      <c r="A64" s="4" t="s">
        <v>112</v>
      </c>
      <c r="B64" s="26" t="s">
        <v>84</v>
      </c>
      <c r="C64" s="4" t="s">
        <v>195</v>
      </c>
      <c r="D64" s="93">
        <v>16</v>
      </c>
      <c r="E64" s="93">
        <v>2</v>
      </c>
      <c r="F64" s="85">
        <v>32</v>
      </c>
      <c r="G64" s="51">
        <v>5</v>
      </c>
      <c r="H64" s="4" t="s">
        <v>55</v>
      </c>
      <c r="I64" s="4" t="s">
        <v>69</v>
      </c>
      <c r="J64" s="29">
        <v>307.12</v>
      </c>
      <c r="K64" s="31">
        <v>147900</v>
      </c>
      <c r="L64" s="4" t="s">
        <v>112</v>
      </c>
      <c r="O64" s="122">
        <f t="shared" si="0"/>
        <v>9.5975000000000001</v>
      </c>
    </row>
    <row r="65" spans="1:15" hidden="1" x14ac:dyDescent="0.15">
      <c r="A65" s="4" t="s">
        <v>112</v>
      </c>
      <c r="B65" s="26" t="s">
        <v>84</v>
      </c>
      <c r="C65" s="4" t="s">
        <v>195</v>
      </c>
      <c r="D65" s="93">
        <v>24</v>
      </c>
      <c r="E65" s="93">
        <v>2</v>
      </c>
      <c r="F65" s="85">
        <v>48</v>
      </c>
      <c r="G65" s="51">
        <v>5</v>
      </c>
      <c r="H65" s="4" t="s">
        <v>55</v>
      </c>
      <c r="I65" s="4" t="s">
        <v>70</v>
      </c>
      <c r="J65" s="29">
        <v>430.53</v>
      </c>
      <c r="K65" s="31" t="s">
        <v>98</v>
      </c>
      <c r="L65" s="4" t="s">
        <v>161</v>
      </c>
      <c r="O65" s="122">
        <f t="shared" si="0"/>
        <v>8.9693749999999994</v>
      </c>
    </row>
    <row r="66" spans="1:15" hidden="1" x14ac:dyDescent="0.15">
      <c r="A66" s="4" t="s">
        <v>112</v>
      </c>
      <c r="B66" s="26" t="s">
        <v>84</v>
      </c>
      <c r="C66" s="4" t="s">
        <v>195</v>
      </c>
      <c r="D66" s="93">
        <v>32</v>
      </c>
      <c r="E66" s="93">
        <v>2</v>
      </c>
      <c r="F66" s="85">
        <v>64</v>
      </c>
      <c r="G66" s="51">
        <v>5</v>
      </c>
      <c r="H66" s="4" t="s">
        <v>55</v>
      </c>
      <c r="I66" s="4" t="s">
        <v>71</v>
      </c>
      <c r="J66" s="29">
        <v>553.01</v>
      </c>
      <c r="K66" s="31">
        <v>294700</v>
      </c>
      <c r="L66" s="4" t="s">
        <v>112</v>
      </c>
      <c r="O66" s="122">
        <f t="shared" si="0"/>
        <v>8.6407812499999999</v>
      </c>
    </row>
  </sheetData>
  <autoFilter ref="A1:K66" xr:uid="{00000000-0009-0000-0000-000005000000}">
    <filterColumn colId="0">
      <filters>
        <filter val="9117-MMA"/>
      </filters>
    </filterColumn>
  </autoFilter>
  <phoneticPr fontId="5" type="noConversion"/>
  <pageMargins left="0.75" right="0.75" top="1" bottom="1" header="0.5" footer="0.5"/>
  <pageSetup fitToHeight="2" orientation="portrait"/>
  <headerFooter alignWithMargins="0"/>
  <ignoredErrors>
    <ignoredError sqref="B6:B66" numberStoredAsText="1"/>
    <ignoredError sqref="I9:I51" twoDigitTextYear="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P115"/>
  <sheetViews>
    <sheetView workbookViewId="0">
      <pane ySplit="1" topLeftCell="A11"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5" customWidth="1"/>
    <col min="3" max="3" width="7.6640625" style="35" customWidth="1"/>
    <col min="4" max="4" width="10.33203125" style="35" bestFit="1" customWidth="1"/>
    <col min="5" max="5" width="9.6640625" style="35" customWidth="1"/>
    <col min="6" max="6" width="8.83203125" style="45" customWidth="1"/>
    <col min="7" max="7" width="9.1640625" style="28" customWidth="1"/>
    <col min="8" max="9" width="9.1640625" style="4" customWidth="1"/>
    <col min="10" max="10" width="9.1640625" style="30" customWidth="1"/>
    <col min="11" max="11" width="9.1640625" style="32" customWidth="1"/>
    <col min="12" max="12" width="10.6640625" style="1" customWidth="1"/>
    <col min="14" max="14" width="10.5" bestFit="1" customWidth="1"/>
    <col min="15" max="15" width="10.5" customWidth="1"/>
  </cols>
  <sheetData>
    <row r="1" spans="1:16" ht="42" x14ac:dyDescent="0.15">
      <c r="A1" s="5" t="s">
        <v>131</v>
      </c>
      <c r="B1" s="46"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6" ht="14" x14ac:dyDescent="0.15">
      <c r="A2" s="4" t="s">
        <v>129</v>
      </c>
      <c r="B2" s="41" t="s">
        <v>0</v>
      </c>
      <c r="C2" s="33" t="s">
        <v>199</v>
      </c>
      <c r="D2" s="95">
        <v>1</v>
      </c>
      <c r="E2" s="95">
        <v>1</v>
      </c>
      <c r="F2" s="96">
        <v>1</v>
      </c>
      <c r="G2" s="99">
        <v>1.6</v>
      </c>
      <c r="H2" s="8" t="s">
        <v>1</v>
      </c>
      <c r="I2" s="7" t="s">
        <v>2</v>
      </c>
      <c r="J2" s="36">
        <v>1.53</v>
      </c>
      <c r="K2" s="31" t="s">
        <v>98</v>
      </c>
      <c r="L2" s="1" t="s">
        <v>161</v>
      </c>
      <c r="N2" s="1"/>
      <c r="O2" s="122">
        <f>J2/F2</f>
        <v>1.53</v>
      </c>
      <c r="P2" s="6"/>
    </row>
    <row r="3" spans="1:16" ht="14" x14ac:dyDescent="0.15">
      <c r="A3" s="4" t="s">
        <v>129</v>
      </c>
      <c r="B3" s="41" t="s">
        <v>0</v>
      </c>
      <c r="C3" s="33" t="s">
        <v>199</v>
      </c>
      <c r="D3" s="95">
        <v>1</v>
      </c>
      <c r="E3" s="95">
        <v>2</v>
      </c>
      <c r="F3" s="96">
        <v>2</v>
      </c>
      <c r="G3" s="99">
        <v>1.6</v>
      </c>
      <c r="H3" s="8" t="s">
        <v>1</v>
      </c>
      <c r="I3" s="7" t="s">
        <v>4</v>
      </c>
      <c r="J3" s="36">
        <v>2.65</v>
      </c>
      <c r="K3" s="31" t="s">
        <v>98</v>
      </c>
      <c r="L3" s="1" t="s">
        <v>161</v>
      </c>
      <c r="N3" s="1"/>
      <c r="O3" s="122">
        <f t="shared" ref="O3:O66" si="0">J3/F3</f>
        <v>1.325</v>
      </c>
      <c r="P3" s="6"/>
    </row>
    <row r="4" spans="1:16" ht="14" x14ac:dyDescent="0.15">
      <c r="A4" s="4" t="s">
        <v>130</v>
      </c>
      <c r="B4" s="41" t="s">
        <v>0</v>
      </c>
      <c r="C4" s="33" t="s">
        <v>199</v>
      </c>
      <c r="D4" s="95">
        <v>1</v>
      </c>
      <c r="E4" s="95">
        <v>1</v>
      </c>
      <c r="F4" s="96">
        <v>1</v>
      </c>
      <c r="G4" s="99">
        <v>2.2000000000000002</v>
      </c>
      <c r="H4" s="8" t="s">
        <v>1</v>
      </c>
      <c r="I4" s="7" t="s">
        <v>2</v>
      </c>
      <c r="J4" s="36">
        <v>1.95</v>
      </c>
      <c r="K4" s="31" t="s">
        <v>98</v>
      </c>
      <c r="L4" s="1" t="s">
        <v>161</v>
      </c>
      <c r="N4" s="1"/>
      <c r="O4" s="122">
        <f t="shared" si="0"/>
        <v>1.95</v>
      </c>
      <c r="P4" s="6"/>
    </row>
    <row r="5" spans="1:16" ht="14" x14ac:dyDescent="0.15">
      <c r="A5" s="4" t="s">
        <v>130</v>
      </c>
      <c r="B5" s="41" t="s">
        <v>0</v>
      </c>
      <c r="C5" s="33" t="s">
        <v>198</v>
      </c>
      <c r="D5" s="95">
        <v>1</v>
      </c>
      <c r="E5" s="95">
        <v>2</v>
      </c>
      <c r="F5" s="96">
        <v>2</v>
      </c>
      <c r="G5" s="99">
        <v>2.2000000000000002</v>
      </c>
      <c r="H5" s="8" t="s">
        <v>1</v>
      </c>
      <c r="I5" s="7" t="s">
        <v>4</v>
      </c>
      <c r="J5" s="36">
        <v>3.4</v>
      </c>
      <c r="K5" s="31" t="s">
        <v>98</v>
      </c>
      <c r="L5" s="1" t="s">
        <v>161</v>
      </c>
      <c r="O5" s="122">
        <f t="shared" si="0"/>
        <v>1.7</v>
      </c>
      <c r="P5" s="6"/>
    </row>
    <row r="6" spans="1:16" ht="14" x14ac:dyDescent="0.15">
      <c r="A6" s="4" t="s">
        <v>133</v>
      </c>
      <c r="B6" s="41" t="s">
        <v>5</v>
      </c>
      <c r="C6" s="33" t="s">
        <v>198</v>
      </c>
      <c r="D6" s="95">
        <v>2</v>
      </c>
      <c r="E6" s="95">
        <v>1</v>
      </c>
      <c r="F6" s="96">
        <v>2</v>
      </c>
      <c r="G6" s="99">
        <v>2.7</v>
      </c>
      <c r="H6" s="8" t="s">
        <v>1</v>
      </c>
      <c r="I6" s="7" t="s">
        <v>6</v>
      </c>
      <c r="J6" s="36">
        <v>5.31</v>
      </c>
      <c r="K6" s="31" t="s">
        <v>98</v>
      </c>
      <c r="L6" s="1" t="s">
        <v>161</v>
      </c>
      <c r="O6" s="122">
        <f t="shared" si="0"/>
        <v>2.6549999999999998</v>
      </c>
      <c r="P6" s="6"/>
    </row>
    <row r="7" spans="1:16" ht="14" x14ac:dyDescent="0.15">
      <c r="A7" s="4" t="s">
        <v>133</v>
      </c>
      <c r="B7" s="41" t="s">
        <v>5</v>
      </c>
      <c r="C7" s="33" t="s">
        <v>198</v>
      </c>
      <c r="D7" s="95">
        <v>2</v>
      </c>
      <c r="E7" s="95">
        <v>2</v>
      </c>
      <c r="F7" s="96">
        <v>4</v>
      </c>
      <c r="G7" s="99">
        <v>2.5</v>
      </c>
      <c r="H7" s="8" t="s">
        <v>1</v>
      </c>
      <c r="I7" s="7" t="s">
        <v>7</v>
      </c>
      <c r="J7" s="36">
        <v>8.7200000000000006</v>
      </c>
      <c r="K7" s="31" t="s">
        <v>98</v>
      </c>
      <c r="L7" s="1" t="s">
        <v>161</v>
      </c>
      <c r="O7" s="122">
        <f t="shared" si="0"/>
        <v>2.1800000000000002</v>
      </c>
      <c r="P7" s="6"/>
    </row>
    <row r="8" spans="1:16" ht="14" x14ac:dyDescent="0.15">
      <c r="A8" s="4" t="s">
        <v>133</v>
      </c>
      <c r="B8" s="41" t="s">
        <v>5</v>
      </c>
      <c r="C8" s="33" t="s">
        <v>198</v>
      </c>
      <c r="D8" s="95">
        <v>2</v>
      </c>
      <c r="E8" s="95">
        <v>2</v>
      </c>
      <c r="F8" s="96">
        <v>4</v>
      </c>
      <c r="G8" s="99">
        <v>2.2999999999999998</v>
      </c>
      <c r="H8" s="8" t="s">
        <v>1</v>
      </c>
      <c r="I8" s="7" t="s">
        <v>7</v>
      </c>
      <c r="J8" s="36">
        <v>8.15</v>
      </c>
      <c r="K8" s="31" t="s">
        <v>98</v>
      </c>
      <c r="L8" s="1" t="s">
        <v>161</v>
      </c>
      <c r="O8" s="122">
        <f t="shared" si="0"/>
        <v>2.0375000000000001</v>
      </c>
      <c r="P8" s="6"/>
    </row>
    <row r="9" spans="1:16" ht="14" x14ac:dyDescent="0.15">
      <c r="A9" s="4" t="s">
        <v>126</v>
      </c>
      <c r="B9" s="41" t="s">
        <v>12</v>
      </c>
      <c r="C9" s="33" t="s">
        <v>200</v>
      </c>
      <c r="D9" s="95">
        <v>1</v>
      </c>
      <c r="E9" s="95">
        <v>2</v>
      </c>
      <c r="F9" s="96">
        <v>2</v>
      </c>
      <c r="G9" s="99">
        <v>1.5</v>
      </c>
      <c r="H9" s="8" t="s">
        <v>1</v>
      </c>
      <c r="I9" s="7" t="s">
        <v>10</v>
      </c>
      <c r="J9" s="37">
        <v>9.1300000000000008</v>
      </c>
      <c r="K9" s="31" t="s">
        <v>98</v>
      </c>
      <c r="L9" s="1" t="s">
        <v>161</v>
      </c>
      <c r="O9" s="122">
        <f t="shared" si="0"/>
        <v>4.5650000000000004</v>
      </c>
      <c r="P9" s="6"/>
    </row>
    <row r="10" spans="1:16" ht="14" x14ac:dyDescent="0.15">
      <c r="A10" s="4" t="s">
        <v>126</v>
      </c>
      <c r="B10" s="41" t="s">
        <v>12</v>
      </c>
      <c r="C10" s="33" t="s">
        <v>200</v>
      </c>
      <c r="D10" s="95">
        <v>1</v>
      </c>
      <c r="E10" s="95">
        <v>1</v>
      </c>
      <c r="F10" s="96">
        <v>1</v>
      </c>
      <c r="G10" s="99">
        <v>1.65</v>
      </c>
      <c r="H10" s="8" t="s">
        <v>1</v>
      </c>
      <c r="I10" s="7" t="s">
        <v>11</v>
      </c>
      <c r="J10" s="36">
        <v>3.51</v>
      </c>
      <c r="K10" s="31" t="s">
        <v>98</v>
      </c>
      <c r="L10" s="1" t="s">
        <v>161</v>
      </c>
      <c r="O10" s="122">
        <f t="shared" si="0"/>
        <v>3.51</v>
      </c>
      <c r="P10" s="6"/>
    </row>
    <row r="11" spans="1:16" ht="14" x14ac:dyDescent="0.15">
      <c r="A11" s="4" t="s">
        <v>126</v>
      </c>
      <c r="B11" s="41" t="s">
        <v>12</v>
      </c>
      <c r="C11" s="33" t="s">
        <v>200</v>
      </c>
      <c r="D11" s="95">
        <v>1</v>
      </c>
      <c r="E11" s="95">
        <v>2</v>
      </c>
      <c r="F11" s="96">
        <v>2</v>
      </c>
      <c r="G11" s="99">
        <v>1.65</v>
      </c>
      <c r="H11" s="8" t="s">
        <v>1</v>
      </c>
      <c r="I11" s="7" t="s">
        <v>10</v>
      </c>
      <c r="J11" s="36">
        <v>9.86</v>
      </c>
      <c r="K11" s="31" t="s">
        <v>98</v>
      </c>
      <c r="L11" s="1" t="s">
        <v>161</v>
      </c>
      <c r="O11" s="122">
        <f t="shared" si="0"/>
        <v>4.93</v>
      </c>
      <c r="P11" s="6"/>
    </row>
    <row r="12" spans="1:16" ht="14" x14ac:dyDescent="0.15">
      <c r="A12" s="4" t="s">
        <v>126</v>
      </c>
      <c r="B12" s="42" t="s">
        <v>12</v>
      </c>
      <c r="C12" s="10" t="s">
        <v>201</v>
      </c>
      <c r="D12" s="97">
        <v>1</v>
      </c>
      <c r="E12" s="97">
        <v>1</v>
      </c>
      <c r="F12" s="98">
        <v>1</v>
      </c>
      <c r="G12" s="100">
        <v>1.9</v>
      </c>
      <c r="H12" s="9" t="s">
        <v>1</v>
      </c>
      <c r="I12" s="3" t="s">
        <v>11</v>
      </c>
      <c r="J12" s="37">
        <v>4.0999999999999996</v>
      </c>
      <c r="K12" s="31" t="s">
        <v>98</v>
      </c>
      <c r="L12" s="1" t="s">
        <v>161</v>
      </c>
      <c r="O12" s="122">
        <f t="shared" si="0"/>
        <v>4.0999999999999996</v>
      </c>
      <c r="P12" s="6"/>
    </row>
    <row r="13" spans="1:16" ht="14" x14ac:dyDescent="0.15">
      <c r="A13" s="4" t="s">
        <v>126</v>
      </c>
      <c r="B13" s="42" t="s">
        <v>12</v>
      </c>
      <c r="C13" s="10" t="s">
        <v>201</v>
      </c>
      <c r="D13" s="97">
        <v>1</v>
      </c>
      <c r="E13" s="97">
        <v>2</v>
      </c>
      <c r="F13" s="98">
        <v>2</v>
      </c>
      <c r="G13" s="100">
        <v>1.9</v>
      </c>
      <c r="H13" s="9" t="s">
        <v>1</v>
      </c>
      <c r="I13" s="3" t="s">
        <v>10</v>
      </c>
      <c r="J13" s="37">
        <v>11.49</v>
      </c>
      <c r="K13" s="31" t="s">
        <v>98</v>
      </c>
      <c r="L13" s="1" t="s">
        <v>161</v>
      </c>
      <c r="O13" s="122">
        <f t="shared" si="0"/>
        <v>5.7450000000000001</v>
      </c>
      <c r="P13" s="6"/>
    </row>
    <row r="14" spans="1:16" ht="14" x14ac:dyDescent="0.15">
      <c r="A14" s="4" t="s">
        <v>126</v>
      </c>
      <c r="B14" s="42" t="s">
        <v>12</v>
      </c>
      <c r="C14" s="10" t="s">
        <v>201</v>
      </c>
      <c r="D14" s="97">
        <v>1</v>
      </c>
      <c r="E14" s="97">
        <v>2</v>
      </c>
      <c r="F14" s="98">
        <v>2</v>
      </c>
      <c r="G14" s="100">
        <v>2.1</v>
      </c>
      <c r="H14" s="9" t="s">
        <v>1</v>
      </c>
      <c r="I14" s="3" t="s">
        <v>10</v>
      </c>
      <c r="J14" s="37">
        <v>12.46</v>
      </c>
      <c r="K14" s="31" t="s">
        <v>98</v>
      </c>
      <c r="L14" s="1" t="s">
        <v>161</v>
      </c>
      <c r="O14" s="122">
        <f t="shared" si="0"/>
        <v>6.23</v>
      </c>
      <c r="P14" s="6"/>
    </row>
    <row r="15" spans="1:16" ht="14" x14ac:dyDescent="0.15">
      <c r="A15" s="4" t="s">
        <v>126</v>
      </c>
      <c r="B15" s="42" t="s">
        <v>13</v>
      </c>
      <c r="C15" s="10" t="s">
        <v>201</v>
      </c>
      <c r="D15" s="97">
        <v>1</v>
      </c>
      <c r="E15" s="97">
        <v>4</v>
      </c>
      <c r="F15" s="98">
        <v>4</v>
      </c>
      <c r="G15" s="100">
        <v>1.65</v>
      </c>
      <c r="H15" s="9" t="s">
        <v>1</v>
      </c>
      <c r="I15" s="3" t="s">
        <v>14</v>
      </c>
      <c r="J15" s="37">
        <v>20.25</v>
      </c>
      <c r="K15" s="31" t="s">
        <v>98</v>
      </c>
      <c r="L15" s="1" t="s">
        <v>161</v>
      </c>
      <c r="O15" s="122">
        <f t="shared" si="0"/>
        <v>5.0625</v>
      </c>
      <c r="P15" s="6"/>
    </row>
    <row r="16" spans="1:16" ht="14" x14ac:dyDescent="0.15">
      <c r="A16" s="4" t="s">
        <v>128</v>
      </c>
      <c r="B16" s="41" t="s">
        <v>15</v>
      </c>
      <c r="C16" s="33" t="s">
        <v>200</v>
      </c>
      <c r="D16" s="95">
        <v>1</v>
      </c>
      <c r="E16" s="95">
        <v>1</v>
      </c>
      <c r="F16" s="96">
        <v>1</v>
      </c>
      <c r="G16" s="99">
        <v>1.5</v>
      </c>
      <c r="H16" s="8" t="s">
        <v>1</v>
      </c>
      <c r="I16" s="7" t="s">
        <v>11</v>
      </c>
      <c r="J16" s="37">
        <v>3.25</v>
      </c>
      <c r="K16" s="31" t="s">
        <v>98</v>
      </c>
      <c r="L16" s="1" t="s">
        <v>161</v>
      </c>
      <c r="O16" s="122">
        <f t="shared" si="0"/>
        <v>3.25</v>
      </c>
      <c r="P16" s="6"/>
    </row>
    <row r="17" spans="1:16" ht="14" x14ac:dyDescent="0.15">
      <c r="A17" s="4" t="s">
        <v>128</v>
      </c>
      <c r="B17" s="41" t="s">
        <v>15</v>
      </c>
      <c r="C17" s="33" t="s">
        <v>200</v>
      </c>
      <c r="D17" s="95">
        <v>1</v>
      </c>
      <c r="E17" s="95">
        <v>2</v>
      </c>
      <c r="F17" s="96">
        <v>2</v>
      </c>
      <c r="G17" s="99">
        <v>1.5</v>
      </c>
      <c r="H17" s="8" t="s">
        <v>1</v>
      </c>
      <c r="I17" s="7" t="s">
        <v>10</v>
      </c>
      <c r="J17" s="37">
        <v>9.1300000000000008</v>
      </c>
      <c r="K17" s="31" t="s">
        <v>98</v>
      </c>
      <c r="L17" s="1" t="s">
        <v>161</v>
      </c>
      <c r="O17" s="122">
        <f t="shared" si="0"/>
        <v>4.5650000000000004</v>
      </c>
      <c r="P17" s="6"/>
    </row>
    <row r="18" spans="1:16" ht="14" x14ac:dyDescent="0.15">
      <c r="A18" s="4" t="s">
        <v>128</v>
      </c>
      <c r="B18" s="41" t="s">
        <v>15</v>
      </c>
      <c r="C18" s="33" t="s">
        <v>200</v>
      </c>
      <c r="D18" s="95">
        <v>1</v>
      </c>
      <c r="E18" s="95">
        <v>1</v>
      </c>
      <c r="F18" s="96">
        <v>1</v>
      </c>
      <c r="G18" s="99">
        <v>1.65</v>
      </c>
      <c r="H18" s="8" t="s">
        <v>1</v>
      </c>
      <c r="I18" s="7" t="s">
        <v>10</v>
      </c>
      <c r="J18" s="36">
        <v>5.24</v>
      </c>
      <c r="K18" s="31" t="s">
        <v>98</v>
      </c>
      <c r="L18" s="1" t="s">
        <v>161</v>
      </c>
      <c r="O18" s="122">
        <f t="shared" si="0"/>
        <v>5.24</v>
      </c>
      <c r="P18" s="6"/>
    </row>
    <row r="19" spans="1:16" ht="14" x14ac:dyDescent="0.15">
      <c r="A19" s="4" t="s">
        <v>128</v>
      </c>
      <c r="B19" s="41" t="s">
        <v>15</v>
      </c>
      <c r="C19" s="33" t="s">
        <v>200</v>
      </c>
      <c r="D19" s="95">
        <v>1</v>
      </c>
      <c r="E19" s="95">
        <v>2</v>
      </c>
      <c r="F19" s="96">
        <v>2</v>
      </c>
      <c r="G19" s="99">
        <v>1.65</v>
      </c>
      <c r="H19" s="8" t="s">
        <v>1</v>
      </c>
      <c r="I19" s="7" t="s">
        <v>10</v>
      </c>
      <c r="J19" s="36">
        <v>9.86</v>
      </c>
      <c r="K19" s="31" t="s">
        <v>98</v>
      </c>
      <c r="L19" s="1" t="s">
        <v>161</v>
      </c>
      <c r="O19" s="122">
        <f t="shared" si="0"/>
        <v>4.93</v>
      </c>
      <c r="P19" s="6"/>
    </row>
    <row r="20" spans="1:16" ht="14" x14ac:dyDescent="0.15">
      <c r="A20" s="4" t="s">
        <v>128</v>
      </c>
      <c r="B20" s="41" t="s">
        <v>15</v>
      </c>
      <c r="C20" s="10" t="s">
        <v>201</v>
      </c>
      <c r="D20" s="95">
        <v>1</v>
      </c>
      <c r="E20" s="95">
        <v>1</v>
      </c>
      <c r="F20" s="96">
        <v>1</v>
      </c>
      <c r="G20" s="99">
        <v>1.9</v>
      </c>
      <c r="H20" s="8" t="s">
        <v>1</v>
      </c>
      <c r="I20" s="7" t="s">
        <v>10</v>
      </c>
      <c r="J20" s="36">
        <v>6.11</v>
      </c>
      <c r="K20" s="31" t="s">
        <v>98</v>
      </c>
      <c r="L20" s="1" t="s">
        <v>161</v>
      </c>
      <c r="O20" s="122">
        <f t="shared" si="0"/>
        <v>6.11</v>
      </c>
      <c r="P20" s="6"/>
    </row>
    <row r="21" spans="1:16" ht="14" x14ac:dyDescent="0.15">
      <c r="A21" s="4" t="s">
        <v>128</v>
      </c>
      <c r="B21" s="41" t="s">
        <v>15</v>
      </c>
      <c r="C21" s="10" t="s">
        <v>201</v>
      </c>
      <c r="D21" s="95">
        <v>1</v>
      </c>
      <c r="E21" s="95">
        <v>2</v>
      </c>
      <c r="F21" s="96">
        <v>2</v>
      </c>
      <c r="G21" s="99">
        <v>1.9</v>
      </c>
      <c r="H21" s="8" t="s">
        <v>1</v>
      </c>
      <c r="I21" s="7" t="s">
        <v>10</v>
      </c>
      <c r="J21" s="36">
        <v>11.49</v>
      </c>
      <c r="K21" s="31" t="s">
        <v>98</v>
      </c>
      <c r="L21" s="1" t="s">
        <v>161</v>
      </c>
      <c r="O21" s="122">
        <f t="shared" si="0"/>
        <v>5.7450000000000001</v>
      </c>
      <c r="P21" s="6"/>
    </row>
    <row r="22" spans="1:16" ht="14" x14ac:dyDescent="0.15">
      <c r="A22" s="4" t="s">
        <v>127</v>
      </c>
      <c r="B22" s="42" t="s">
        <v>15</v>
      </c>
      <c r="C22" s="10" t="s">
        <v>201</v>
      </c>
      <c r="D22" s="97">
        <v>1</v>
      </c>
      <c r="E22" s="97">
        <v>1</v>
      </c>
      <c r="F22" s="98">
        <v>1</v>
      </c>
      <c r="G22" s="100">
        <v>2.1</v>
      </c>
      <c r="H22" s="9" t="s">
        <v>1</v>
      </c>
      <c r="I22" s="3" t="s">
        <v>10</v>
      </c>
      <c r="J22" s="37">
        <v>6.63</v>
      </c>
      <c r="K22" s="31" t="s">
        <v>98</v>
      </c>
      <c r="L22" s="1" t="s">
        <v>161</v>
      </c>
      <c r="O22" s="122">
        <f t="shared" si="0"/>
        <v>6.63</v>
      </c>
      <c r="P22" s="6"/>
    </row>
    <row r="23" spans="1:16" ht="14" x14ac:dyDescent="0.15">
      <c r="A23" s="4" t="s">
        <v>127</v>
      </c>
      <c r="B23" s="42" t="s">
        <v>15</v>
      </c>
      <c r="C23" s="10" t="s">
        <v>201</v>
      </c>
      <c r="D23" s="97">
        <v>1</v>
      </c>
      <c r="E23" s="97">
        <v>2</v>
      </c>
      <c r="F23" s="98">
        <v>2</v>
      </c>
      <c r="G23" s="100">
        <v>2.1</v>
      </c>
      <c r="H23" s="9" t="s">
        <v>1</v>
      </c>
      <c r="I23" s="3" t="s">
        <v>10</v>
      </c>
      <c r="J23" s="37">
        <v>12.46</v>
      </c>
      <c r="K23" s="31" t="s">
        <v>98</v>
      </c>
      <c r="L23" s="1" t="s">
        <v>161</v>
      </c>
      <c r="O23" s="122">
        <f t="shared" si="0"/>
        <v>6.23</v>
      </c>
      <c r="P23" s="6"/>
    </row>
    <row r="24" spans="1:16" ht="14" x14ac:dyDescent="0.15">
      <c r="A24" s="4" t="s">
        <v>127</v>
      </c>
      <c r="B24" s="41" t="s">
        <v>16</v>
      </c>
      <c r="C24" s="10" t="s">
        <v>201</v>
      </c>
      <c r="D24" s="95">
        <v>1</v>
      </c>
      <c r="E24" s="95">
        <v>4</v>
      </c>
      <c r="F24" s="96">
        <v>4</v>
      </c>
      <c r="G24" s="99">
        <v>1.5</v>
      </c>
      <c r="H24" s="8" t="s">
        <v>1</v>
      </c>
      <c r="I24" s="7" t="s">
        <v>14</v>
      </c>
      <c r="J24" s="36">
        <v>18.75</v>
      </c>
      <c r="K24" s="31" t="s">
        <v>98</v>
      </c>
      <c r="L24" s="1" t="s">
        <v>161</v>
      </c>
      <c r="O24" s="122">
        <f t="shared" si="0"/>
        <v>4.6875</v>
      </c>
      <c r="P24" s="6"/>
    </row>
    <row r="25" spans="1:16" ht="14" x14ac:dyDescent="0.15">
      <c r="A25" s="4" t="s">
        <v>127</v>
      </c>
      <c r="B25" s="42" t="s">
        <v>16</v>
      </c>
      <c r="C25" s="10" t="s">
        <v>201</v>
      </c>
      <c r="D25" s="97">
        <v>1</v>
      </c>
      <c r="E25" s="97">
        <v>4</v>
      </c>
      <c r="F25" s="98">
        <v>4</v>
      </c>
      <c r="G25" s="100">
        <v>1.65</v>
      </c>
      <c r="H25" s="9" t="s">
        <v>1</v>
      </c>
      <c r="I25" s="3" t="s">
        <v>14</v>
      </c>
      <c r="J25" s="37">
        <v>20.25</v>
      </c>
      <c r="K25" s="31" t="s">
        <v>98</v>
      </c>
      <c r="L25" s="1" t="s">
        <v>161</v>
      </c>
      <c r="O25" s="122">
        <f t="shared" si="0"/>
        <v>5.0625</v>
      </c>
      <c r="P25" s="6"/>
    </row>
    <row r="26" spans="1:16" ht="14" x14ac:dyDescent="0.15">
      <c r="A26" s="4" t="s">
        <v>135</v>
      </c>
      <c r="B26" s="41" t="s">
        <v>17</v>
      </c>
      <c r="C26" s="33" t="s">
        <v>200</v>
      </c>
      <c r="D26" s="95">
        <v>1</v>
      </c>
      <c r="E26" s="95">
        <v>1</v>
      </c>
      <c r="F26" s="96">
        <v>1</v>
      </c>
      <c r="G26" s="99">
        <v>1.5</v>
      </c>
      <c r="H26" s="8" t="s">
        <v>1</v>
      </c>
      <c r="I26" s="7" t="s">
        <v>11</v>
      </c>
      <c r="J26" s="37">
        <v>3.25</v>
      </c>
      <c r="K26" s="31">
        <v>2400</v>
      </c>
      <c r="L26" s="1" t="s">
        <v>162</v>
      </c>
      <c r="O26" s="122">
        <f t="shared" si="0"/>
        <v>3.25</v>
      </c>
      <c r="P26" s="6"/>
    </row>
    <row r="27" spans="1:16" ht="14" x14ac:dyDescent="0.15">
      <c r="A27" s="4" t="s">
        <v>135</v>
      </c>
      <c r="B27" s="41" t="s">
        <v>17</v>
      </c>
      <c r="C27" s="33" t="s">
        <v>200</v>
      </c>
      <c r="D27" s="95">
        <v>1</v>
      </c>
      <c r="E27" s="95">
        <v>2</v>
      </c>
      <c r="F27" s="96">
        <v>2</v>
      </c>
      <c r="G27" s="99">
        <v>1.5</v>
      </c>
      <c r="H27" s="8" t="s">
        <v>1</v>
      </c>
      <c r="I27" s="7" t="s">
        <v>10</v>
      </c>
      <c r="J27" s="37">
        <v>9.1300000000000008</v>
      </c>
      <c r="K27" s="31" t="s">
        <v>98</v>
      </c>
      <c r="L27" s="1" t="s">
        <v>161</v>
      </c>
      <c r="O27" s="122">
        <f t="shared" si="0"/>
        <v>4.5650000000000004</v>
      </c>
      <c r="P27" s="6"/>
    </row>
    <row r="28" spans="1:16" ht="14" x14ac:dyDescent="0.15">
      <c r="A28" s="4" t="s">
        <v>135</v>
      </c>
      <c r="B28" s="41" t="s">
        <v>17</v>
      </c>
      <c r="C28" s="33" t="s">
        <v>200</v>
      </c>
      <c r="D28" s="95">
        <v>1</v>
      </c>
      <c r="E28" s="95">
        <v>2</v>
      </c>
      <c r="F28" s="96">
        <v>2</v>
      </c>
      <c r="G28" s="99">
        <v>1.65</v>
      </c>
      <c r="H28" s="8" t="s">
        <v>1</v>
      </c>
      <c r="I28" s="7" t="s">
        <v>10</v>
      </c>
      <c r="J28" s="36">
        <v>9.86</v>
      </c>
      <c r="K28" s="31">
        <v>6000</v>
      </c>
      <c r="L28" s="1" t="s">
        <v>162</v>
      </c>
      <c r="O28" s="122">
        <f t="shared" si="0"/>
        <v>4.93</v>
      </c>
      <c r="P28" s="6"/>
    </row>
    <row r="29" spans="1:16" ht="14" x14ac:dyDescent="0.15">
      <c r="A29" s="4" t="s">
        <v>136</v>
      </c>
      <c r="B29" s="41" t="s">
        <v>17</v>
      </c>
      <c r="C29" s="10" t="s">
        <v>201</v>
      </c>
      <c r="D29" s="95">
        <v>1</v>
      </c>
      <c r="E29" s="95">
        <v>1</v>
      </c>
      <c r="F29" s="96">
        <v>1</v>
      </c>
      <c r="G29" s="99">
        <v>1.65</v>
      </c>
      <c r="H29" s="8" t="s">
        <v>1</v>
      </c>
      <c r="I29" s="7" t="s">
        <v>11</v>
      </c>
      <c r="J29" s="36">
        <v>3.62</v>
      </c>
      <c r="K29" s="31">
        <v>3300</v>
      </c>
      <c r="L29" s="1" t="s">
        <v>162</v>
      </c>
      <c r="O29" s="122">
        <f t="shared" si="0"/>
        <v>3.62</v>
      </c>
      <c r="P29" s="6"/>
    </row>
    <row r="30" spans="1:16" ht="14" x14ac:dyDescent="0.15">
      <c r="A30" s="4" t="s">
        <v>136</v>
      </c>
      <c r="B30" s="41" t="s">
        <v>17</v>
      </c>
      <c r="C30" s="10" t="s">
        <v>201</v>
      </c>
      <c r="D30" s="95">
        <v>1</v>
      </c>
      <c r="E30" s="95">
        <v>2</v>
      </c>
      <c r="F30" s="96">
        <v>2</v>
      </c>
      <c r="G30" s="99">
        <v>1.65</v>
      </c>
      <c r="H30" s="8" t="s">
        <v>1</v>
      </c>
      <c r="I30" s="7" t="s">
        <v>10</v>
      </c>
      <c r="J30" s="36">
        <v>10.15</v>
      </c>
      <c r="K30" s="31">
        <v>6000</v>
      </c>
      <c r="L30" s="1" t="s">
        <v>162</v>
      </c>
      <c r="O30" s="122">
        <f t="shared" si="0"/>
        <v>5.0750000000000002</v>
      </c>
      <c r="P30" s="6"/>
    </row>
    <row r="31" spans="1:16" ht="14" x14ac:dyDescent="0.15">
      <c r="A31" s="4" t="s">
        <v>136</v>
      </c>
      <c r="B31" s="41" t="s">
        <v>17</v>
      </c>
      <c r="C31" s="10" t="s">
        <v>201</v>
      </c>
      <c r="D31" s="95">
        <v>1</v>
      </c>
      <c r="E31" s="95">
        <v>2</v>
      </c>
      <c r="F31" s="96">
        <v>2</v>
      </c>
      <c r="G31" s="99">
        <v>1.9</v>
      </c>
      <c r="H31" s="8" t="s">
        <v>1</v>
      </c>
      <c r="I31" s="7" t="s">
        <v>10</v>
      </c>
      <c r="J31" s="36">
        <v>11.16</v>
      </c>
      <c r="K31" s="31">
        <v>7100</v>
      </c>
      <c r="L31" s="1" t="s">
        <v>160</v>
      </c>
      <c r="O31" s="122">
        <f t="shared" si="0"/>
        <v>5.58</v>
      </c>
      <c r="P31" s="6"/>
    </row>
    <row r="32" spans="1:16" ht="14" x14ac:dyDescent="0.15">
      <c r="A32" s="4" t="s">
        <v>136</v>
      </c>
      <c r="B32" s="42" t="s">
        <v>17</v>
      </c>
      <c r="C32" s="10" t="s">
        <v>201</v>
      </c>
      <c r="D32" s="97">
        <v>1</v>
      </c>
      <c r="E32" s="97">
        <v>1</v>
      </c>
      <c r="F32" s="98">
        <v>1</v>
      </c>
      <c r="G32" s="100">
        <v>2.1</v>
      </c>
      <c r="H32" s="9" t="s">
        <v>1</v>
      </c>
      <c r="I32" s="3" t="s">
        <v>10</v>
      </c>
      <c r="J32" s="37">
        <v>6.63</v>
      </c>
      <c r="K32" s="31" t="s">
        <v>98</v>
      </c>
      <c r="L32" s="1" t="s">
        <v>161</v>
      </c>
      <c r="O32" s="122">
        <f t="shared" si="0"/>
        <v>6.63</v>
      </c>
      <c r="P32" s="6"/>
    </row>
    <row r="33" spans="1:16" ht="14" x14ac:dyDescent="0.15">
      <c r="A33" s="4" t="s">
        <v>136</v>
      </c>
      <c r="B33" s="42" t="s">
        <v>17</v>
      </c>
      <c r="C33" s="10" t="s">
        <v>201</v>
      </c>
      <c r="D33" s="97">
        <v>1</v>
      </c>
      <c r="E33" s="97">
        <v>2</v>
      </c>
      <c r="F33" s="98">
        <v>2</v>
      </c>
      <c r="G33" s="100">
        <v>2.1</v>
      </c>
      <c r="H33" s="9" t="s">
        <v>1</v>
      </c>
      <c r="I33" s="3" t="s">
        <v>10</v>
      </c>
      <c r="J33" s="37">
        <v>12.46</v>
      </c>
      <c r="K33" s="31" t="s">
        <v>98</v>
      </c>
      <c r="L33" s="1" t="s">
        <v>161</v>
      </c>
      <c r="O33" s="122">
        <f t="shared" si="0"/>
        <v>6.23</v>
      </c>
      <c r="P33" s="6"/>
    </row>
    <row r="34" spans="1:16" ht="14" x14ac:dyDescent="0.15">
      <c r="A34" s="4" t="s">
        <v>136</v>
      </c>
      <c r="B34" s="41" t="s">
        <v>18</v>
      </c>
      <c r="C34" s="10" t="s">
        <v>201</v>
      </c>
      <c r="D34" s="95">
        <v>1</v>
      </c>
      <c r="E34" s="95">
        <v>4</v>
      </c>
      <c r="F34" s="96">
        <v>4</v>
      </c>
      <c r="G34" s="99">
        <v>1.5</v>
      </c>
      <c r="H34" s="8" t="s">
        <v>1</v>
      </c>
      <c r="I34" s="7" t="s">
        <v>14</v>
      </c>
      <c r="J34" s="36">
        <v>18.75</v>
      </c>
      <c r="K34" s="31" t="s">
        <v>98</v>
      </c>
      <c r="L34" s="1" t="s">
        <v>161</v>
      </c>
      <c r="O34" s="122">
        <f t="shared" si="0"/>
        <v>4.6875</v>
      </c>
      <c r="P34" s="6"/>
    </row>
    <row r="35" spans="1:16" ht="14" x14ac:dyDescent="0.15">
      <c r="A35" s="4" t="s">
        <v>136</v>
      </c>
      <c r="B35" s="42" t="s">
        <v>18</v>
      </c>
      <c r="C35" s="10" t="s">
        <v>201</v>
      </c>
      <c r="D35" s="97">
        <v>1</v>
      </c>
      <c r="E35" s="97">
        <v>4</v>
      </c>
      <c r="F35" s="98">
        <v>4</v>
      </c>
      <c r="G35" s="100">
        <v>1.65</v>
      </c>
      <c r="H35" s="9" t="s">
        <v>1</v>
      </c>
      <c r="I35" s="3" t="s">
        <v>14</v>
      </c>
      <c r="J35" s="37">
        <v>20.25</v>
      </c>
      <c r="K35" s="31" t="s">
        <v>98</v>
      </c>
      <c r="L35" s="1" t="s">
        <v>161</v>
      </c>
      <c r="O35" s="122">
        <f t="shared" si="0"/>
        <v>5.0625</v>
      </c>
      <c r="P35" s="6"/>
    </row>
    <row r="36" spans="1:16" ht="14" x14ac:dyDescent="0.15">
      <c r="A36" s="4" t="s">
        <v>137</v>
      </c>
      <c r="B36" s="41" t="s">
        <v>23</v>
      </c>
      <c r="C36" s="33" t="s">
        <v>200</v>
      </c>
      <c r="D36" s="95">
        <v>1</v>
      </c>
      <c r="E36" s="95">
        <v>1</v>
      </c>
      <c r="F36" s="96">
        <v>1</v>
      </c>
      <c r="G36" s="99">
        <v>1.5</v>
      </c>
      <c r="H36" s="8" t="s">
        <v>1</v>
      </c>
      <c r="I36" s="7" t="s">
        <v>11</v>
      </c>
      <c r="J36" s="38">
        <v>3.25</v>
      </c>
      <c r="K36" s="31" t="s">
        <v>98</v>
      </c>
      <c r="L36" s="1" t="s">
        <v>161</v>
      </c>
      <c r="O36" s="122">
        <f t="shared" si="0"/>
        <v>3.25</v>
      </c>
      <c r="P36" s="6"/>
    </row>
    <row r="37" spans="1:16" ht="14" x14ac:dyDescent="0.15">
      <c r="A37" s="4" t="s">
        <v>137</v>
      </c>
      <c r="B37" s="41" t="s">
        <v>23</v>
      </c>
      <c r="C37" s="33" t="s">
        <v>200</v>
      </c>
      <c r="D37" s="95">
        <v>2</v>
      </c>
      <c r="E37" s="95">
        <v>2</v>
      </c>
      <c r="F37" s="96">
        <v>2</v>
      </c>
      <c r="G37" s="99">
        <v>1.5</v>
      </c>
      <c r="H37" s="8" t="s">
        <v>1</v>
      </c>
      <c r="I37" s="7" t="s">
        <v>10</v>
      </c>
      <c r="J37" s="38">
        <v>9.1300000000000008</v>
      </c>
      <c r="K37" s="31" t="s">
        <v>98</v>
      </c>
      <c r="L37" s="1" t="s">
        <v>161</v>
      </c>
      <c r="O37" s="122">
        <f t="shared" si="0"/>
        <v>4.5650000000000004</v>
      </c>
      <c r="P37" s="6"/>
    </row>
    <row r="38" spans="1:16" ht="14" x14ac:dyDescent="0.15">
      <c r="A38" s="4" t="s">
        <v>137</v>
      </c>
      <c r="B38" s="41" t="s">
        <v>23</v>
      </c>
      <c r="C38" s="33" t="s">
        <v>200</v>
      </c>
      <c r="D38" s="95">
        <v>2</v>
      </c>
      <c r="E38" s="95">
        <v>2</v>
      </c>
      <c r="F38" s="96">
        <v>4</v>
      </c>
      <c r="G38" s="99">
        <v>1.5</v>
      </c>
      <c r="H38" s="8" t="s">
        <v>1</v>
      </c>
      <c r="I38" s="7" t="s">
        <v>22</v>
      </c>
      <c r="J38" s="38">
        <v>18.2</v>
      </c>
      <c r="K38" s="31" t="s">
        <v>98</v>
      </c>
      <c r="L38" s="1" t="s">
        <v>161</v>
      </c>
      <c r="O38" s="122">
        <f t="shared" si="0"/>
        <v>4.55</v>
      </c>
      <c r="P38" s="6"/>
    </row>
    <row r="39" spans="1:16" ht="14" x14ac:dyDescent="0.15">
      <c r="A39" s="4" t="s">
        <v>137</v>
      </c>
      <c r="B39" s="41" t="s">
        <v>23</v>
      </c>
      <c r="C39" s="33" t="s">
        <v>200</v>
      </c>
      <c r="D39" s="95">
        <v>2</v>
      </c>
      <c r="E39" s="95">
        <v>1</v>
      </c>
      <c r="F39" s="96">
        <v>2</v>
      </c>
      <c r="G39" s="99">
        <v>1.65</v>
      </c>
      <c r="H39" s="8" t="s">
        <v>1</v>
      </c>
      <c r="I39" s="7" t="s">
        <v>10</v>
      </c>
      <c r="J39" s="36">
        <v>9.86</v>
      </c>
      <c r="K39" s="31" t="s">
        <v>98</v>
      </c>
      <c r="L39" s="1" t="s">
        <v>161</v>
      </c>
      <c r="O39" s="122">
        <f t="shared" si="0"/>
        <v>4.93</v>
      </c>
      <c r="P39" s="6"/>
    </row>
    <row r="40" spans="1:16" ht="14" x14ac:dyDescent="0.15">
      <c r="A40" s="4" t="s">
        <v>137</v>
      </c>
      <c r="B40" s="41" t="s">
        <v>23</v>
      </c>
      <c r="C40" s="33" t="s">
        <v>200</v>
      </c>
      <c r="D40" s="95">
        <v>2</v>
      </c>
      <c r="E40" s="95">
        <v>2</v>
      </c>
      <c r="F40" s="96">
        <v>4</v>
      </c>
      <c r="G40" s="99">
        <v>1.65</v>
      </c>
      <c r="H40" s="8" t="s">
        <v>1</v>
      </c>
      <c r="I40" s="7" t="s">
        <v>22</v>
      </c>
      <c r="J40" s="36">
        <v>19.66</v>
      </c>
      <c r="K40" s="31" t="s">
        <v>98</v>
      </c>
      <c r="L40" s="1" t="s">
        <v>161</v>
      </c>
      <c r="O40" s="122">
        <f t="shared" si="0"/>
        <v>4.915</v>
      </c>
      <c r="P40" s="6"/>
    </row>
    <row r="41" spans="1:16" ht="14" x14ac:dyDescent="0.15">
      <c r="A41" s="4" t="s">
        <v>138</v>
      </c>
      <c r="B41" s="41" t="s">
        <v>23</v>
      </c>
      <c r="C41" s="10" t="s">
        <v>201</v>
      </c>
      <c r="D41" s="95">
        <v>2</v>
      </c>
      <c r="E41" s="95">
        <v>1</v>
      </c>
      <c r="F41" s="96">
        <v>2</v>
      </c>
      <c r="G41" s="99">
        <v>1.65</v>
      </c>
      <c r="H41" s="8" t="s">
        <v>1</v>
      </c>
      <c r="I41" s="7" t="s">
        <v>10</v>
      </c>
      <c r="J41" s="36">
        <v>10.15</v>
      </c>
      <c r="K41" s="31">
        <v>6000</v>
      </c>
      <c r="L41" s="1" t="s">
        <v>163</v>
      </c>
      <c r="O41" s="122">
        <f t="shared" si="0"/>
        <v>5.0750000000000002</v>
      </c>
      <c r="P41" s="6"/>
    </row>
    <row r="42" spans="1:16" ht="14" x14ac:dyDescent="0.15">
      <c r="A42" s="4" t="s">
        <v>138</v>
      </c>
      <c r="B42" s="41" t="s">
        <v>23</v>
      </c>
      <c r="C42" s="10" t="s">
        <v>201</v>
      </c>
      <c r="D42" s="95">
        <v>2</v>
      </c>
      <c r="E42" s="95">
        <v>2</v>
      </c>
      <c r="F42" s="96">
        <v>4</v>
      </c>
      <c r="G42" s="99">
        <v>1.65</v>
      </c>
      <c r="H42" s="8" t="s">
        <v>1</v>
      </c>
      <c r="I42" s="7" t="s">
        <v>22</v>
      </c>
      <c r="J42" s="36">
        <v>20.25</v>
      </c>
      <c r="K42" s="31">
        <v>12000</v>
      </c>
      <c r="L42" s="1" t="s">
        <v>163</v>
      </c>
      <c r="O42" s="122">
        <f t="shared" si="0"/>
        <v>5.0625</v>
      </c>
      <c r="P42" s="6"/>
    </row>
    <row r="43" spans="1:16" ht="14" x14ac:dyDescent="0.15">
      <c r="A43" s="4" t="s">
        <v>138</v>
      </c>
      <c r="B43" s="41" t="s">
        <v>23</v>
      </c>
      <c r="C43" s="10" t="s">
        <v>201</v>
      </c>
      <c r="D43" s="95">
        <v>2</v>
      </c>
      <c r="E43" s="95">
        <v>1</v>
      </c>
      <c r="F43" s="96">
        <v>2</v>
      </c>
      <c r="G43" s="99">
        <v>1.9</v>
      </c>
      <c r="H43" s="8" t="s">
        <v>1</v>
      </c>
      <c r="I43" s="7" t="s">
        <v>10</v>
      </c>
      <c r="J43" s="36">
        <v>11.16</v>
      </c>
      <c r="K43" s="31">
        <v>7100</v>
      </c>
      <c r="L43" s="1" t="s">
        <v>163</v>
      </c>
      <c r="O43" s="122">
        <f t="shared" si="0"/>
        <v>5.58</v>
      </c>
      <c r="P43" s="6"/>
    </row>
    <row r="44" spans="1:16" ht="14" x14ac:dyDescent="0.15">
      <c r="A44" s="4" t="s">
        <v>138</v>
      </c>
      <c r="B44" s="41" t="s">
        <v>23</v>
      </c>
      <c r="C44" s="10" t="s">
        <v>201</v>
      </c>
      <c r="D44" s="95">
        <v>2</v>
      </c>
      <c r="E44" s="95">
        <v>2</v>
      </c>
      <c r="F44" s="96">
        <v>4</v>
      </c>
      <c r="G44" s="99">
        <v>1.9</v>
      </c>
      <c r="H44" s="8" t="s">
        <v>1</v>
      </c>
      <c r="I44" s="7" t="s">
        <v>22</v>
      </c>
      <c r="J44" s="36">
        <v>22.26</v>
      </c>
      <c r="K44" s="31">
        <v>14000</v>
      </c>
      <c r="L44" s="1" t="s">
        <v>163</v>
      </c>
      <c r="O44" s="122">
        <f t="shared" si="0"/>
        <v>5.5650000000000004</v>
      </c>
      <c r="P44" s="6"/>
    </row>
    <row r="45" spans="1:16" ht="14" x14ac:dyDescent="0.15">
      <c r="A45" s="4" t="s">
        <v>138</v>
      </c>
      <c r="B45" s="42" t="s">
        <v>23</v>
      </c>
      <c r="C45" s="10" t="s">
        <v>201</v>
      </c>
      <c r="D45" s="97">
        <v>2</v>
      </c>
      <c r="E45" s="97">
        <v>1</v>
      </c>
      <c r="F45" s="98">
        <v>2</v>
      </c>
      <c r="G45" s="100">
        <v>2.1</v>
      </c>
      <c r="H45" s="9" t="s">
        <v>1</v>
      </c>
      <c r="I45" s="3" t="s">
        <v>10</v>
      </c>
      <c r="J45" s="37">
        <v>12.46</v>
      </c>
      <c r="K45" s="31" t="s">
        <v>98</v>
      </c>
      <c r="L45" s="1" t="s">
        <v>161</v>
      </c>
      <c r="O45" s="122">
        <f t="shared" si="0"/>
        <v>6.23</v>
      </c>
      <c r="P45" s="6"/>
    </row>
    <row r="46" spans="1:16" ht="14" x14ac:dyDescent="0.15">
      <c r="A46" s="4" t="s">
        <v>138</v>
      </c>
      <c r="B46" s="42" t="s">
        <v>23</v>
      </c>
      <c r="C46" s="10" t="s">
        <v>201</v>
      </c>
      <c r="D46" s="97">
        <v>2</v>
      </c>
      <c r="E46" s="97">
        <v>2</v>
      </c>
      <c r="F46" s="98">
        <v>4</v>
      </c>
      <c r="G46" s="100">
        <v>2.1</v>
      </c>
      <c r="H46" s="9" t="s">
        <v>1</v>
      </c>
      <c r="I46" s="3" t="s">
        <v>22</v>
      </c>
      <c r="J46" s="37">
        <v>24.86</v>
      </c>
      <c r="K46" s="31" t="s">
        <v>98</v>
      </c>
      <c r="L46" s="1" t="s">
        <v>161</v>
      </c>
      <c r="O46" s="122">
        <f t="shared" si="0"/>
        <v>6.2149999999999999</v>
      </c>
      <c r="P46" s="6"/>
    </row>
    <row r="47" spans="1:16" ht="14" x14ac:dyDescent="0.15">
      <c r="A47" s="4" t="s">
        <v>138</v>
      </c>
      <c r="B47" s="41" t="s">
        <v>25</v>
      </c>
      <c r="C47" s="10" t="s">
        <v>201</v>
      </c>
      <c r="D47" s="95">
        <v>1</v>
      </c>
      <c r="E47" s="95">
        <v>4</v>
      </c>
      <c r="F47" s="96">
        <v>4</v>
      </c>
      <c r="G47" s="99">
        <v>1.5</v>
      </c>
      <c r="H47" s="8" t="s">
        <v>1</v>
      </c>
      <c r="I47" s="7" t="s">
        <v>22</v>
      </c>
      <c r="J47" s="36">
        <v>18.2</v>
      </c>
      <c r="K47" s="31" t="s">
        <v>98</v>
      </c>
      <c r="L47" s="1" t="s">
        <v>161</v>
      </c>
      <c r="O47" s="122">
        <f t="shared" si="0"/>
        <v>4.55</v>
      </c>
      <c r="P47" s="6"/>
    </row>
    <row r="48" spans="1:16" ht="14" x14ac:dyDescent="0.15">
      <c r="A48" s="4" t="s">
        <v>138</v>
      </c>
      <c r="B48" s="41" t="s">
        <v>25</v>
      </c>
      <c r="C48" s="10" t="s">
        <v>201</v>
      </c>
      <c r="D48" s="95">
        <v>2</v>
      </c>
      <c r="E48" s="95">
        <v>4</v>
      </c>
      <c r="F48" s="96">
        <v>8</v>
      </c>
      <c r="G48" s="99">
        <v>1.5</v>
      </c>
      <c r="H48" s="8" t="s">
        <v>1</v>
      </c>
      <c r="I48" s="7" t="s">
        <v>24</v>
      </c>
      <c r="J48" s="36">
        <v>34.46</v>
      </c>
      <c r="K48" s="31" t="s">
        <v>98</v>
      </c>
      <c r="L48" s="1" t="s">
        <v>161</v>
      </c>
      <c r="O48" s="122">
        <f t="shared" si="0"/>
        <v>4.3075000000000001</v>
      </c>
      <c r="P48" s="6"/>
    </row>
    <row r="49" spans="1:16" ht="14" x14ac:dyDescent="0.15">
      <c r="A49" s="4" t="s">
        <v>138</v>
      </c>
      <c r="B49" s="42" t="s">
        <v>203</v>
      </c>
      <c r="C49" s="10" t="s">
        <v>201</v>
      </c>
      <c r="D49" s="97">
        <v>1</v>
      </c>
      <c r="E49" s="97">
        <v>4</v>
      </c>
      <c r="F49" s="98">
        <v>4</v>
      </c>
      <c r="G49" s="100">
        <v>1.65</v>
      </c>
      <c r="H49" s="9" t="s">
        <v>1</v>
      </c>
      <c r="I49" s="3" t="s">
        <v>22</v>
      </c>
      <c r="J49" s="37">
        <v>20.25</v>
      </c>
      <c r="K49" s="31" t="s">
        <v>98</v>
      </c>
      <c r="L49" s="1" t="s">
        <v>161</v>
      </c>
      <c r="O49" s="122">
        <f t="shared" si="0"/>
        <v>5.0625</v>
      </c>
      <c r="P49" s="6"/>
    </row>
    <row r="50" spans="1:16" ht="14" x14ac:dyDescent="0.15">
      <c r="A50" s="4" t="s">
        <v>138</v>
      </c>
      <c r="B50" s="42" t="s">
        <v>25</v>
      </c>
      <c r="C50" s="10" t="s">
        <v>201</v>
      </c>
      <c r="D50" s="97">
        <v>2</v>
      </c>
      <c r="E50" s="97">
        <v>4</v>
      </c>
      <c r="F50" s="98">
        <v>8</v>
      </c>
      <c r="G50" s="100">
        <v>1.65</v>
      </c>
      <c r="H50" s="9" t="s">
        <v>1</v>
      </c>
      <c r="I50" s="3" t="s">
        <v>24</v>
      </c>
      <c r="J50" s="37">
        <v>38.340000000000003</v>
      </c>
      <c r="K50" s="31" t="s">
        <v>98</v>
      </c>
      <c r="L50" s="1" t="s">
        <v>161</v>
      </c>
      <c r="O50" s="122">
        <f t="shared" si="0"/>
        <v>4.7925000000000004</v>
      </c>
      <c r="P50" s="6"/>
    </row>
    <row r="51" spans="1:16" ht="14" x14ac:dyDescent="0.15">
      <c r="A51" s="4" t="s">
        <v>139</v>
      </c>
      <c r="B51" s="41" t="s">
        <v>32</v>
      </c>
      <c r="C51" s="10" t="s">
        <v>201</v>
      </c>
      <c r="D51" s="95">
        <v>1</v>
      </c>
      <c r="E51" s="95">
        <v>4</v>
      </c>
      <c r="F51" s="96">
        <v>4</v>
      </c>
      <c r="G51" s="99">
        <v>1.5</v>
      </c>
      <c r="H51" s="8" t="s">
        <v>1</v>
      </c>
      <c r="I51" s="7" t="s">
        <v>22</v>
      </c>
      <c r="J51" s="36">
        <v>18.75</v>
      </c>
      <c r="K51" s="31" t="s">
        <v>98</v>
      </c>
      <c r="L51" s="1" t="s">
        <v>161</v>
      </c>
      <c r="O51" s="122">
        <f t="shared" si="0"/>
        <v>4.6875</v>
      </c>
      <c r="P51" s="6"/>
    </row>
    <row r="52" spans="1:16" ht="14" x14ac:dyDescent="0.15">
      <c r="A52" s="4" t="s">
        <v>139</v>
      </c>
      <c r="B52" s="41" t="s">
        <v>32</v>
      </c>
      <c r="C52" s="10" t="s">
        <v>201</v>
      </c>
      <c r="D52" s="95">
        <v>2</v>
      </c>
      <c r="E52" s="95">
        <v>4</v>
      </c>
      <c r="F52" s="96">
        <v>8</v>
      </c>
      <c r="G52" s="99">
        <v>1.5</v>
      </c>
      <c r="H52" s="8" t="s">
        <v>1</v>
      </c>
      <c r="I52" s="7" t="s">
        <v>24</v>
      </c>
      <c r="J52" s="36">
        <v>35.5</v>
      </c>
      <c r="K52" s="31" t="s">
        <v>98</v>
      </c>
      <c r="L52" s="1" t="s">
        <v>161</v>
      </c>
      <c r="O52" s="122">
        <f t="shared" si="0"/>
        <v>4.4375</v>
      </c>
      <c r="P52" s="6"/>
    </row>
    <row r="53" spans="1:16" ht="14" x14ac:dyDescent="0.15">
      <c r="A53" s="4" t="s">
        <v>139</v>
      </c>
      <c r="B53" s="41" t="s">
        <v>32</v>
      </c>
      <c r="C53" s="10" t="s">
        <v>201</v>
      </c>
      <c r="D53" s="95">
        <v>4</v>
      </c>
      <c r="E53" s="95">
        <v>4</v>
      </c>
      <c r="F53" s="96">
        <v>16</v>
      </c>
      <c r="G53" s="99">
        <v>1.5</v>
      </c>
      <c r="H53" s="8" t="s">
        <v>1</v>
      </c>
      <c r="I53" s="7" t="s">
        <v>33</v>
      </c>
      <c r="J53" s="36">
        <v>65.239999999999995</v>
      </c>
      <c r="K53" s="31" t="s">
        <v>98</v>
      </c>
      <c r="L53" s="1" t="s">
        <v>161</v>
      </c>
      <c r="O53" s="122">
        <f t="shared" si="0"/>
        <v>4.0774999999999997</v>
      </c>
      <c r="P53" s="6"/>
    </row>
    <row r="54" spans="1:16" ht="14" x14ac:dyDescent="0.15">
      <c r="A54" s="4" t="s">
        <v>139</v>
      </c>
      <c r="B54" s="41" t="s">
        <v>32</v>
      </c>
      <c r="C54" s="10" t="s">
        <v>201</v>
      </c>
      <c r="D54" s="95">
        <v>1</v>
      </c>
      <c r="E54" s="95">
        <v>4</v>
      </c>
      <c r="F54" s="96">
        <v>4</v>
      </c>
      <c r="G54" s="99">
        <v>1.8</v>
      </c>
      <c r="H54" s="8" t="s">
        <v>1</v>
      </c>
      <c r="I54" s="7" t="s">
        <v>22</v>
      </c>
      <c r="J54" s="36">
        <v>21.72</v>
      </c>
      <c r="K54" s="31" t="s">
        <v>98</v>
      </c>
      <c r="L54" s="1" t="s">
        <v>161</v>
      </c>
      <c r="O54" s="122">
        <f t="shared" si="0"/>
        <v>5.43</v>
      </c>
      <c r="P54" s="6"/>
    </row>
    <row r="55" spans="1:16" ht="14" x14ac:dyDescent="0.15">
      <c r="A55" s="4" t="s">
        <v>139</v>
      </c>
      <c r="B55" s="41" t="s">
        <v>32</v>
      </c>
      <c r="C55" s="10" t="s">
        <v>201</v>
      </c>
      <c r="D55" s="95">
        <v>2</v>
      </c>
      <c r="E55" s="95">
        <v>4</v>
      </c>
      <c r="F55" s="96">
        <v>8</v>
      </c>
      <c r="G55" s="99">
        <v>1.8</v>
      </c>
      <c r="H55" s="8" t="s">
        <v>1</v>
      </c>
      <c r="I55" s="7" t="s">
        <v>24</v>
      </c>
      <c r="J55" s="36">
        <v>41.12</v>
      </c>
      <c r="K55" s="31" t="s">
        <v>98</v>
      </c>
      <c r="L55" s="1" t="s">
        <v>161</v>
      </c>
      <c r="O55" s="122">
        <f t="shared" si="0"/>
        <v>5.14</v>
      </c>
      <c r="P55" s="6"/>
    </row>
    <row r="56" spans="1:16" ht="14" x14ac:dyDescent="0.15">
      <c r="A56" s="4" t="s">
        <v>139</v>
      </c>
      <c r="B56" s="41" t="s">
        <v>32</v>
      </c>
      <c r="C56" s="10" t="s">
        <v>201</v>
      </c>
      <c r="D56" s="95">
        <v>4</v>
      </c>
      <c r="E56" s="95">
        <v>4</v>
      </c>
      <c r="F56" s="96">
        <v>16</v>
      </c>
      <c r="G56" s="99">
        <v>1.8</v>
      </c>
      <c r="H56" s="8" t="s">
        <v>1</v>
      </c>
      <c r="I56" s="7" t="s">
        <v>33</v>
      </c>
      <c r="J56" s="36">
        <v>75.58</v>
      </c>
      <c r="K56" s="31" t="s">
        <v>98</v>
      </c>
      <c r="L56" s="1" t="s">
        <v>161</v>
      </c>
      <c r="O56" s="122">
        <f t="shared" si="0"/>
        <v>4.7237499999999999</v>
      </c>
      <c r="P56" s="6"/>
    </row>
    <row r="57" spans="1:16" ht="14" x14ac:dyDescent="0.15">
      <c r="A57" s="4" t="s">
        <v>140</v>
      </c>
      <c r="B57" s="41" t="s">
        <v>36</v>
      </c>
      <c r="C57" s="33" t="s">
        <v>200</v>
      </c>
      <c r="D57" s="95">
        <v>1</v>
      </c>
      <c r="E57" s="95">
        <v>2</v>
      </c>
      <c r="F57" s="96">
        <v>2</v>
      </c>
      <c r="G57" s="99">
        <v>1.5</v>
      </c>
      <c r="H57" s="8" t="s">
        <v>1</v>
      </c>
      <c r="I57" s="7" t="s">
        <v>10</v>
      </c>
      <c r="J57" s="36">
        <v>9.1300000000000008</v>
      </c>
      <c r="K57" s="31" t="s">
        <v>98</v>
      </c>
      <c r="L57" s="1" t="s">
        <v>161</v>
      </c>
      <c r="O57" s="122">
        <f t="shared" si="0"/>
        <v>4.5650000000000004</v>
      </c>
      <c r="P57" s="6"/>
    </row>
    <row r="58" spans="1:16" ht="14" x14ac:dyDescent="0.15">
      <c r="A58" s="4" t="s">
        <v>140</v>
      </c>
      <c r="B58" s="41" t="s">
        <v>36</v>
      </c>
      <c r="C58" s="33" t="s">
        <v>200</v>
      </c>
      <c r="D58" s="95">
        <v>2</v>
      </c>
      <c r="E58" s="95">
        <v>2</v>
      </c>
      <c r="F58" s="96">
        <v>4</v>
      </c>
      <c r="G58" s="99">
        <v>1.5</v>
      </c>
      <c r="H58" s="8" t="s">
        <v>1</v>
      </c>
      <c r="I58" s="7" t="s">
        <v>22</v>
      </c>
      <c r="J58" s="36">
        <v>18.2</v>
      </c>
      <c r="K58" s="31" t="s">
        <v>98</v>
      </c>
      <c r="L58" s="1" t="s">
        <v>161</v>
      </c>
      <c r="O58" s="122">
        <f t="shared" si="0"/>
        <v>4.55</v>
      </c>
      <c r="P58" s="6"/>
    </row>
    <row r="59" spans="1:16" ht="14" x14ac:dyDescent="0.15">
      <c r="A59" s="4" t="s">
        <v>140</v>
      </c>
      <c r="B59" s="41" t="s">
        <v>36</v>
      </c>
      <c r="C59" s="33" t="s">
        <v>200</v>
      </c>
      <c r="D59" s="95">
        <v>4</v>
      </c>
      <c r="E59" s="95">
        <v>2</v>
      </c>
      <c r="F59" s="96">
        <v>8</v>
      </c>
      <c r="G59" s="99">
        <v>1.5</v>
      </c>
      <c r="H59" s="8" t="s">
        <v>1</v>
      </c>
      <c r="I59" s="7" t="s">
        <v>24</v>
      </c>
      <c r="J59" s="36">
        <v>34.46</v>
      </c>
      <c r="K59" s="31" t="s">
        <v>98</v>
      </c>
      <c r="L59" s="1" t="s">
        <v>161</v>
      </c>
      <c r="O59" s="122">
        <f t="shared" si="0"/>
        <v>4.3075000000000001</v>
      </c>
      <c r="P59" s="6"/>
    </row>
    <row r="60" spans="1:16" ht="14" x14ac:dyDescent="0.15">
      <c r="A60" s="4" t="s">
        <v>140</v>
      </c>
      <c r="B60" s="41" t="s">
        <v>36</v>
      </c>
      <c r="C60" s="33" t="s">
        <v>200</v>
      </c>
      <c r="D60" s="95">
        <v>1</v>
      </c>
      <c r="E60" s="95">
        <v>2</v>
      </c>
      <c r="F60" s="96">
        <v>2</v>
      </c>
      <c r="G60" s="99">
        <v>1.65</v>
      </c>
      <c r="H60" s="8" t="s">
        <v>1</v>
      </c>
      <c r="I60" s="7" t="s">
        <v>10</v>
      </c>
      <c r="J60" s="36">
        <v>9.86</v>
      </c>
      <c r="K60" s="31">
        <v>6000</v>
      </c>
      <c r="L60" s="1" t="s">
        <v>157</v>
      </c>
      <c r="O60" s="122">
        <f t="shared" si="0"/>
        <v>4.93</v>
      </c>
      <c r="P60" s="6"/>
    </row>
    <row r="61" spans="1:16" ht="14" x14ac:dyDescent="0.15">
      <c r="A61" s="4" t="s">
        <v>140</v>
      </c>
      <c r="B61" s="41" t="s">
        <v>36</v>
      </c>
      <c r="C61" s="33" t="s">
        <v>200</v>
      </c>
      <c r="D61" s="95">
        <v>2</v>
      </c>
      <c r="E61" s="95">
        <v>2</v>
      </c>
      <c r="F61" s="96">
        <v>4</v>
      </c>
      <c r="G61" s="99">
        <v>1.65</v>
      </c>
      <c r="H61" s="8" t="s">
        <v>1</v>
      </c>
      <c r="I61" s="7" t="s">
        <v>22</v>
      </c>
      <c r="J61" s="36">
        <v>19.66</v>
      </c>
      <c r="K61" s="31">
        <v>12000</v>
      </c>
      <c r="L61" s="1" t="s">
        <v>157</v>
      </c>
      <c r="O61" s="122">
        <f t="shared" si="0"/>
        <v>4.915</v>
      </c>
      <c r="P61" s="6"/>
    </row>
    <row r="62" spans="1:16" ht="14" x14ac:dyDescent="0.15">
      <c r="A62" s="4" t="s">
        <v>140</v>
      </c>
      <c r="B62" s="41" t="s">
        <v>36</v>
      </c>
      <c r="C62" s="33" t="s">
        <v>200</v>
      </c>
      <c r="D62" s="95">
        <v>4</v>
      </c>
      <c r="E62" s="95">
        <v>2</v>
      </c>
      <c r="F62" s="96">
        <v>8</v>
      </c>
      <c r="G62" s="99">
        <v>1.65</v>
      </c>
      <c r="H62" s="8" t="s">
        <v>1</v>
      </c>
      <c r="I62" s="7" t="s">
        <v>24</v>
      </c>
      <c r="J62" s="36">
        <v>37.22</v>
      </c>
      <c r="K62" s="31">
        <v>23500</v>
      </c>
      <c r="L62" s="1" t="s">
        <v>157</v>
      </c>
      <c r="O62" s="122">
        <f t="shared" si="0"/>
        <v>4.6524999999999999</v>
      </c>
      <c r="P62" s="6"/>
    </row>
    <row r="63" spans="1:16" ht="14" x14ac:dyDescent="0.15">
      <c r="A63" s="4" t="s">
        <v>140</v>
      </c>
      <c r="B63" s="41" t="s">
        <v>36</v>
      </c>
      <c r="C63" s="33" t="s">
        <v>200</v>
      </c>
      <c r="D63" s="95">
        <v>6</v>
      </c>
      <c r="E63" s="95">
        <v>2</v>
      </c>
      <c r="F63" s="96">
        <v>12</v>
      </c>
      <c r="G63" s="99">
        <v>1.65</v>
      </c>
      <c r="H63" s="8" t="s">
        <v>1</v>
      </c>
      <c r="I63" s="7" t="s">
        <v>34</v>
      </c>
      <c r="J63" s="36">
        <v>53.43</v>
      </c>
      <c r="K63" s="31">
        <v>33400</v>
      </c>
      <c r="L63" s="1" t="s">
        <v>157</v>
      </c>
      <c r="O63" s="122">
        <f t="shared" si="0"/>
        <v>4.4524999999999997</v>
      </c>
      <c r="P63" s="6"/>
    </row>
    <row r="64" spans="1:16" ht="14" x14ac:dyDescent="0.15">
      <c r="A64" s="4" t="s">
        <v>140</v>
      </c>
      <c r="B64" s="41" t="s">
        <v>36</v>
      </c>
      <c r="C64" s="33" t="s">
        <v>200</v>
      </c>
      <c r="D64" s="95">
        <v>8</v>
      </c>
      <c r="E64" s="95">
        <v>2</v>
      </c>
      <c r="F64" s="96">
        <v>16</v>
      </c>
      <c r="G64" s="99">
        <v>1.65</v>
      </c>
      <c r="H64" s="8" t="s">
        <v>1</v>
      </c>
      <c r="I64" s="7" t="s">
        <v>35</v>
      </c>
      <c r="J64" s="36">
        <v>68.400000000000006</v>
      </c>
      <c r="K64" s="31">
        <v>44700</v>
      </c>
      <c r="L64" s="1" t="s">
        <v>157</v>
      </c>
      <c r="O64" s="122">
        <f t="shared" si="0"/>
        <v>4.2750000000000004</v>
      </c>
      <c r="P64" s="6"/>
    </row>
    <row r="65" spans="1:16" ht="14" x14ac:dyDescent="0.15">
      <c r="A65" s="4" t="s">
        <v>140</v>
      </c>
      <c r="B65" s="41" t="s">
        <v>36</v>
      </c>
      <c r="C65" s="33" t="s">
        <v>200</v>
      </c>
      <c r="D65" s="95">
        <v>1</v>
      </c>
      <c r="E65" s="95">
        <v>2</v>
      </c>
      <c r="F65" s="96">
        <v>2</v>
      </c>
      <c r="G65" s="99">
        <v>1.9</v>
      </c>
      <c r="H65" s="8" t="s">
        <v>1</v>
      </c>
      <c r="I65" s="7" t="s">
        <v>10</v>
      </c>
      <c r="J65" s="36">
        <v>11.16</v>
      </c>
      <c r="K65" s="31" t="s">
        <v>98</v>
      </c>
      <c r="L65" s="1" t="s">
        <v>161</v>
      </c>
      <c r="O65" s="122">
        <f t="shared" si="0"/>
        <v>5.58</v>
      </c>
      <c r="P65" s="6"/>
    </row>
    <row r="66" spans="1:16" ht="14" x14ac:dyDescent="0.15">
      <c r="A66" s="4" t="s">
        <v>140</v>
      </c>
      <c r="B66" s="41" t="s">
        <v>36</v>
      </c>
      <c r="C66" s="33" t="s">
        <v>200</v>
      </c>
      <c r="D66" s="95">
        <v>2</v>
      </c>
      <c r="E66" s="95">
        <v>2</v>
      </c>
      <c r="F66" s="96">
        <v>4</v>
      </c>
      <c r="G66" s="99">
        <v>1.9</v>
      </c>
      <c r="H66" s="8" t="s">
        <v>1</v>
      </c>
      <c r="I66" s="7" t="s">
        <v>22</v>
      </c>
      <c r="J66" s="36">
        <v>22.26</v>
      </c>
      <c r="K66" s="31" t="s">
        <v>98</v>
      </c>
      <c r="L66" s="1" t="s">
        <v>161</v>
      </c>
      <c r="O66" s="122">
        <f t="shared" si="0"/>
        <v>5.5650000000000004</v>
      </c>
      <c r="P66" s="6"/>
    </row>
    <row r="67" spans="1:16" ht="14" x14ac:dyDescent="0.15">
      <c r="A67" s="4" t="s">
        <v>140</v>
      </c>
      <c r="B67" s="41" t="s">
        <v>36</v>
      </c>
      <c r="C67" s="33" t="s">
        <v>200</v>
      </c>
      <c r="D67" s="95">
        <v>4</v>
      </c>
      <c r="E67" s="95">
        <v>2</v>
      </c>
      <c r="F67" s="96">
        <v>8</v>
      </c>
      <c r="G67" s="99">
        <v>1.9</v>
      </c>
      <c r="H67" s="8" t="s">
        <v>1</v>
      </c>
      <c r="I67" s="7" t="s">
        <v>24</v>
      </c>
      <c r="J67" s="36">
        <v>42.14</v>
      </c>
      <c r="K67" s="31" t="s">
        <v>98</v>
      </c>
      <c r="L67" s="1" t="s">
        <v>161</v>
      </c>
      <c r="O67" s="122">
        <f t="shared" ref="O67:O115" si="1">J67/F67</f>
        <v>5.2675000000000001</v>
      </c>
      <c r="P67" s="6"/>
    </row>
    <row r="68" spans="1:16" ht="14" x14ac:dyDescent="0.15">
      <c r="A68" s="4" t="s">
        <v>140</v>
      </c>
      <c r="B68" s="41" t="s">
        <v>36</v>
      </c>
      <c r="C68" s="33" t="s">
        <v>200</v>
      </c>
      <c r="D68" s="95">
        <v>6</v>
      </c>
      <c r="E68" s="95">
        <v>2</v>
      </c>
      <c r="F68" s="96">
        <v>12</v>
      </c>
      <c r="G68" s="99">
        <v>1.9</v>
      </c>
      <c r="H68" s="8" t="s">
        <v>1</v>
      </c>
      <c r="I68" s="7" t="s">
        <v>34</v>
      </c>
      <c r="J68" s="36">
        <v>60.5</v>
      </c>
      <c r="K68" s="31" t="s">
        <v>98</v>
      </c>
      <c r="L68" s="1" t="s">
        <v>161</v>
      </c>
      <c r="O68" s="122">
        <f t="shared" si="1"/>
        <v>5.041666666666667</v>
      </c>
      <c r="P68" s="6"/>
    </row>
    <row r="69" spans="1:16" ht="14" x14ac:dyDescent="0.15">
      <c r="A69" s="4" t="s">
        <v>140</v>
      </c>
      <c r="B69" s="41" t="s">
        <v>36</v>
      </c>
      <c r="C69" s="33" t="s">
        <v>200</v>
      </c>
      <c r="D69" s="95">
        <v>8</v>
      </c>
      <c r="E69" s="95">
        <v>2</v>
      </c>
      <c r="F69" s="96">
        <v>16</v>
      </c>
      <c r="G69" s="99">
        <v>1.9</v>
      </c>
      <c r="H69" s="8" t="s">
        <v>1</v>
      </c>
      <c r="I69" s="7" t="s">
        <v>35</v>
      </c>
      <c r="J69" s="36">
        <v>77.45</v>
      </c>
      <c r="K69" s="31" t="s">
        <v>98</v>
      </c>
      <c r="L69" s="1" t="s">
        <v>161</v>
      </c>
      <c r="O69" s="122">
        <f t="shared" si="1"/>
        <v>4.8406250000000002</v>
      </c>
      <c r="P69" s="6"/>
    </row>
    <row r="70" spans="1:16" ht="14" x14ac:dyDescent="0.15">
      <c r="A70" s="4" t="s">
        <v>140</v>
      </c>
      <c r="B70" s="41" t="s">
        <v>36</v>
      </c>
      <c r="C70" s="10" t="s">
        <v>201</v>
      </c>
      <c r="D70" s="95">
        <v>1</v>
      </c>
      <c r="E70" s="95">
        <v>2</v>
      </c>
      <c r="F70" s="96">
        <v>2</v>
      </c>
      <c r="G70" s="99">
        <v>1.9</v>
      </c>
      <c r="H70" s="8" t="s">
        <v>1</v>
      </c>
      <c r="I70" s="7" t="s">
        <v>10</v>
      </c>
      <c r="J70" s="36">
        <v>12.27</v>
      </c>
      <c r="K70" s="31" t="s">
        <v>98</v>
      </c>
      <c r="L70" s="1" t="s">
        <v>161</v>
      </c>
      <c r="O70" s="122">
        <f t="shared" si="1"/>
        <v>6.1349999999999998</v>
      </c>
      <c r="P70" s="6"/>
    </row>
    <row r="71" spans="1:16" ht="14" x14ac:dyDescent="0.15">
      <c r="A71" s="4" t="s">
        <v>140</v>
      </c>
      <c r="B71" s="41" t="s">
        <v>36</v>
      </c>
      <c r="C71" s="10" t="s">
        <v>201</v>
      </c>
      <c r="D71" s="95">
        <v>2</v>
      </c>
      <c r="E71" s="95">
        <v>2</v>
      </c>
      <c r="F71" s="96">
        <v>4</v>
      </c>
      <c r="G71" s="99">
        <v>1.9</v>
      </c>
      <c r="H71" s="8" t="s">
        <v>1</v>
      </c>
      <c r="I71" s="7" t="s">
        <v>22</v>
      </c>
      <c r="J71" s="36">
        <v>24.48</v>
      </c>
      <c r="K71" s="31" t="s">
        <v>98</v>
      </c>
      <c r="L71" s="1" t="s">
        <v>161</v>
      </c>
      <c r="O71" s="122">
        <f t="shared" si="1"/>
        <v>6.12</v>
      </c>
      <c r="P71" s="6"/>
    </row>
    <row r="72" spans="1:16" ht="14" x14ac:dyDescent="0.15">
      <c r="A72" s="4" t="s">
        <v>140</v>
      </c>
      <c r="B72" s="41" t="s">
        <v>36</v>
      </c>
      <c r="C72" s="10" t="s">
        <v>201</v>
      </c>
      <c r="D72" s="95">
        <v>4</v>
      </c>
      <c r="E72" s="95">
        <v>2</v>
      </c>
      <c r="F72" s="96">
        <v>8</v>
      </c>
      <c r="G72" s="99">
        <v>1.9</v>
      </c>
      <c r="H72" s="8" t="s">
        <v>1</v>
      </c>
      <c r="I72" s="7" t="s">
        <v>24</v>
      </c>
      <c r="J72" s="36">
        <v>46.36</v>
      </c>
      <c r="K72" s="31" t="s">
        <v>98</v>
      </c>
      <c r="L72" s="1" t="s">
        <v>161</v>
      </c>
      <c r="O72" s="122">
        <f t="shared" si="1"/>
        <v>5.7949999999999999</v>
      </c>
      <c r="P72" s="6"/>
    </row>
    <row r="73" spans="1:16" ht="14" x14ac:dyDescent="0.15">
      <c r="A73" s="4" t="s">
        <v>140</v>
      </c>
      <c r="B73" s="41" t="s">
        <v>36</v>
      </c>
      <c r="C73" s="10" t="s">
        <v>201</v>
      </c>
      <c r="D73" s="95">
        <v>6</v>
      </c>
      <c r="E73" s="95">
        <v>2</v>
      </c>
      <c r="F73" s="96">
        <v>12</v>
      </c>
      <c r="G73" s="99">
        <v>1.9</v>
      </c>
      <c r="H73" s="8" t="s">
        <v>1</v>
      </c>
      <c r="I73" s="7" t="s">
        <v>34</v>
      </c>
      <c r="J73" s="36">
        <v>66.55</v>
      </c>
      <c r="K73" s="31" t="s">
        <v>98</v>
      </c>
      <c r="L73" s="1" t="s">
        <v>161</v>
      </c>
      <c r="O73" s="122">
        <f t="shared" si="1"/>
        <v>5.5458333333333334</v>
      </c>
      <c r="P73" s="6"/>
    </row>
    <row r="74" spans="1:16" ht="14" x14ac:dyDescent="0.15">
      <c r="A74" s="4" t="s">
        <v>140</v>
      </c>
      <c r="B74" s="41" t="s">
        <v>36</v>
      </c>
      <c r="C74" s="10" t="s">
        <v>201</v>
      </c>
      <c r="D74" s="95">
        <v>8</v>
      </c>
      <c r="E74" s="95">
        <v>2</v>
      </c>
      <c r="F74" s="96">
        <v>16</v>
      </c>
      <c r="G74" s="99">
        <v>1.9</v>
      </c>
      <c r="H74" s="8" t="s">
        <v>1</v>
      </c>
      <c r="I74" s="7" t="s">
        <v>35</v>
      </c>
      <c r="J74" s="36">
        <v>85.2</v>
      </c>
      <c r="K74" s="31" t="s">
        <v>98</v>
      </c>
      <c r="L74" s="1" t="s">
        <v>161</v>
      </c>
      <c r="O74" s="122">
        <f t="shared" si="1"/>
        <v>5.3250000000000002</v>
      </c>
      <c r="P74" s="6"/>
    </row>
    <row r="75" spans="1:16" ht="14" x14ac:dyDescent="0.15">
      <c r="A75" s="4" t="s">
        <v>140</v>
      </c>
      <c r="B75" s="41" t="s">
        <v>36</v>
      </c>
      <c r="C75" s="10" t="s">
        <v>201</v>
      </c>
      <c r="D75" s="95">
        <v>1</v>
      </c>
      <c r="E75" s="95">
        <v>2</v>
      </c>
      <c r="F75" s="96">
        <v>2</v>
      </c>
      <c r="G75" s="99">
        <v>2.2000000000000002</v>
      </c>
      <c r="H75" s="8" t="s">
        <v>1</v>
      </c>
      <c r="I75" s="7" t="s">
        <v>10</v>
      </c>
      <c r="J75" s="36">
        <v>13.83</v>
      </c>
      <c r="K75" s="31">
        <v>8100</v>
      </c>
      <c r="L75" s="1" t="s">
        <v>157</v>
      </c>
      <c r="O75" s="122">
        <f t="shared" si="1"/>
        <v>6.915</v>
      </c>
      <c r="P75" s="6"/>
    </row>
    <row r="76" spans="1:16" ht="14" x14ac:dyDescent="0.15">
      <c r="A76" s="4" t="s">
        <v>140</v>
      </c>
      <c r="B76" s="41" t="s">
        <v>36</v>
      </c>
      <c r="C76" s="10" t="s">
        <v>201</v>
      </c>
      <c r="D76" s="95">
        <v>2</v>
      </c>
      <c r="E76" s="95">
        <v>2</v>
      </c>
      <c r="F76" s="96">
        <v>4</v>
      </c>
      <c r="G76" s="99">
        <v>2.2000000000000002</v>
      </c>
      <c r="H76" s="8" t="s">
        <v>1</v>
      </c>
      <c r="I76" s="7" t="s">
        <v>22</v>
      </c>
      <c r="J76" s="36">
        <v>27.58</v>
      </c>
      <c r="K76" s="31">
        <v>16700</v>
      </c>
      <c r="L76" s="1" t="s">
        <v>157</v>
      </c>
      <c r="O76" s="122">
        <f t="shared" si="1"/>
        <v>6.8949999999999996</v>
      </c>
      <c r="P76" s="6"/>
    </row>
    <row r="77" spans="1:16" ht="14" x14ac:dyDescent="0.15">
      <c r="A77" s="4" t="s">
        <v>140</v>
      </c>
      <c r="B77" s="41" t="s">
        <v>36</v>
      </c>
      <c r="C77" s="10" t="s">
        <v>201</v>
      </c>
      <c r="D77" s="95">
        <v>4</v>
      </c>
      <c r="E77" s="95">
        <v>2</v>
      </c>
      <c r="F77" s="96">
        <v>8</v>
      </c>
      <c r="G77" s="99">
        <v>2.2000000000000002</v>
      </c>
      <c r="H77" s="8" t="s">
        <v>1</v>
      </c>
      <c r="I77" s="7" t="s">
        <v>24</v>
      </c>
      <c r="J77" s="36">
        <v>52.21</v>
      </c>
      <c r="K77" s="31">
        <v>31100</v>
      </c>
      <c r="L77" s="1" t="s">
        <v>157</v>
      </c>
      <c r="O77" s="122">
        <f t="shared" si="1"/>
        <v>6.5262500000000001</v>
      </c>
      <c r="P77" s="6"/>
    </row>
    <row r="78" spans="1:16" ht="14" x14ac:dyDescent="0.15">
      <c r="A78" s="4" t="s">
        <v>140</v>
      </c>
      <c r="B78" s="41" t="s">
        <v>36</v>
      </c>
      <c r="C78" s="10" t="s">
        <v>201</v>
      </c>
      <c r="D78" s="95">
        <v>6</v>
      </c>
      <c r="E78" s="95">
        <v>2</v>
      </c>
      <c r="F78" s="96">
        <v>12</v>
      </c>
      <c r="G78" s="99">
        <v>2.2000000000000002</v>
      </c>
      <c r="H78" s="8" t="s">
        <v>1</v>
      </c>
      <c r="I78" s="7" t="s">
        <v>34</v>
      </c>
      <c r="J78" s="36">
        <v>74.95</v>
      </c>
      <c r="K78" s="31" t="s">
        <v>98</v>
      </c>
      <c r="L78" s="1" t="s">
        <v>161</v>
      </c>
      <c r="O78" s="122">
        <f t="shared" si="1"/>
        <v>6.2458333333333336</v>
      </c>
      <c r="P78" s="6"/>
    </row>
    <row r="79" spans="1:16" ht="14" x14ac:dyDescent="0.15">
      <c r="A79" s="4" t="s">
        <v>140</v>
      </c>
      <c r="B79" s="41" t="s">
        <v>36</v>
      </c>
      <c r="C79" s="10" t="s">
        <v>201</v>
      </c>
      <c r="D79" s="95">
        <v>8</v>
      </c>
      <c r="E79" s="95">
        <v>2</v>
      </c>
      <c r="F79" s="96">
        <v>16</v>
      </c>
      <c r="G79" s="99">
        <v>2.2000000000000002</v>
      </c>
      <c r="H79" s="8" t="s">
        <v>1</v>
      </c>
      <c r="I79" s="7" t="s">
        <v>35</v>
      </c>
      <c r="J79" s="36">
        <v>95.96</v>
      </c>
      <c r="K79" s="31">
        <v>58500</v>
      </c>
      <c r="L79" s="1" t="s">
        <v>157</v>
      </c>
      <c r="O79" s="122">
        <f t="shared" si="1"/>
        <v>5.9974999999999996</v>
      </c>
      <c r="P79" s="6"/>
    </row>
    <row r="80" spans="1:16" ht="14" x14ac:dyDescent="0.15">
      <c r="A80" s="4" t="s">
        <v>141</v>
      </c>
      <c r="B80" s="41" t="s">
        <v>42</v>
      </c>
      <c r="C80" s="33" t="s">
        <v>200</v>
      </c>
      <c r="D80" s="95">
        <v>1</v>
      </c>
      <c r="E80" s="33" t="s">
        <v>202</v>
      </c>
      <c r="F80" s="96">
        <v>8</v>
      </c>
      <c r="G80" s="99">
        <v>1.65</v>
      </c>
      <c r="H80" s="8" t="s">
        <v>1</v>
      </c>
      <c r="I80" s="7" t="s">
        <v>24</v>
      </c>
      <c r="J80" s="36">
        <v>41.68</v>
      </c>
      <c r="K80" s="31">
        <v>24500</v>
      </c>
      <c r="L80" s="1" t="s">
        <v>156</v>
      </c>
      <c r="O80" s="122">
        <f t="shared" si="1"/>
        <v>5.21</v>
      </c>
      <c r="P80" s="6"/>
    </row>
    <row r="81" spans="1:16" ht="14" x14ac:dyDescent="0.15">
      <c r="A81" s="4" t="s">
        <v>141</v>
      </c>
      <c r="B81" s="41" t="s">
        <v>42</v>
      </c>
      <c r="C81" s="33" t="s">
        <v>200</v>
      </c>
      <c r="D81" s="95">
        <v>2</v>
      </c>
      <c r="E81" s="33" t="s">
        <v>202</v>
      </c>
      <c r="F81" s="96">
        <v>16</v>
      </c>
      <c r="G81" s="99">
        <v>1.65</v>
      </c>
      <c r="H81" s="8" t="s">
        <v>1</v>
      </c>
      <c r="I81" s="7" t="s">
        <v>35</v>
      </c>
      <c r="J81" s="36">
        <v>80.86</v>
      </c>
      <c r="K81" s="31">
        <v>46000</v>
      </c>
      <c r="L81" s="1" t="s">
        <v>156</v>
      </c>
      <c r="O81" s="122">
        <f t="shared" si="1"/>
        <v>5.05375</v>
      </c>
      <c r="P81" s="6"/>
    </row>
    <row r="82" spans="1:16" ht="14" x14ac:dyDescent="0.15">
      <c r="A82" s="4" t="s">
        <v>141</v>
      </c>
      <c r="B82" s="41" t="s">
        <v>42</v>
      </c>
      <c r="C82" s="33" t="s">
        <v>200</v>
      </c>
      <c r="D82" s="95">
        <v>3</v>
      </c>
      <c r="E82" s="33" t="s">
        <v>202</v>
      </c>
      <c r="F82" s="96">
        <v>24</v>
      </c>
      <c r="G82" s="99">
        <v>1.65</v>
      </c>
      <c r="H82" s="8" t="s">
        <v>1</v>
      </c>
      <c r="I82" s="7" t="s">
        <v>40</v>
      </c>
      <c r="J82" s="36">
        <v>116.29</v>
      </c>
      <c r="K82" s="31" t="s">
        <v>98</v>
      </c>
      <c r="L82" s="1" t="s">
        <v>161</v>
      </c>
      <c r="O82" s="122">
        <f t="shared" si="1"/>
        <v>4.8454166666666669</v>
      </c>
      <c r="P82" s="6"/>
    </row>
    <row r="83" spans="1:16" ht="14" x14ac:dyDescent="0.15">
      <c r="A83" s="4" t="s">
        <v>141</v>
      </c>
      <c r="B83" s="41" t="s">
        <v>42</v>
      </c>
      <c r="C83" s="33" t="s">
        <v>200</v>
      </c>
      <c r="D83" s="95">
        <v>4</v>
      </c>
      <c r="E83" s="33" t="s">
        <v>202</v>
      </c>
      <c r="F83" s="96">
        <v>32</v>
      </c>
      <c r="G83" s="99">
        <v>1.65</v>
      </c>
      <c r="H83" s="8" t="s">
        <v>1</v>
      </c>
      <c r="I83" s="7" t="s">
        <v>41</v>
      </c>
      <c r="J83" s="36">
        <v>151.72</v>
      </c>
      <c r="K83" s="31">
        <v>165000</v>
      </c>
      <c r="L83" s="1" t="s">
        <v>156</v>
      </c>
      <c r="O83" s="122">
        <f t="shared" si="1"/>
        <v>4.74125</v>
      </c>
      <c r="P83" s="6"/>
    </row>
    <row r="84" spans="1:16" ht="14" x14ac:dyDescent="0.15">
      <c r="A84" s="4" t="s">
        <v>141</v>
      </c>
      <c r="B84" s="42" t="s">
        <v>42</v>
      </c>
      <c r="C84" s="10" t="s">
        <v>201</v>
      </c>
      <c r="D84" s="97">
        <v>1</v>
      </c>
      <c r="E84" s="33" t="s">
        <v>202</v>
      </c>
      <c r="F84" s="98">
        <v>8</v>
      </c>
      <c r="G84" s="100">
        <v>2.1</v>
      </c>
      <c r="H84" s="9" t="s">
        <v>1</v>
      </c>
      <c r="I84" s="3" t="s">
        <v>24</v>
      </c>
      <c r="J84" s="37">
        <v>55.74</v>
      </c>
      <c r="K84" s="31" t="s">
        <v>98</v>
      </c>
      <c r="L84" s="1" t="s">
        <v>161</v>
      </c>
      <c r="O84" s="122">
        <f t="shared" si="1"/>
        <v>6.9675000000000002</v>
      </c>
      <c r="P84" s="6"/>
    </row>
    <row r="85" spans="1:16" ht="14" x14ac:dyDescent="0.15">
      <c r="A85" s="4" t="s">
        <v>141</v>
      </c>
      <c r="B85" s="42" t="s">
        <v>42</v>
      </c>
      <c r="C85" s="10" t="s">
        <v>201</v>
      </c>
      <c r="D85" s="97">
        <v>2</v>
      </c>
      <c r="E85" s="33" t="s">
        <v>202</v>
      </c>
      <c r="F85" s="98">
        <v>16</v>
      </c>
      <c r="G85" s="100">
        <v>2.1</v>
      </c>
      <c r="H85" s="9" t="s">
        <v>1</v>
      </c>
      <c r="I85" s="3" t="s">
        <v>35</v>
      </c>
      <c r="J85" s="37">
        <v>108.13</v>
      </c>
      <c r="K85" s="31" t="s">
        <v>98</v>
      </c>
      <c r="L85" s="1" t="s">
        <v>161</v>
      </c>
      <c r="O85" s="122">
        <f t="shared" si="1"/>
        <v>6.7581249999999997</v>
      </c>
      <c r="P85" s="6"/>
    </row>
    <row r="86" spans="1:16" ht="14" x14ac:dyDescent="0.15">
      <c r="A86" s="4" t="s">
        <v>141</v>
      </c>
      <c r="B86" s="42" t="s">
        <v>42</v>
      </c>
      <c r="C86" s="10" t="s">
        <v>201</v>
      </c>
      <c r="D86" s="97">
        <v>3</v>
      </c>
      <c r="E86" s="33" t="s">
        <v>202</v>
      </c>
      <c r="F86" s="98">
        <v>24</v>
      </c>
      <c r="G86" s="100">
        <v>2.1</v>
      </c>
      <c r="H86" s="9" t="s">
        <v>1</v>
      </c>
      <c r="I86" s="3" t="s">
        <v>40</v>
      </c>
      <c r="J86" s="37">
        <v>155.51</v>
      </c>
      <c r="K86" s="31" t="s">
        <v>98</v>
      </c>
      <c r="L86" s="1" t="s">
        <v>161</v>
      </c>
      <c r="O86" s="122">
        <f t="shared" si="1"/>
        <v>6.4795833333333333</v>
      </c>
      <c r="P86" s="6"/>
    </row>
    <row r="87" spans="1:16" ht="14" x14ac:dyDescent="0.15">
      <c r="A87" s="4" t="s">
        <v>141</v>
      </c>
      <c r="B87" s="42" t="s">
        <v>42</v>
      </c>
      <c r="C87" s="10" t="s">
        <v>201</v>
      </c>
      <c r="D87" s="97">
        <v>4</v>
      </c>
      <c r="E87" s="33" t="s">
        <v>202</v>
      </c>
      <c r="F87" s="98">
        <v>32</v>
      </c>
      <c r="G87" s="100">
        <v>2.1</v>
      </c>
      <c r="H87" s="9" t="s">
        <v>1</v>
      </c>
      <c r="I87" s="3" t="s">
        <v>41</v>
      </c>
      <c r="J87" s="37">
        <v>202.88</v>
      </c>
      <c r="K87" s="31" t="s">
        <v>98</v>
      </c>
      <c r="L87" s="1" t="s">
        <v>161</v>
      </c>
      <c r="O87" s="122">
        <f t="shared" si="1"/>
        <v>6.34</v>
      </c>
      <c r="P87" s="6"/>
    </row>
    <row r="88" spans="1:16" ht="14" x14ac:dyDescent="0.15">
      <c r="A88" s="4" t="s">
        <v>142</v>
      </c>
      <c r="B88" s="43" t="s">
        <v>51</v>
      </c>
      <c r="C88" s="33" t="s">
        <v>200</v>
      </c>
      <c r="D88" s="34">
        <v>2</v>
      </c>
      <c r="E88" s="33" t="s">
        <v>202</v>
      </c>
      <c r="F88" s="43">
        <v>16</v>
      </c>
      <c r="G88" s="99">
        <v>1.65</v>
      </c>
      <c r="H88" s="8" t="s">
        <v>1</v>
      </c>
      <c r="I88" s="7" t="s">
        <v>35</v>
      </c>
      <c r="J88" s="36">
        <v>80.86</v>
      </c>
      <c r="K88" s="31">
        <v>44700</v>
      </c>
      <c r="L88" s="1" t="s">
        <v>156</v>
      </c>
      <c r="O88" s="122">
        <f t="shared" si="1"/>
        <v>5.05375</v>
      </c>
      <c r="P88" s="6"/>
    </row>
    <row r="89" spans="1:16" ht="14" x14ac:dyDescent="0.15">
      <c r="A89" s="4" t="s">
        <v>142</v>
      </c>
      <c r="B89" s="43" t="s">
        <v>51</v>
      </c>
      <c r="C89" s="33" t="s">
        <v>200</v>
      </c>
      <c r="D89" s="34">
        <v>3</v>
      </c>
      <c r="E89" s="33" t="s">
        <v>202</v>
      </c>
      <c r="F89" s="43">
        <v>24</v>
      </c>
      <c r="G89" s="99">
        <v>1.65</v>
      </c>
      <c r="H89" s="8" t="s">
        <v>1</v>
      </c>
      <c r="I89" s="7" t="s">
        <v>40</v>
      </c>
      <c r="J89" s="36">
        <v>116.29</v>
      </c>
      <c r="K89" s="39" t="s">
        <v>98</v>
      </c>
      <c r="L89" s="1" t="s">
        <v>161</v>
      </c>
      <c r="O89" s="122">
        <f t="shared" si="1"/>
        <v>4.8454166666666669</v>
      </c>
      <c r="P89" s="6"/>
    </row>
    <row r="90" spans="1:16" ht="14" x14ac:dyDescent="0.15">
      <c r="A90" s="4" t="s">
        <v>142</v>
      </c>
      <c r="B90" s="43" t="s">
        <v>51</v>
      </c>
      <c r="C90" s="33" t="s">
        <v>200</v>
      </c>
      <c r="D90" s="34">
        <v>4</v>
      </c>
      <c r="E90" s="33" t="s">
        <v>202</v>
      </c>
      <c r="F90" s="43">
        <v>32</v>
      </c>
      <c r="G90" s="99">
        <v>1.65</v>
      </c>
      <c r="H90" s="8" t="s">
        <v>1</v>
      </c>
      <c r="I90" s="7" t="s">
        <v>41</v>
      </c>
      <c r="J90" s="36">
        <v>151.72</v>
      </c>
      <c r="K90" s="39" t="s">
        <v>98</v>
      </c>
      <c r="L90" s="1" t="s">
        <v>161</v>
      </c>
      <c r="O90" s="122">
        <f t="shared" si="1"/>
        <v>4.74125</v>
      </c>
      <c r="P90" s="6"/>
    </row>
    <row r="91" spans="1:16" ht="14" x14ac:dyDescent="0.15">
      <c r="A91" s="4" t="s">
        <v>142</v>
      </c>
      <c r="B91" s="43" t="s">
        <v>51</v>
      </c>
      <c r="C91" s="33" t="s">
        <v>200</v>
      </c>
      <c r="D91" s="34">
        <v>5</v>
      </c>
      <c r="E91" s="33" t="s">
        <v>202</v>
      </c>
      <c r="F91" s="43">
        <v>40</v>
      </c>
      <c r="G91" s="99">
        <v>1.65</v>
      </c>
      <c r="H91" s="8" t="s">
        <v>1</v>
      </c>
      <c r="I91" s="7" t="s">
        <v>47</v>
      </c>
      <c r="J91" s="36">
        <v>182.07</v>
      </c>
      <c r="K91" s="31" t="s">
        <v>98</v>
      </c>
      <c r="L91" s="1" t="s">
        <v>161</v>
      </c>
      <c r="O91" s="122">
        <f t="shared" si="1"/>
        <v>4.5517500000000002</v>
      </c>
      <c r="P91" s="6"/>
    </row>
    <row r="92" spans="1:16" ht="14" x14ac:dyDescent="0.15">
      <c r="A92" s="4" t="s">
        <v>142</v>
      </c>
      <c r="B92" s="43" t="s">
        <v>51</v>
      </c>
      <c r="C92" s="33" t="s">
        <v>200</v>
      </c>
      <c r="D92" s="34">
        <v>6</v>
      </c>
      <c r="E92" s="33" t="s">
        <v>202</v>
      </c>
      <c r="F92" s="43">
        <v>48</v>
      </c>
      <c r="G92" s="99">
        <v>1.65</v>
      </c>
      <c r="H92" s="8" t="s">
        <v>1</v>
      </c>
      <c r="I92" s="7" t="s">
        <v>48</v>
      </c>
      <c r="J92" s="36">
        <v>212.41</v>
      </c>
      <c r="K92" s="31" t="s">
        <v>98</v>
      </c>
      <c r="L92" s="1" t="s">
        <v>161</v>
      </c>
      <c r="O92" s="122">
        <f t="shared" si="1"/>
        <v>4.425208333333333</v>
      </c>
      <c r="P92" s="6"/>
    </row>
    <row r="93" spans="1:16" ht="14" x14ac:dyDescent="0.15">
      <c r="A93" s="4" t="s">
        <v>142</v>
      </c>
      <c r="B93" s="43" t="s">
        <v>51</v>
      </c>
      <c r="C93" s="33" t="s">
        <v>200</v>
      </c>
      <c r="D93" s="34">
        <v>7</v>
      </c>
      <c r="E93" s="33" t="s">
        <v>202</v>
      </c>
      <c r="F93" s="43">
        <v>56</v>
      </c>
      <c r="G93" s="99">
        <v>1.65</v>
      </c>
      <c r="H93" s="8" t="s">
        <v>1</v>
      </c>
      <c r="I93" s="7" t="s">
        <v>49</v>
      </c>
      <c r="J93" s="36">
        <v>242.76</v>
      </c>
      <c r="K93" s="31" t="s">
        <v>98</v>
      </c>
      <c r="L93" s="1" t="s">
        <v>161</v>
      </c>
      <c r="O93" s="122">
        <f t="shared" si="1"/>
        <v>4.335</v>
      </c>
      <c r="P93" s="6"/>
    </row>
    <row r="94" spans="1:16" ht="14" x14ac:dyDescent="0.15">
      <c r="A94" s="4" t="s">
        <v>142</v>
      </c>
      <c r="B94" s="43" t="s">
        <v>51</v>
      </c>
      <c r="C94" s="33" t="s">
        <v>200</v>
      </c>
      <c r="D94" s="34">
        <v>8</v>
      </c>
      <c r="E94" s="33" t="s">
        <v>202</v>
      </c>
      <c r="F94" s="43">
        <v>64</v>
      </c>
      <c r="G94" s="99">
        <v>1.65</v>
      </c>
      <c r="H94" s="8" t="s">
        <v>1</v>
      </c>
      <c r="I94" s="7" t="s">
        <v>50</v>
      </c>
      <c r="J94" s="36">
        <v>273.10000000000002</v>
      </c>
      <c r="K94" s="31">
        <v>165000</v>
      </c>
      <c r="L94" s="1" t="s">
        <v>156</v>
      </c>
      <c r="O94" s="122">
        <f t="shared" si="1"/>
        <v>4.2671875000000004</v>
      </c>
      <c r="P94" s="6"/>
    </row>
    <row r="95" spans="1:16" ht="14" x14ac:dyDescent="0.15">
      <c r="A95" s="4" t="s">
        <v>142</v>
      </c>
      <c r="B95" s="43" t="s">
        <v>51</v>
      </c>
      <c r="C95" s="33" t="s">
        <v>200</v>
      </c>
      <c r="D95" s="34">
        <v>2</v>
      </c>
      <c r="E95" s="33" t="s">
        <v>202</v>
      </c>
      <c r="F95" s="43">
        <v>16</v>
      </c>
      <c r="G95" s="99">
        <v>1.9</v>
      </c>
      <c r="H95" s="8" t="s">
        <v>1</v>
      </c>
      <c r="I95" s="7" t="s">
        <v>35</v>
      </c>
      <c r="J95" s="38">
        <v>90.67</v>
      </c>
      <c r="K95" s="31">
        <v>50500</v>
      </c>
      <c r="L95" s="1" t="s">
        <v>156</v>
      </c>
      <c r="O95" s="122">
        <f t="shared" si="1"/>
        <v>5.6668750000000001</v>
      </c>
      <c r="P95" s="6"/>
    </row>
    <row r="96" spans="1:16" ht="14" x14ac:dyDescent="0.15">
      <c r="A96" s="4" t="s">
        <v>142</v>
      </c>
      <c r="B96" s="43" t="s">
        <v>51</v>
      </c>
      <c r="C96" s="33" t="s">
        <v>200</v>
      </c>
      <c r="D96" s="34">
        <v>3</v>
      </c>
      <c r="E96" s="33" t="s">
        <v>202</v>
      </c>
      <c r="F96" s="43">
        <v>24</v>
      </c>
      <c r="G96" s="99">
        <v>1.9</v>
      </c>
      <c r="H96" s="8" t="s">
        <v>1</v>
      </c>
      <c r="I96" s="7" t="s">
        <v>40</v>
      </c>
      <c r="J96" s="38">
        <v>130.38999999999999</v>
      </c>
      <c r="K96" s="31" t="s">
        <v>98</v>
      </c>
      <c r="L96" s="1" t="s">
        <v>161</v>
      </c>
      <c r="O96" s="122">
        <f t="shared" si="1"/>
        <v>5.4329166666666664</v>
      </c>
      <c r="P96" s="6"/>
    </row>
    <row r="97" spans="1:16" ht="14" x14ac:dyDescent="0.15">
      <c r="A97" s="4" t="s">
        <v>142</v>
      </c>
      <c r="B97" s="43" t="s">
        <v>51</v>
      </c>
      <c r="C97" s="33" t="s">
        <v>200</v>
      </c>
      <c r="D97" s="34">
        <v>4</v>
      </c>
      <c r="E97" s="33" t="s">
        <v>202</v>
      </c>
      <c r="F97" s="43">
        <v>32</v>
      </c>
      <c r="G97" s="99">
        <v>1.9</v>
      </c>
      <c r="H97" s="8" t="s">
        <v>1</v>
      </c>
      <c r="I97" s="7" t="s">
        <v>41</v>
      </c>
      <c r="J97" s="38">
        <v>170.11</v>
      </c>
      <c r="K97" s="31">
        <v>92000</v>
      </c>
      <c r="L97" s="1" t="s">
        <v>156</v>
      </c>
      <c r="O97" s="122">
        <f t="shared" si="1"/>
        <v>5.3159375000000004</v>
      </c>
      <c r="P97" s="6"/>
    </row>
    <row r="98" spans="1:16" ht="14" x14ac:dyDescent="0.15">
      <c r="A98" s="4" t="s">
        <v>142</v>
      </c>
      <c r="B98" s="43" t="s">
        <v>51</v>
      </c>
      <c r="C98" s="33" t="s">
        <v>200</v>
      </c>
      <c r="D98" s="34">
        <v>5</v>
      </c>
      <c r="E98" s="33" t="s">
        <v>202</v>
      </c>
      <c r="F98" s="43">
        <v>40</v>
      </c>
      <c r="G98" s="99">
        <v>1.9</v>
      </c>
      <c r="H98" s="8" t="s">
        <v>1</v>
      </c>
      <c r="I98" s="7" t="s">
        <v>47</v>
      </c>
      <c r="J98" s="38">
        <v>204.14</v>
      </c>
      <c r="K98" s="31" t="s">
        <v>98</v>
      </c>
      <c r="L98" s="1" t="s">
        <v>161</v>
      </c>
      <c r="O98" s="122">
        <f t="shared" si="1"/>
        <v>5.1034999999999995</v>
      </c>
      <c r="P98" s="6"/>
    </row>
    <row r="99" spans="1:16" ht="14" x14ac:dyDescent="0.15">
      <c r="A99" s="4" t="s">
        <v>142</v>
      </c>
      <c r="B99" s="43" t="s">
        <v>51</v>
      </c>
      <c r="C99" s="33" t="s">
        <v>200</v>
      </c>
      <c r="D99" s="34">
        <v>6</v>
      </c>
      <c r="E99" s="33" t="s">
        <v>202</v>
      </c>
      <c r="F99" s="43">
        <v>48</v>
      </c>
      <c r="G99" s="99">
        <v>1.9</v>
      </c>
      <c r="H99" s="7" t="s">
        <v>1</v>
      </c>
      <c r="I99" s="7" t="s">
        <v>48</v>
      </c>
      <c r="J99" s="38">
        <v>238.16</v>
      </c>
      <c r="K99" s="31" t="s">
        <v>98</v>
      </c>
      <c r="L99" s="1" t="s">
        <v>161</v>
      </c>
      <c r="O99" s="122">
        <f t="shared" si="1"/>
        <v>4.9616666666666669</v>
      </c>
      <c r="P99" s="6"/>
    </row>
    <row r="100" spans="1:16" ht="14" x14ac:dyDescent="0.15">
      <c r="A100" s="4" t="s">
        <v>142</v>
      </c>
      <c r="B100" s="43" t="s">
        <v>51</v>
      </c>
      <c r="C100" s="33" t="s">
        <v>200</v>
      </c>
      <c r="D100" s="34">
        <v>7</v>
      </c>
      <c r="E100" s="33" t="s">
        <v>202</v>
      </c>
      <c r="F100" s="43">
        <v>56</v>
      </c>
      <c r="G100" s="99">
        <v>1.9</v>
      </c>
      <c r="H100" s="7" t="s">
        <v>1</v>
      </c>
      <c r="I100" s="7" t="s">
        <v>49</v>
      </c>
      <c r="J100" s="38">
        <v>272.18</v>
      </c>
      <c r="K100" s="31" t="s">
        <v>98</v>
      </c>
      <c r="L100" s="1" t="s">
        <v>161</v>
      </c>
      <c r="O100" s="122">
        <f t="shared" si="1"/>
        <v>4.8603571428571426</v>
      </c>
      <c r="P100" s="6"/>
    </row>
    <row r="101" spans="1:16" ht="14" x14ac:dyDescent="0.15">
      <c r="A101" s="4" t="s">
        <v>142</v>
      </c>
      <c r="B101" s="43" t="s">
        <v>51</v>
      </c>
      <c r="C101" s="33" t="s">
        <v>200</v>
      </c>
      <c r="D101" s="34">
        <v>8</v>
      </c>
      <c r="E101" s="33" t="s">
        <v>202</v>
      </c>
      <c r="F101" s="43">
        <v>64</v>
      </c>
      <c r="G101" s="99">
        <v>1.9</v>
      </c>
      <c r="H101" s="7" t="s">
        <v>1</v>
      </c>
      <c r="I101" s="7" t="s">
        <v>50</v>
      </c>
      <c r="J101" s="38">
        <v>306.20999999999998</v>
      </c>
      <c r="K101" s="31">
        <v>184000</v>
      </c>
      <c r="L101" s="1" t="s">
        <v>156</v>
      </c>
      <c r="O101" s="122">
        <f t="shared" si="1"/>
        <v>4.7845312499999997</v>
      </c>
      <c r="P101" s="6"/>
    </row>
    <row r="102" spans="1:16" ht="14" x14ac:dyDescent="0.15">
      <c r="A102" s="4" t="s">
        <v>142</v>
      </c>
      <c r="B102" s="44" t="s">
        <v>51</v>
      </c>
      <c r="C102" s="10" t="s">
        <v>201</v>
      </c>
      <c r="D102" s="10">
        <v>2</v>
      </c>
      <c r="E102" s="33" t="s">
        <v>202</v>
      </c>
      <c r="F102" s="44">
        <v>16</v>
      </c>
      <c r="G102" s="100">
        <v>2.1</v>
      </c>
      <c r="H102" s="3" t="s">
        <v>1</v>
      </c>
      <c r="I102" s="3" t="s">
        <v>35</v>
      </c>
      <c r="J102" s="37">
        <v>108.13</v>
      </c>
      <c r="K102" s="31" t="s">
        <v>98</v>
      </c>
      <c r="L102" s="1" t="s">
        <v>161</v>
      </c>
      <c r="O102" s="122">
        <f t="shared" si="1"/>
        <v>6.7581249999999997</v>
      </c>
      <c r="P102" s="6"/>
    </row>
    <row r="103" spans="1:16" ht="14" x14ac:dyDescent="0.15">
      <c r="A103" s="4" t="s">
        <v>142</v>
      </c>
      <c r="B103" s="44" t="s">
        <v>51</v>
      </c>
      <c r="C103" s="10" t="s">
        <v>201</v>
      </c>
      <c r="D103" s="10">
        <v>3</v>
      </c>
      <c r="E103" s="33" t="s">
        <v>202</v>
      </c>
      <c r="F103" s="44">
        <v>24</v>
      </c>
      <c r="G103" s="100">
        <v>2.1</v>
      </c>
      <c r="H103" s="3" t="s">
        <v>1</v>
      </c>
      <c r="I103" s="3" t="s">
        <v>40</v>
      </c>
      <c r="J103" s="37">
        <v>155.51</v>
      </c>
      <c r="K103" s="31" t="s">
        <v>98</v>
      </c>
      <c r="L103" s="1" t="s">
        <v>161</v>
      </c>
      <c r="O103" s="122">
        <f t="shared" si="1"/>
        <v>6.4795833333333333</v>
      </c>
      <c r="P103" s="6"/>
    </row>
    <row r="104" spans="1:16" ht="14" x14ac:dyDescent="0.15">
      <c r="A104" s="4" t="s">
        <v>142</v>
      </c>
      <c r="B104" s="44" t="s">
        <v>51</v>
      </c>
      <c r="C104" s="10" t="s">
        <v>201</v>
      </c>
      <c r="D104" s="10">
        <v>4</v>
      </c>
      <c r="E104" s="33" t="s">
        <v>202</v>
      </c>
      <c r="F104" s="44">
        <v>32</v>
      </c>
      <c r="G104" s="100">
        <v>2.1</v>
      </c>
      <c r="H104" s="3" t="s">
        <v>1</v>
      </c>
      <c r="I104" s="3" t="s">
        <v>41</v>
      </c>
      <c r="J104" s="37">
        <v>202.88</v>
      </c>
      <c r="K104" s="31" t="s">
        <v>98</v>
      </c>
      <c r="L104" s="1" t="s">
        <v>161</v>
      </c>
      <c r="O104" s="122">
        <f t="shared" si="1"/>
        <v>6.34</v>
      </c>
      <c r="P104" s="6"/>
    </row>
    <row r="105" spans="1:16" ht="14" x14ac:dyDescent="0.15">
      <c r="A105" s="4" t="s">
        <v>142</v>
      </c>
      <c r="B105" s="44" t="s">
        <v>51</v>
      </c>
      <c r="C105" s="10" t="s">
        <v>201</v>
      </c>
      <c r="D105" s="10">
        <v>5</v>
      </c>
      <c r="E105" s="33" t="s">
        <v>202</v>
      </c>
      <c r="F105" s="44">
        <v>40</v>
      </c>
      <c r="G105" s="100">
        <v>2.1</v>
      </c>
      <c r="H105" s="3" t="s">
        <v>1</v>
      </c>
      <c r="I105" s="3" t="s">
        <v>47</v>
      </c>
      <c r="J105" s="37">
        <v>243.46</v>
      </c>
      <c r="K105" s="31" t="s">
        <v>98</v>
      </c>
      <c r="L105" s="1" t="s">
        <v>161</v>
      </c>
      <c r="O105" s="122">
        <f t="shared" si="1"/>
        <v>6.0865</v>
      </c>
      <c r="P105" s="6"/>
    </row>
    <row r="106" spans="1:16" ht="14" x14ac:dyDescent="0.15">
      <c r="A106" s="4" t="s">
        <v>142</v>
      </c>
      <c r="B106" s="44" t="s">
        <v>51</v>
      </c>
      <c r="C106" s="10" t="s">
        <v>201</v>
      </c>
      <c r="D106" s="10">
        <v>6</v>
      </c>
      <c r="E106" s="33" t="s">
        <v>202</v>
      </c>
      <c r="F106" s="44">
        <v>48</v>
      </c>
      <c r="G106" s="100">
        <v>2.1</v>
      </c>
      <c r="H106" s="3" t="s">
        <v>1</v>
      </c>
      <c r="I106" s="3" t="s">
        <v>48</v>
      </c>
      <c r="J106" s="37">
        <v>284.04000000000002</v>
      </c>
      <c r="K106" s="31" t="s">
        <v>98</v>
      </c>
      <c r="L106" s="1" t="s">
        <v>161</v>
      </c>
      <c r="O106" s="122">
        <f t="shared" si="1"/>
        <v>5.9175000000000004</v>
      </c>
      <c r="P106" s="6"/>
    </row>
    <row r="107" spans="1:16" ht="14" x14ac:dyDescent="0.15">
      <c r="A107" s="4" t="s">
        <v>142</v>
      </c>
      <c r="B107" s="44" t="s">
        <v>51</v>
      </c>
      <c r="C107" s="10" t="s">
        <v>201</v>
      </c>
      <c r="D107" s="10">
        <v>7</v>
      </c>
      <c r="E107" s="33" t="s">
        <v>202</v>
      </c>
      <c r="F107" s="44">
        <v>56</v>
      </c>
      <c r="G107" s="100">
        <v>2.1</v>
      </c>
      <c r="H107" s="3" t="s">
        <v>1</v>
      </c>
      <c r="I107" s="3" t="s">
        <v>49</v>
      </c>
      <c r="J107" s="37">
        <v>324.61</v>
      </c>
      <c r="K107" s="31" t="s">
        <v>98</v>
      </c>
      <c r="L107" s="1" t="s">
        <v>161</v>
      </c>
      <c r="O107" s="122">
        <f t="shared" si="1"/>
        <v>5.7966071428571428</v>
      </c>
      <c r="P107" s="6"/>
    </row>
    <row r="108" spans="1:16" ht="14" x14ac:dyDescent="0.15">
      <c r="A108" s="4" t="s">
        <v>142</v>
      </c>
      <c r="B108" s="44" t="s">
        <v>51</v>
      </c>
      <c r="C108" s="10" t="s">
        <v>201</v>
      </c>
      <c r="D108" s="10">
        <v>8</v>
      </c>
      <c r="E108" s="33" t="s">
        <v>202</v>
      </c>
      <c r="F108" s="44">
        <v>64</v>
      </c>
      <c r="G108" s="100">
        <v>2.1</v>
      </c>
      <c r="H108" s="3" t="s">
        <v>1</v>
      </c>
      <c r="I108" s="3" t="s">
        <v>50</v>
      </c>
      <c r="J108" s="37">
        <v>365.19</v>
      </c>
      <c r="K108" s="31" t="s">
        <v>98</v>
      </c>
      <c r="L108" s="1" t="s">
        <v>161</v>
      </c>
      <c r="O108" s="122">
        <f t="shared" si="1"/>
        <v>5.70609375</v>
      </c>
      <c r="P108" s="6"/>
    </row>
    <row r="109" spans="1:16" ht="14" x14ac:dyDescent="0.15">
      <c r="A109" s="4" t="s">
        <v>142</v>
      </c>
      <c r="B109" s="44" t="s">
        <v>51</v>
      </c>
      <c r="C109" s="10" t="s">
        <v>201</v>
      </c>
      <c r="D109" s="10">
        <v>2</v>
      </c>
      <c r="E109" s="33" t="s">
        <v>202</v>
      </c>
      <c r="F109" s="44">
        <v>16</v>
      </c>
      <c r="G109" s="100">
        <v>2.2999999999999998</v>
      </c>
      <c r="H109" s="3" t="s">
        <v>1</v>
      </c>
      <c r="I109" s="3" t="s">
        <v>35</v>
      </c>
      <c r="J109" s="37">
        <v>116.53</v>
      </c>
      <c r="K109" s="31">
        <v>58800</v>
      </c>
      <c r="L109" s="1" t="s">
        <v>156</v>
      </c>
      <c r="O109" s="122">
        <f t="shared" si="1"/>
        <v>7.2831250000000001</v>
      </c>
      <c r="P109" s="6"/>
    </row>
    <row r="110" spans="1:16" ht="14" x14ac:dyDescent="0.15">
      <c r="A110" s="4" t="s">
        <v>142</v>
      </c>
      <c r="B110" s="44" t="s">
        <v>51</v>
      </c>
      <c r="C110" s="10" t="s">
        <v>201</v>
      </c>
      <c r="D110" s="10">
        <v>3</v>
      </c>
      <c r="E110" s="33" t="s">
        <v>202</v>
      </c>
      <c r="F110" s="44">
        <v>24</v>
      </c>
      <c r="G110" s="100">
        <v>2.2999999999999998</v>
      </c>
      <c r="H110" s="3" t="s">
        <v>1</v>
      </c>
      <c r="I110" s="3" t="s">
        <v>40</v>
      </c>
      <c r="J110" s="37">
        <v>167.58</v>
      </c>
      <c r="K110" s="31" t="s">
        <v>98</v>
      </c>
      <c r="L110" s="1" t="s">
        <v>161</v>
      </c>
      <c r="O110" s="122">
        <f t="shared" si="1"/>
        <v>6.9825000000000008</v>
      </c>
      <c r="P110" s="6"/>
    </row>
    <row r="111" spans="1:16" ht="14" x14ac:dyDescent="0.15">
      <c r="A111" s="4" t="s">
        <v>142</v>
      </c>
      <c r="B111" s="44" t="s">
        <v>51</v>
      </c>
      <c r="C111" s="10" t="s">
        <v>201</v>
      </c>
      <c r="D111" s="10">
        <v>4</v>
      </c>
      <c r="E111" s="33" t="s">
        <v>202</v>
      </c>
      <c r="F111" s="44">
        <v>32</v>
      </c>
      <c r="G111" s="100">
        <v>2.2999999999999998</v>
      </c>
      <c r="H111" s="3" t="s">
        <v>1</v>
      </c>
      <c r="I111" s="3" t="s">
        <v>41</v>
      </c>
      <c r="J111" s="37">
        <v>218.64</v>
      </c>
      <c r="K111" s="31">
        <v>108000</v>
      </c>
      <c r="L111" s="1" t="s">
        <v>156</v>
      </c>
      <c r="O111" s="122">
        <f t="shared" si="1"/>
        <v>6.8324999999999996</v>
      </c>
      <c r="P111" s="6"/>
    </row>
    <row r="112" spans="1:16" ht="14" x14ac:dyDescent="0.15">
      <c r="A112" s="4" t="s">
        <v>142</v>
      </c>
      <c r="B112" s="44" t="s">
        <v>51</v>
      </c>
      <c r="C112" s="10" t="s">
        <v>201</v>
      </c>
      <c r="D112" s="10">
        <v>5</v>
      </c>
      <c r="E112" s="33" t="s">
        <v>202</v>
      </c>
      <c r="F112" s="44">
        <v>40</v>
      </c>
      <c r="G112" s="100">
        <v>2.2999999999999998</v>
      </c>
      <c r="H112" s="3" t="s">
        <v>1</v>
      </c>
      <c r="I112" s="3" t="s">
        <v>47</v>
      </c>
      <c r="J112" s="37">
        <v>262.37</v>
      </c>
      <c r="K112" s="31" t="s">
        <v>98</v>
      </c>
      <c r="L112" s="1" t="s">
        <v>161</v>
      </c>
      <c r="O112" s="122">
        <f t="shared" si="1"/>
        <v>6.5592500000000005</v>
      </c>
      <c r="P112" s="6"/>
    </row>
    <row r="113" spans="1:16" ht="14" x14ac:dyDescent="0.15">
      <c r="A113" s="4" t="s">
        <v>142</v>
      </c>
      <c r="B113" s="44" t="s">
        <v>51</v>
      </c>
      <c r="C113" s="10" t="s">
        <v>201</v>
      </c>
      <c r="D113" s="10">
        <v>6</v>
      </c>
      <c r="E113" s="33" t="s">
        <v>202</v>
      </c>
      <c r="F113" s="44">
        <v>48</v>
      </c>
      <c r="G113" s="100">
        <v>2.2999999999999998</v>
      </c>
      <c r="H113" s="3" t="s">
        <v>1</v>
      </c>
      <c r="I113" s="3" t="s">
        <v>48</v>
      </c>
      <c r="J113" s="37">
        <v>306.10000000000002</v>
      </c>
      <c r="K113" s="31" t="s">
        <v>98</v>
      </c>
      <c r="L113" s="1" t="s">
        <v>161</v>
      </c>
      <c r="O113" s="122">
        <f t="shared" si="1"/>
        <v>6.3770833333333341</v>
      </c>
      <c r="P113" s="6"/>
    </row>
    <row r="114" spans="1:16" ht="14" x14ac:dyDescent="0.15">
      <c r="A114" s="4" t="s">
        <v>142</v>
      </c>
      <c r="B114" s="44" t="s">
        <v>51</v>
      </c>
      <c r="C114" s="10" t="s">
        <v>201</v>
      </c>
      <c r="D114" s="10">
        <v>7</v>
      </c>
      <c r="E114" s="33" t="s">
        <v>202</v>
      </c>
      <c r="F114" s="44">
        <v>56</v>
      </c>
      <c r="G114" s="100">
        <v>2.2999999999999998</v>
      </c>
      <c r="H114" s="3" t="s">
        <v>1</v>
      </c>
      <c r="I114" s="3" t="s">
        <v>49</v>
      </c>
      <c r="J114" s="37">
        <v>349.83</v>
      </c>
      <c r="K114" s="31" t="s">
        <v>98</v>
      </c>
      <c r="L114" s="1" t="s">
        <v>161</v>
      </c>
      <c r="O114" s="122">
        <f t="shared" si="1"/>
        <v>6.2469642857142853</v>
      </c>
      <c r="P114" s="6"/>
    </row>
    <row r="115" spans="1:16" ht="14" x14ac:dyDescent="0.15">
      <c r="A115" s="4" t="s">
        <v>142</v>
      </c>
      <c r="B115" s="44" t="s">
        <v>51</v>
      </c>
      <c r="C115" s="10" t="s">
        <v>201</v>
      </c>
      <c r="D115" s="10">
        <v>8</v>
      </c>
      <c r="E115" s="33" t="s">
        <v>202</v>
      </c>
      <c r="F115" s="44">
        <v>64</v>
      </c>
      <c r="G115" s="101">
        <v>2.2999999999999998</v>
      </c>
      <c r="H115" s="10" t="s">
        <v>1</v>
      </c>
      <c r="I115" s="10" t="s">
        <v>50</v>
      </c>
      <c r="J115" s="40">
        <v>393.55</v>
      </c>
      <c r="K115" s="31">
        <v>216000</v>
      </c>
      <c r="L115" s="1" t="s">
        <v>156</v>
      </c>
      <c r="O115" s="122">
        <f t="shared" si="1"/>
        <v>6.1492187500000002</v>
      </c>
      <c r="P115" s="6"/>
    </row>
  </sheetData>
  <autoFilter ref="A1:L115" xr:uid="{00000000-0009-0000-0000-000006000000}"/>
  <phoneticPr fontId="5" type="noConversion"/>
  <pageMargins left="0.75" right="0.75" top="1" bottom="1" header="0.5" footer="0.5"/>
  <pageSetup scale="88" fitToHeight="2"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O82"/>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7" customWidth="1"/>
    <col min="3" max="3" width="7.6640625" style="1" customWidth="1"/>
    <col min="4" max="4" width="10.33203125" style="1" bestFit="1" customWidth="1"/>
    <col min="5" max="5" width="9.6640625" style="1" customWidth="1"/>
    <col min="6" max="6" width="8.83203125" style="47" customWidth="1"/>
    <col min="7" max="7" width="9.1640625" style="47" customWidth="1"/>
    <col min="8" max="9" width="9.1640625" style="1" customWidth="1"/>
    <col min="10" max="10" width="9.1640625" style="47" customWidth="1"/>
    <col min="11" max="11" width="9.1640625" style="32" customWidth="1"/>
    <col min="12" max="12" width="10.6640625" style="1" customWidth="1"/>
    <col min="14" max="14" width="10.5" bestFit="1" customWidth="1"/>
  </cols>
  <sheetData>
    <row r="1" spans="1:15" ht="42" x14ac:dyDescent="0.15">
      <c r="A1" s="5" t="s">
        <v>134</v>
      </c>
      <c r="B1" s="54" t="s">
        <v>108</v>
      </c>
      <c r="C1" s="21" t="s">
        <v>192</v>
      </c>
      <c r="D1" s="22" t="s">
        <v>189</v>
      </c>
      <c r="E1" s="22" t="s">
        <v>190</v>
      </c>
      <c r="F1" s="24" t="s">
        <v>191</v>
      </c>
      <c r="G1" s="49" t="s">
        <v>85</v>
      </c>
      <c r="H1" s="2" t="s">
        <v>52</v>
      </c>
      <c r="I1" s="2" t="s">
        <v>53</v>
      </c>
      <c r="J1" s="12" t="s">
        <v>54</v>
      </c>
      <c r="K1" s="14" t="s">
        <v>107</v>
      </c>
      <c r="L1" s="5" t="s">
        <v>132</v>
      </c>
      <c r="M1" s="21" t="s">
        <v>215</v>
      </c>
      <c r="N1" s="47" t="s">
        <v>330</v>
      </c>
      <c r="O1" s="121" t="s">
        <v>346</v>
      </c>
    </row>
    <row r="2" spans="1:15" x14ac:dyDescent="0.15">
      <c r="A2" s="4" t="s">
        <v>129</v>
      </c>
      <c r="B2" s="50" t="s">
        <v>0</v>
      </c>
      <c r="C2" s="1" t="s">
        <v>199</v>
      </c>
      <c r="D2" s="95">
        <v>1</v>
      </c>
      <c r="E2" s="95">
        <v>1</v>
      </c>
      <c r="F2" s="96">
        <v>1</v>
      </c>
      <c r="G2" s="50">
        <v>1.6</v>
      </c>
      <c r="H2" s="1" t="s">
        <v>1</v>
      </c>
      <c r="I2" s="1" t="s">
        <v>2</v>
      </c>
      <c r="J2" s="29">
        <v>1.53</v>
      </c>
      <c r="K2" s="31" t="s">
        <v>98</v>
      </c>
      <c r="L2" s="1" t="s">
        <v>161</v>
      </c>
      <c r="N2" s="1"/>
      <c r="O2" s="122">
        <f>J2/F2</f>
        <v>1.53</v>
      </c>
    </row>
    <row r="3" spans="1:15" x14ac:dyDescent="0.15">
      <c r="A3" s="4" t="s">
        <v>129</v>
      </c>
      <c r="B3" s="50" t="s">
        <v>0</v>
      </c>
      <c r="C3" s="1" t="s">
        <v>199</v>
      </c>
      <c r="D3" s="95">
        <v>1</v>
      </c>
      <c r="E3" s="95">
        <v>2</v>
      </c>
      <c r="F3" s="96">
        <v>2</v>
      </c>
      <c r="G3" s="50">
        <v>1.6</v>
      </c>
      <c r="H3" s="1" t="s">
        <v>1</v>
      </c>
      <c r="I3" s="1" t="s">
        <v>4</v>
      </c>
      <c r="J3" s="29">
        <v>2.65</v>
      </c>
      <c r="K3" s="31" t="s">
        <v>98</v>
      </c>
      <c r="L3" s="1" t="s">
        <v>161</v>
      </c>
      <c r="N3" s="1"/>
      <c r="O3" s="122">
        <f t="shared" ref="O3:O64" si="0">J3/F3</f>
        <v>1.325</v>
      </c>
    </row>
    <row r="4" spans="1:15" x14ac:dyDescent="0.15">
      <c r="A4" s="4" t="s">
        <v>130</v>
      </c>
      <c r="B4" s="50" t="s">
        <v>0</v>
      </c>
      <c r="C4" s="1" t="s">
        <v>199</v>
      </c>
      <c r="D4" s="95">
        <v>1</v>
      </c>
      <c r="E4" s="95">
        <v>1</v>
      </c>
      <c r="F4" s="96">
        <v>1</v>
      </c>
      <c r="G4" s="50">
        <v>2.2000000000000002</v>
      </c>
      <c r="H4" s="1" t="s">
        <v>1</v>
      </c>
      <c r="I4" s="1" t="s">
        <v>2</v>
      </c>
      <c r="J4" s="29">
        <v>1.95</v>
      </c>
      <c r="K4" s="31" t="s">
        <v>98</v>
      </c>
      <c r="L4" s="1" t="s">
        <v>161</v>
      </c>
      <c r="O4" s="122">
        <f t="shared" si="0"/>
        <v>1.95</v>
      </c>
    </row>
    <row r="5" spans="1:15" x14ac:dyDescent="0.15">
      <c r="A5" s="4" t="s">
        <v>130</v>
      </c>
      <c r="B5" s="50" t="s">
        <v>0</v>
      </c>
      <c r="C5" s="1" t="s">
        <v>199</v>
      </c>
      <c r="D5" s="95">
        <v>1</v>
      </c>
      <c r="E5" s="95">
        <v>2</v>
      </c>
      <c r="F5" s="96">
        <v>2</v>
      </c>
      <c r="G5" s="50">
        <v>2.2000000000000002</v>
      </c>
      <c r="H5" s="1" t="s">
        <v>1</v>
      </c>
      <c r="I5" s="1" t="s">
        <v>4</v>
      </c>
      <c r="J5" s="29">
        <v>3.4</v>
      </c>
      <c r="K5" s="31" t="s">
        <v>98</v>
      </c>
      <c r="L5" s="1" t="s">
        <v>161</v>
      </c>
      <c r="O5" s="122">
        <f t="shared" si="0"/>
        <v>1.7</v>
      </c>
    </row>
    <row r="6" spans="1:15" x14ac:dyDescent="0.15">
      <c r="A6" s="4" t="s">
        <v>133</v>
      </c>
      <c r="B6" s="50" t="s">
        <v>5</v>
      </c>
      <c r="C6" s="1" t="s">
        <v>198</v>
      </c>
      <c r="D6" s="95">
        <v>2</v>
      </c>
      <c r="E6" s="95">
        <v>1</v>
      </c>
      <c r="F6" s="96">
        <v>2</v>
      </c>
      <c r="G6" s="50">
        <v>2.7</v>
      </c>
      <c r="H6" s="1" t="s">
        <v>1</v>
      </c>
      <c r="I6" s="1" t="s">
        <v>6</v>
      </c>
      <c r="J6" s="29">
        <v>5.31</v>
      </c>
      <c r="K6" s="31" t="s">
        <v>98</v>
      </c>
      <c r="L6" s="1" t="s">
        <v>161</v>
      </c>
      <c r="O6" s="122">
        <f t="shared" si="0"/>
        <v>2.6549999999999998</v>
      </c>
    </row>
    <row r="7" spans="1:15" x14ac:dyDescent="0.15">
      <c r="A7" s="4" t="s">
        <v>133</v>
      </c>
      <c r="B7" s="50" t="s">
        <v>5</v>
      </c>
      <c r="C7" s="1" t="s">
        <v>198</v>
      </c>
      <c r="D7" s="95">
        <v>2</v>
      </c>
      <c r="E7" s="95">
        <v>2</v>
      </c>
      <c r="F7" s="96">
        <v>4</v>
      </c>
      <c r="G7" s="50">
        <v>2.5</v>
      </c>
      <c r="H7" s="1" t="s">
        <v>1</v>
      </c>
      <c r="I7" s="1" t="s">
        <v>7</v>
      </c>
      <c r="J7" s="29">
        <v>8.7200000000000006</v>
      </c>
      <c r="K7" s="31" t="s">
        <v>98</v>
      </c>
      <c r="L7" s="1" t="s">
        <v>161</v>
      </c>
      <c r="O7" s="122">
        <f t="shared" si="0"/>
        <v>2.1800000000000002</v>
      </c>
    </row>
    <row r="8" spans="1:15" x14ac:dyDescent="0.15">
      <c r="A8" s="4" t="s">
        <v>133</v>
      </c>
      <c r="B8" s="50" t="s">
        <v>5</v>
      </c>
      <c r="C8" s="1" t="s">
        <v>198</v>
      </c>
      <c r="D8" s="95">
        <v>2</v>
      </c>
      <c r="E8" s="95">
        <v>2</v>
      </c>
      <c r="F8" s="96">
        <v>4</v>
      </c>
      <c r="G8" s="50">
        <v>2.2999999999999998</v>
      </c>
      <c r="H8" s="1" t="s">
        <v>1</v>
      </c>
      <c r="I8" s="1" t="s">
        <v>7</v>
      </c>
      <c r="J8" s="29">
        <v>8.15</v>
      </c>
      <c r="K8" s="31" t="s">
        <v>98</v>
      </c>
      <c r="L8" s="1" t="s">
        <v>161</v>
      </c>
      <c r="O8" s="122">
        <f t="shared" si="0"/>
        <v>2.0375000000000001</v>
      </c>
    </row>
    <row r="9" spans="1:15" x14ac:dyDescent="0.15">
      <c r="A9" s="4" t="s">
        <v>143</v>
      </c>
      <c r="B9" s="50" t="s">
        <v>8</v>
      </c>
      <c r="C9" s="1" t="s">
        <v>198</v>
      </c>
      <c r="D9" s="1">
        <v>1</v>
      </c>
      <c r="E9" s="1">
        <v>1</v>
      </c>
      <c r="F9" s="50">
        <v>1</v>
      </c>
      <c r="G9" s="50">
        <v>2.5</v>
      </c>
      <c r="H9" s="1" t="s">
        <v>1</v>
      </c>
      <c r="I9" s="1" t="s">
        <v>4</v>
      </c>
      <c r="J9" s="29">
        <v>2.48</v>
      </c>
      <c r="K9" s="31" t="s">
        <v>98</v>
      </c>
      <c r="L9" s="1" t="s">
        <v>161</v>
      </c>
      <c r="O9" s="122">
        <f t="shared" si="0"/>
        <v>2.48</v>
      </c>
    </row>
    <row r="10" spans="1:15" x14ac:dyDescent="0.15">
      <c r="A10" s="4" t="s">
        <v>143</v>
      </c>
      <c r="B10" s="50" t="s">
        <v>8</v>
      </c>
      <c r="C10" s="1" t="s">
        <v>198</v>
      </c>
      <c r="D10" s="1">
        <v>1</v>
      </c>
      <c r="E10" s="1">
        <v>2</v>
      </c>
      <c r="F10" s="50">
        <v>2</v>
      </c>
      <c r="G10" s="50">
        <v>2.5</v>
      </c>
      <c r="H10" s="1" t="s">
        <v>1</v>
      </c>
      <c r="I10" s="1" t="s">
        <v>6</v>
      </c>
      <c r="J10" s="29">
        <v>4.34</v>
      </c>
      <c r="K10" s="31" t="s">
        <v>98</v>
      </c>
      <c r="L10" s="1" t="s">
        <v>161</v>
      </c>
      <c r="O10" s="122">
        <f t="shared" si="0"/>
        <v>2.17</v>
      </c>
    </row>
    <row r="11" spans="1:15" x14ac:dyDescent="0.15">
      <c r="A11" s="4" t="s">
        <v>144</v>
      </c>
      <c r="B11" s="50" t="s">
        <v>169</v>
      </c>
      <c r="C11" s="1" t="s">
        <v>205</v>
      </c>
      <c r="D11" s="1">
        <v>1</v>
      </c>
      <c r="E11" s="1">
        <v>1</v>
      </c>
      <c r="F11" s="50">
        <v>1</v>
      </c>
      <c r="G11" s="50">
        <v>1.2</v>
      </c>
      <c r="H11" s="1" t="s">
        <v>1</v>
      </c>
      <c r="I11" s="1" t="s">
        <v>9</v>
      </c>
      <c r="J11" s="29">
        <v>2.5</v>
      </c>
      <c r="K11" s="31" t="s">
        <v>98</v>
      </c>
      <c r="L11" s="1" t="s">
        <v>161</v>
      </c>
      <c r="O11" s="122">
        <f t="shared" si="0"/>
        <v>2.5</v>
      </c>
    </row>
    <row r="12" spans="1:15" x14ac:dyDescent="0.15">
      <c r="A12" s="4" t="s">
        <v>144</v>
      </c>
      <c r="B12" s="50" t="s">
        <v>169</v>
      </c>
      <c r="C12" s="1" t="s">
        <v>205</v>
      </c>
      <c r="D12" s="1">
        <v>1</v>
      </c>
      <c r="E12" s="1">
        <v>2</v>
      </c>
      <c r="F12" s="50">
        <v>2</v>
      </c>
      <c r="G12" s="50">
        <v>1.2</v>
      </c>
      <c r="H12" s="1" t="s">
        <v>1</v>
      </c>
      <c r="I12" s="1" t="s">
        <v>9</v>
      </c>
      <c r="J12" s="29">
        <v>4</v>
      </c>
      <c r="K12" s="31" t="s">
        <v>98</v>
      </c>
      <c r="L12" s="1" t="s">
        <v>161</v>
      </c>
      <c r="O12" s="122">
        <f t="shared" si="0"/>
        <v>2</v>
      </c>
    </row>
    <row r="13" spans="1:15" x14ac:dyDescent="0.15">
      <c r="A13" s="4" t="s">
        <v>145</v>
      </c>
      <c r="B13" s="50" t="s">
        <v>169</v>
      </c>
      <c r="C13" s="1" t="s">
        <v>205</v>
      </c>
      <c r="D13" s="1">
        <v>1</v>
      </c>
      <c r="E13" s="1">
        <v>1</v>
      </c>
      <c r="F13" s="50">
        <v>1</v>
      </c>
      <c r="G13" s="50">
        <v>1.2</v>
      </c>
      <c r="H13" s="1" t="s">
        <v>1</v>
      </c>
      <c r="I13" s="1" t="s">
        <v>9</v>
      </c>
      <c r="J13" s="29">
        <v>2.5</v>
      </c>
      <c r="K13" s="31" t="s">
        <v>98</v>
      </c>
      <c r="L13" s="1" t="s">
        <v>161</v>
      </c>
      <c r="O13" s="122">
        <f t="shared" si="0"/>
        <v>2.5</v>
      </c>
    </row>
    <row r="14" spans="1:15" x14ac:dyDescent="0.15">
      <c r="A14" s="4" t="s">
        <v>145</v>
      </c>
      <c r="B14" s="50" t="s">
        <v>169</v>
      </c>
      <c r="C14" s="1" t="s">
        <v>205</v>
      </c>
      <c r="D14" s="1">
        <v>1</v>
      </c>
      <c r="E14" s="1">
        <v>2</v>
      </c>
      <c r="F14" s="50">
        <v>2</v>
      </c>
      <c r="G14" s="50">
        <v>1.2</v>
      </c>
      <c r="H14" s="1" t="s">
        <v>1</v>
      </c>
      <c r="I14" s="1" t="s">
        <v>9</v>
      </c>
      <c r="J14" s="29">
        <v>4</v>
      </c>
      <c r="K14" s="31" t="s">
        <v>98</v>
      </c>
      <c r="L14" s="1" t="s">
        <v>161</v>
      </c>
      <c r="O14" s="122">
        <f t="shared" si="0"/>
        <v>2</v>
      </c>
    </row>
    <row r="15" spans="1:15" x14ac:dyDescent="0.15">
      <c r="A15" s="4" t="s">
        <v>145</v>
      </c>
      <c r="B15" s="50" t="s">
        <v>169</v>
      </c>
      <c r="C15" s="1" t="s">
        <v>205</v>
      </c>
      <c r="D15" s="1">
        <v>1</v>
      </c>
      <c r="E15" s="1">
        <v>2</v>
      </c>
      <c r="F15" s="50">
        <v>2</v>
      </c>
      <c r="G15" s="50">
        <v>1.45</v>
      </c>
      <c r="H15" s="1" t="s">
        <v>1</v>
      </c>
      <c r="I15" s="1" t="s">
        <v>9</v>
      </c>
      <c r="J15" s="29">
        <v>4.41</v>
      </c>
      <c r="K15" s="31" t="s">
        <v>98</v>
      </c>
      <c r="L15" s="1" t="s">
        <v>161</v>
      </c>
      <c r="O15" s="122">
        <f t="shared" si="0"/>
        <v>2.2050000000000001</v>
      </c>
    </row>
    <row r="16" spans="1:15" x14ac:dyDescent="0.15">
      <c r="A16" s="4" t="s">
        <v>145</v>
      </c>
      <c r="B16" s="50" t="s">
        <v>169</v>
      </c>
      <c r="C16" s="1" t="s">
        <v>206</v>
      </c>
      <c r="D16" s="1">
        <v>1</v>
      </c>
      <c r="E16" s="1">
        <v>2</v>
      </c>
      <c r="F16" s="50">
        <v>2</v>
      </c>
      <c r="G16" s="50">
        <v>1.45</v>
      </c>
      <c r="H16" s="1" t="s">
        <v>1</v>
      </c>
      <c r="I16" s="1" t="s">
        <v>9</v>
      </c>
      <c r="J16" s="29">
        <v>4.41</v>
      </c>
      <c r="K16" s="31" t="s">
        <v>98</v>
      </c>
      <c r="L16" s="1" t="s">
        <v>161</v>
      </c>
      <c r="O16" s="122">
        <f t="shared" si="0"/>
        <v>2.2050000000000001</v>
      </c>
    </row>
    <row r="17" spans="1:15" x14ac:dyDescent="0.15">
      <c r="A17" s="4" t="s">
        <v>146</v>
      </c>
      <c r="B17" s="50" t="s">
        <v>168</v>
      </c>
      <c r="C17" s="1" t="s">
        <v>206</v>
      </c>
      <c r="D17" s="1">
        <v>1</v>
      </c>
      <c r="E17" s="1">
        <v>1</v>
      </c>
      <c r="F17" s="50">
        <v>1</v>
      </c>
      <c r="G17" s="51">
        <v>1</v>
      </c>
      <c r="H17" s="1" t="s">
        <v>1</v>
      </c>
      <c r="I17" s="1" t="s">
        <v>19</v>
      </c>
      <c r="J17" s="29">
        <v>1.72</v>
      </c>
      <c r="K17" s="31" t="s">
        <v>98</v>
      </c>
      <c r="L17" s="1" t="s">
        <v>161</v>
      </c>
      <c r="O17" s="122">
        <f t="shared" si="0"/>
        <v>1.72</v>
      </c>
    </row>
    <row r="18" spans="1:15" x14ac:dyDescent="0.15">
      <c r="A18" s="4" t="s">
        <v>146</v>
      </c>
      <c r="B18" s="50" t="s">
        <v>168</v>
      </c>
      <c r="C18" s="1" t="s">
        <v>206</v>
      </c>
      <c r="D18" s="1">
        <v>2</v>
      </c>
      <c r="E18" s="1">
        <v>2</v>
      </c>
      <c r="F18" s="50">
        <v>4</v>
      </c>
      <c r="G18" s="51">
        <v>1</v>
      </c>
      <c r="H18" s="1" t="s">
        <v>1</v>
      </c>
      <c r="I18" s="1" t="s">
        <v>20</v>
      </c>
      <c r="J18" s="29">
        <v>7.12</v>
      </c>
      <c r="K18" s="31" t="s">
        <v>98</v>
      </c>
      <c r="L18" s="1" t="s">
        <v>161</v>
      </c>
      <c r="O18" s="122">
        <f t="shared" si="0"/>
        <v>1.78</v>
      </c>
    </row>
    <row r="19" spans="1:15" x14ac:dyDescent="0.15">
      <c r="A19" s="4" t="s">
        <v>147</v>
      </c>
      <c r="B19" s="50" t="s">
        <v>168</v>
      </c>
      <c r="C19" s="1" t="s">
        <v>206</v>
      </c>
      <c r="D19" s="1">
        <v>1</v>
      </c>
      <c r="E19" s="1">
        <v>1</v>
      </c>
      <c r="F19" s="50">
        <v>1</v>
      </c>
      <c r="G19" s="51">
        <v>1</v>
      </c>
      <c r="H19" s="1" t="s">
        <v>1</v>
      </c>
      <c r="I19" s="1" t="s">
        <v>19</v>
      </c>
      <c r="J19" s="29">
        <v>1.72</v>
      </c>
      <c r="K19" s="31" t="s">
        <v>98</v>
      </c>
      <c r="L19" s="1" t="s">
        <v>161</v>
      </c>
      <c r="O19" s="122">
        <f t="shared" si="0"/>
        <v>1.72</v>
      </c>
    </row>
    <row r="20" spans="1:15" x14ac:dyDescent="0.15">
      <c r="A20" s="4" t="s">
        <v>147</v>
      </c>
      <c r="B20" s="50" t="s">
        <v>168</v>
      </c>
      <c r="C20" s="1" t="s">
        <v>206</v>
      </c>
      <c r="D20" s="1">
        <v>2</v>
      </c>
      <c r="E20" s="1">
        <v>2</v>
      </c>
      <c r="F20" s="50">
        <v>4</v>
      </c>
      <c r="G20" s="51">
        <v>1</v>
      </c>
      <c r="H20" s="1" t="s">
        <v>1</v>
      </c>
      <c r="I20" s="1" t="s">
        <v>20</v>
      </c>
      <c r="J20" s="29">
        <v>7.12</v>
      </c>
      <c r="K20" s="31" t="s">
        <v>98</v>
      </c>
      <c r="L20" s="1" t="s">
        <v>161</v>
      </c>
      <c r="O20" s="122">
        <f t="shared" si="0"/>
        <v>1.78</v>
      </c>
    </row>
    <row r="21" spans="1:15" x14ac:dyDescent="0.15">
      <c r="A21" s="4" t="s">
        <v>146</v>
      </c>
      <c r="B21" s="50" t="s">
        <v>168</v>
      </c>
      <c r="C21" s="1" t="s">
        <v>205</v>
      </c>
      <c r="D21" s="1">
        <v>1</v>
      </c>
      <c r="E21" s="1">
        <v>1</v>
      </c>
      <c r="F21" s="50">
        <v>1</v>
      </c>
      <c r="G21" s="50">
        <v>1.2</v>
      </c>
      <c r="H21" s="1" t="s">
        <v>1</v>
      </c>
      <c r="I21" s="1" t="s">
        <v>9</v>
      </c>
      <c r="J21" s="29">
        <v>2.5</v>
      </c>
      <c r="K21" s="31" t="s">
        <v>98</v>
      </c>
      <c r="L21" s="1" t="s">
        <v>161</v>
      </c>
      <c r="O21" s="122">
        <f t="shared" si="0"/>
        <v>2.5</v>
      </c>
    </row>
    <row r="22" spans="1:15" x14ac:dyDescent="0.15">
      <c r="A22" s="4" t="s">
        <v>146</v>
      </c>
      <c r="B22" s="50" t="s">
        <v>168</v>
      </c>
      <c r="C22" s="1" t="s">
        <v>205</v>
      </c>
      <c r="D22" s="1">
        <v>2</v>
      </c>
      <c r="E22" s="1">
        <v>2</v>
      </c>
      <c r="F22" s="50">
        <v>4</v>
      </c>
      <c r="G22" s="50">
        <v>1.2</v>
      </c>
      <c r="H22" s="1" t="s">
        <v>1</v>
      </c>
      <c r="I22" s="1" t="s">
        <v>21</v>
      </c>
      <c r="J22" s="29">
        <v>8.0500000000000007</v>
      </c>
      <c r="K22" s="31" t="s">
        <v>98</v>
      </c>
      <c r="L22" s="1" t="s">
        <v>161</v>
      </c>
      <c r="O22" s="122">
        <f t="shared" si="0"/>
        <v>2.0125000000000002</v>
      </c>
    </row>
    <row r="23" spans="1:15" x14ac:dyDescent="0.15">
      <c r="A23" s="4" t="s">
        <v>147</v>
      </c>
      <c r="B23" s="50" t="s">
        <v>168</v>
      </c>
      <c r="C23" s="1" t="s">
        <v>205</v>
      </c>
      <c r="D23" s="1">
        <v>1</v>
      </c>
      <c r="E23" s="1">
        <v>1</v>
      </c>
      <c r="F23" s="50">
        <v>1</v>
      </c>
      <c r="G23" s="50">
        <v>1.2</v>
      </c>
      <c r="H23" s="1" t="s">
        <v>1</v>
      </c>
      <c r="I23" s="1" t="s">
        <v>9</v>
      </c>
      <c r="J23" s="29">
        <v>2.5</v>
      </c>
      <c r="K23" s="31" t="s">
        <v>98</v>
      </c>
      <c r="L23" s="1" t="s">
        <v>161</v>
      </c>
      <c r="O23" s="122">
        <f t="shared" si="0"/>
        <v>2.5</v>
      </c>
    </row>
    <row r="24" spans="1:15" x14ac:dyDescent="0.15">
      <c r="A24" s="4" t="s">
        <v>147</v>
      </c>
      <c r="B24" s="50" t="s">
        <v>168</v>
      </c>
      <c r="C24" s="1" t="s">
        <v>205</v>
      </c>
      <c r="D24" s="1">
        <v>2</v>
      </c>
      <c r="E24" s="1">
        <v>2</v>
      </c>
      <c r="F24" s="50">
        <v>4</v>
      </c>
      <c r="G24" s="50">
        <v>1.2</v>
      </c>
      <c r="H24" s="1" t="s">
        <v>1</v>
      </c>
      <c r="I24" s="1" t="s">
        <v>21</v>
      </c>
      <c r="J24" s="29">
        <v>8.0500000000000007</v>
      </c>
      <c r="K24" s="31" t="s">
        <v>98</v>
      </c>
      <c r="L24" s="1" t="s">
        <v>161</v>
      </c>
      <c r="O24" s="122">
        <f t="shared" si="0"/>
        <v>2.0125000000000002</v>
      </c>
    </row>
    <row r="25" spans="1:15" x14ac:dyDescent="0.15">
      <c r="A25" s="4" t="s">
        <v>146</v>
      </c>
      <c r="B25" s="50" t="s">
        <v>168</v>
      </c>
      <c r="C25" s="1" t="s">
        <v>205</v>
      </c>
      <c r="D25" s="1">
        <v>1</v>
      </c>
      <c r="E25" s="1">
        <v>1</v>
      </c>
      <c r="F25" s="50">
        <v>1</v>
      </c>
      <c r="G25" s="50">
        <v>1.45</v>
      </c>
      <c r="H25" s="1" t="s">
        <v>1</v>
      </c>
      <c r="I25" s="1" t="s">
        <v>9</v>
      </c>
      <c r="J25" s="29">
        <v>2.94</v>
      </c>
      <c r="K25" s="31" t="s">
        <v>98</v>
      </c>
      <c r="L25" s="1" t="s">
        <v>161</v>
      </c>
      <c r="O25" s="122">
        <f t="shared" si="0"/>
        <v>2.94</v>
      </c>
    </row>
    <row r="26" spans="1:15" x14ac:dyDescent="0.15">
      <c r="A26" s="4" t="s">
        <v>146</v>
      </c>
      <c r="B26" s="50" t="s">
        <v>168</v>
      </c>
      <c r="C26" s="1" t="s">
        <v>205</v>
      </c>
      <c r="D26" s="1">
        <v>2</v>
      </c>
      <c r="E26" s="1">
        <v>2</v>
      </c>
      <c r="F26" s="50">
        <v>4</v>
      </c>
      <c r="G26" s="50">
        <v>1.45</v>
      </c>
      <c r="H26" s="1" t="s">
        <v>1</v>
      </c>
      <c r="I26" s="1" t="s">
        <v>21</v>
      </c>
      <c r="J26" s="29">
        <v>8.69</v>
      </c>
      <c r="K26" s="31" t="s">
        <v>98</v>
      </c>
      <c r="L26" s="1" t="s">
        <v>161</v>
      </c>
      <c r="O26" s="122">
        <f t="shared" si="0"/>
        <v>2.1724999999999999</v>
      </c>
    </row>
    <row r="27" spans="1:15" x14ac:dyDescent="0.15">
      <c r="A27" s="4" t="s">
        <v>147</v>
      </c>
      <c r="B27" s="50" t="s">
        <v>168</v>
      </c>
      <c r="C27" s="1" t="s">
        <v>205</v>
      </c>
      <c r="D27" s="1">
        <v>1</v>
      </c>
      <c r="E27" s="1">
        <v>1</v>
      </c>
      <c r="F27" s="50">
        <v>1</v>
      </c>
      <c r="G27" s="50">
        <v>1.45</v>
      </c>
      <c r="H27" s="1" t="s">
        <v>1</v>
      </c>
      <c r="I27" s="1" t="s">
        <v>9</v>
      </c>
      <c r="J27" s="29">
        <v>2.94</v>
      </c>
      <c r="K27" s="31" t="s">
        <v>98</v>
      </c>
      <c r="L27" s="1" t="s">
        <v>161</v>
      </c>
      <c r="O27" s="122">
        <f t="shared" si="0"/>
        <v>2.94</v>
      </c>
    </row>
    <row r="28" spans="1:15" x14ac:dyDescent="0.15">
      <c r="A28" s="4" t="s">
        <v>147</v>
      </c>
      <c r="B28" s="50" t="s">
        <v>168</v>
      </c>
      <c r="C28" s="1" t="s">
        <v>205</v>
      </c>
      <c r="D28" s="1">
        <v>2</v>
      </c>
      <c r="E28" s="1">
        <v>2</v>
      </c>
      <c r="F28" s="50">
        <v>4</v>
      </c>
      <c r="G28" s="50">
        <v>1.45</v>
      </c>
      <c r="H28" s="1" t="s">
        <v>1</v>
      </c>
      <c r="I28" s="1" t="s">
        <v>21</v>
      </c>
      <c r="J28" s="29">
        <v>8.69</v>
      </c>
      <c r="K28" s="31" t="s">
        <v>98</v>
      </c>
      <c r="L28" s="1" t="s">
        <v>161</v>
      </c>
      <c r="O28" s="122">
        <f t="shared" si="0"/>
        <v>2.1724999999999999</v>
      </c>
    </row>
    <row r="29" spans="1:15" x14ac:dyDescent="0.15">
      <c r="A29" s="4" t="s">
        <v>148</v>
      </c>
      <c r="B29" s="50" t="s">
        <v>167</v>
      </c>
      <c r="C29" s="1" t="s">
        <v>205</v>
      </c>
      <c r="D29" s="1">
        <v>1</v>
      </c>
      <c r="E29" s="1">
        <v>2</v>
      </c>
      <c r="F29" s="50">
        <v>2</v>
      </c>
      <c r="G29" s="50">
        <v>1.2</v>
      </c>
      <c r="H29" s="1" t="s">
        <v>1</v>
      </c>
      <c r="I29" s="1" t="s">
        <v>9</v>
      </c>
      <c r="J29" s="29">
        <v>4</v>
      </c>
      <c r="K29" s="31" t="s">
        <v>98</v>
      </c>
      <c r="L29" s="1" t="s">
        <v>161</v>
      </c>
      <c r="O29" s="122">
        <f t="shared" si="0"/>
        <v>2</v>
      </c>
    </row>
    <row r="30" spans="1:15" x14ac:dyDescent="0.15">
      <c r="A30" s="4" t="s">
        <v>148</v>
      </c>
      <c r="B30" s="50" t="s">
        <v>167</v>
      </c>
      <c r="C30" s="1" t="s">
        <v>205</v>
      </c>
      <c r="D30" s="1">
        <v>2</v>
      </c>
      <c r="E30" s="1">
        <v>2</v>
      </c>
      <c r="F30" s="50">
        <v>4</v>
      </c>
      <c r="G30" s="50">
        <v>1.2</v>
      </c>
      <c r="H30" s="1" t="s">
        <v>1</v>
      </c>
      <c r="I30" s="1" t="s">
        <v>21</v>
      </c>
      <c r="J30" s="29">
        <v>8.0500000000000007</v>
      </c>
      <c r="K30" s="31" t="s">
        <v>98</v>
      </c>
      <c r="L30" s="1" t="s">
        <v>161</v>
      </c>
      <c r="O30" s="122">
        <f t="shared" si="0"/>
        <v>2.0125000000000002</v>
      </c>
    </row>
    <row r="31" spans="1:15" x14ac:dyDescent="0.15">
      <c r="A31" s="4" t="s">
        <v>148</v>
      </c>
      <c r="B31" s="50" t="s">
        <v>167</v>
      </c>
      <c r="C31" s="1" t="s">
        <v>205</v>
      </c>
      <c r="D31" s="1">
        <v>3</v>
      </c>
      <c r="E31" s="1">
        <v>2</v>
      </c>
      <c r="F31" s="50">
        <v>6</v>
      </c>
      <c r="G31" s="50">
        <v>1.2</v>
      </c>
      <c r="H31" s="1" t="s">
        <v>1</v>
      </c>
      <c r="I31" s="1" t="s">
        <v>26</v>
      </c>
      <c r="J31" s="29">
        <v>11.77</v>
      </c>
      <c r="K31" s="31" t="s">
        <v>98</v>
      </c>
      <c r="L31" s="1" t="s">
        <v>161</v>
      </c>
      <c r="O31" s="122">
        <f t="shared" si="0"/>
        <v>1.9616666666666667</v>
      </c>
    </row>
    <row r="32" spans="1:15" x14ac:dyDescent="0.15">
      <c r="A32" s="4" t="s">
        <v>148</v>
      </c>
      <c r="B32" s="50" t="s">
        <v>167</v>
      </c>
      <c r="C32" s="1" t="s">
        <v>205</v>
      </c>
      <c r="D32" s="1">
        <v>4</v>
      </c>
      <c r="E32" s="1">
        <v>2</v>
      </c>
      <c r="F32" s="50">
        <v>8</v>
      </c>
      <c r="G32" s="50">
        <v>1.2</v>
      </c>
      <c r="H32" s="1" t="s">
        <v>1</v>
      </c>
      <c r="I32" s="1" t="s">
        <v>27</v>
      </c>
      <c r="J32" s="29">
        <v>15.49</v>
      </c>
      <c r="K32" s="31" t="s">
        <v>98</v>
      </c>
      <c r="L32" s="1" t="s">
        <v>161</v>
      </c>
      <c r="O32" s="122">
        <f t="shared" si="0"/>
        <v>1.93625</v>
      </c>
    </row>
    <row r="33" spans="1:15" x14ac:dyDescent="0.15">
      <c r="A33" s="4" t="s">
        <v>148</v>
      </c>
      <c r="B33" s="50" t="s">
        <v>167</v>
      </c>
      <c r="C33" s="1" t="s">
        <v>205</v>
      </c>
      <c r="D33" s="1">
        <v>1</v>
      </c>
      <c r="E33" s="1">
        <v>2</v>
      </c>
      <c r="F33" s="50">
        <v>2</v>
      </c>
      <c r="G33" s="50">
        <v>1.45</v>
      </c>
      <c r="H33" s="1" t="s">
        <v>1</v>
      </c>
      <c r="I33" s="1" t="s">
        <v>28</v>
      </c>
      <c r="J33" s="29">
        <v>4.47</v>
      </c>
      <c r="K33" s="31" t="s">
        <v>98</v>
      </c>
      <c r="L33" s="1" t="s">
        <v>161</v>
      </c>
      <c r="O33" s="122">
        <f t="shared" si="0"/>
        <v>2.2349999999999999</v>
      </c>
    </row>
    <row r="34" spans="1:15" x14ac:dyDescent="0.15">
      <c r="A34" s="4" t="s">
        <v>148</v>
      </c>
      <c r="B34" s="50" t="s">
        <v>167</v>
      </c>
      <c r="C34" s="1" t="s">
        <v>205</v>
      </c>
      <c r="D34" s="1">
        <v>2</v>
      </c>
      <c r="E34" s="1">
        <v>2</v>
      </c>
      <c r="F34" s="50">
        <v>4</v>
      </c>
      <c r="G34" s="50">
        <v>1.45</v>
      </c>
      <c r="H34" s="1" t="s">
        <v>1</v>
      </c>
      <c r="I34" s="1" t="s">
        <v>29</v>
      </c>
      <c r="J34" s="29">
        <v>9.1199999999999992</v>
      </c>
      <c r="K34" s="31" t="s">
        <v>98</v>
      </c>
      <c r="L34" s="1" t="s">
        <v>161</v>
      </c>
      <c r="O34" s="122">
        <f t="shared" si="0"/>
        <v>2.2799999999999998</v>
      </c>
    </row>
    <row r="35" spans="1:15" x14ac:dyDescent="0.15">
      <c r="A35" s="4" t="s">
        <v>148</v>
      </c>
      <c r="B35" s="50" t="s">
        <v>167</v>
      </c>
      <c r="C35" s="1" t="s">
        <v>205</v>
      </c>
      <c r="D35" s="1">
        <v>3</v>
      </c>
      <c r="E35" s="1">
        <v>2</v>
      </c>
      <c r="F35" s="50">
        <v>6</v>
      </c>
      <c r="G35" s="50">
        <v>1.45</v>
      </c>
      <c r="H35" s="1" t="s">
        <v>1</v>
      </c>
      <c r="I35" s="1" t="s">
        <v>30</v>
      </c>
      <c r="J35" s="29">
        <v>13.47</v>
      </c>
      <c r="K35" s="31" t="s">
        <v>98</v>
      </c>
      <c r="L35" s="1" t="s">
        <v>161</v>
      </c>
      <c r="O35" s="122">
        <f t="shared" si="0"/>
        <v>2.2450000000000001</v>
      </c>
    </row>
    <row r="36" spans="1:15" x14ac:dyDescent="0.15">
      <c r="A36" s="4" t="s">
        <v>148</v>
      </c>
      <c r="B36" s="50" t="s">
        <v>167</v>
      </c>
      <c r="C36" s="1" t="s">
        <v>205</v>
      </c>
      <c r="D36" s="1">
        <v>4</v>
      </c>
      <c r="E36" s="1">
        <v>2</v>
      </c>
      <c r="F36" s="50">
        <v>8</v>
      </c>
      <c r="G36" s="50">
        <v>1.45</v>
      </c>
      <c r="H36" s="1" t="s">
        <v>1</v>
      </c>
      <c r="I36" s="1" t="s">
        <v>31</v>
      </c>
      <c r="J36" s="29">
        <v>18.670000000000002</v>
      </c>
      <c r="K36" s="31" t="s">
        <v>98</v>
      </c>
      <c r="L36" s="1" t="s">
        <v>161</v>
      </c>
      <c r="O36" s="122">
        <f t="shared" si="0"/>
        <v>2.3337500000000002</v>
      </c>
    </row>
    <row r="37" spans="1:15" ht="14" x14ac:dyDescent="0.15">
      <c r="A37" s="4" t="s">
        <v>149</v>
      </c>
      <c r="B37" s="50" t="s">
        <v>166</v>
      </c>
      <c r="C37" s="1" t="s">
        <v>206</v>
      </c>
      <c r="D37" s="1">
        <v>1</v>
      </c>
      <c r="E37" s="33" t="s">
        <v>202</v>
      </c>
      <c r="F37" s="50">
        <v>4</v>
      </c>
      <c r="G37" s="50">
        <v>1.1000000000000001</v>
      </c>
      <c r="H37" s="1" t="s">
        <v>1</v>
      </c>
      <c r="I37" s="1" t="s">
        <v>37</v>
      </c>
      <c r="J37" s="29">
        <v>10.18</v>
      </c>
      <c r="K37" s="31" t="s">
        <v>98</v>
      </c>
      <c r="L37" s="1" t="s">
        <v>161</v>
      </c>
      <c r="O37" s="122">
        <f t="shared" si="0"/>
        <v>2.5449999999999999</v>
      </c>
    </row>
    <row r="38" spans="1:15" ht="14" x14ac:dyDescent="0.15">
      <c r="A38" s="4" t="s">
        <v>149</v>
      </c>
      <c r="B38" s="50" t="s">
        <v>166</v>
      </c>
      <c r="C38" s="1" t="s">
        <v>206</v>
      </c>
      <c r="D38" s="1">
        <v>1</v>
      </c>
      <c r="E38" s="33" t="s">
        <v>202</v>
      </c>
      <c r="F38" s="50">
        <v>8</v>
      </c>
      <c r="G38" s="50">
        <v>1.1000000000000001</v>
      </c>
      <c r="H38" s="1" t="s">
        <v>1</v>
      </c>
      <c r="I38" s="1" t="s">
        <v>37</v>
      </c>
      <c r="J38" s="29">
        <v>18.02</v>
      </c>
      <c r="K38" s="31" t="s">
        <v>98</v>
      </c>
      <c r="L38" s="1" t="s">
        <v>161</v>
      </c>
      <c r="O38" s="122">
        <f t="shared" si="0"/>
        <v>2.2524999999999999</v>
      </c>
    </row>
    <row r="39" spans="1:15" ht="14" x14ac:dyDescent="0.15">
      <c r="A39" s="4" t="s">
        <v>149</v>
      </c>
      <c r="B39" s="50" t="s">
        <v>166</v>
      </c>
      <c r="C39" s="1" t="s">
        <v>206</v>
      </c>
      <c r="D39" s="1">
        <v>2</v>
      </c>
      <c r="E39" s="33" t="s">
        <v>202</v>
      </c>
      <c r="F39" s="50">
        <v>16</v>
      </c>
      <c r="G39" s="50">
        <v>1.1000000000000001</v>
      </c>
      <c r="H39" s="1" t="s">
        <v>1</v>
      </c>
      <c r="I39" s="1" t="s">
        <v>38</v>
      </c>
      <c r="J39" s="29">
        <v>34.659999999999997</v>
      </c>
      <c r="K39" s="31" t="s">
        <v>98</v>
      </c>
      <c r="L39" s="1" t="s">
        <v>161</v>
      </c>
      <c r="O39" s="122">
        <f t="shared" si="0"/>
        <v>2.1662499999999998</v>
      </c>
    </row>
    <row r="40" spans="1:15" ht="14" x14ac:dyDescent="0.15">
      <c r="A40" s="4" t="s">
        <v>149</v>
      </c>
      <c r="B40" s="50" t="s">
        <v>166</v>
      </c>
      <c r="C40" s="1" t="s">
        <v>206</v>
      </c>
      <c r="D40" s="1">
        <v>1</v>
      </c>
      <c r="E40" s="33" t="s">
        <v>202</v>
      </c>
      <c r="F40" s="50">
        <v>4</v>
      </c>
      <c r="G40" s="50">
        <v>1.5</v>
      </c>
      <c r="H40" s="1" t="s">
        <v>1</v>
      </c>
      <c r="I40" s="1" t="s">
        <v>31</v>
      </c>
      <c r="J40" s="29">
        <v>13.66</v>
      </c>
      <c r="K40" s="31" t="s">
        <v>98</v>
      </c>
      <c r="L40" s="1" t="s">
        <v>161</v>
      </c>
      <c r="O40" s="122">
        <f t="shared" si="0"/>
        <v>3.415</v>
      </c>
    </row>
    <row r="41" spans="1:15" ht="14" x14ac:dyDescent="0.15">
      <c r="A41" s="4" t="s">
        <v>149</v>
      </c>
      <c r="B41" s="50" t="s">
        <v>166</v>
      </c>
      <c r="C41" s="1" t="s">
        <v>206</v>
      </c>
      <c r="D41" s="1">
        <v>1</v>
      </c>
      <c r="E41" s="33" t="s">
        <v>202</v>
      </c>
      <c r="F41" s="50">
        <v>8</v>
      </c>
      <c r="G41" s="50">
        <v>1.5</v>
      </c>
      <c r="H41" s="1" t="s">
        <v>1</v>
      </c>
      <c r="I41" s="1" t="s">
        <v>31</v>
      </c>
      <c r="J41" s="29">
        <v>24.18</v>
      </c>
      <c r="K41" s="31" t="s">
        <v>98</v>
      </c>
      <c r="L41" s="1" t="s">
        <v>161</v>
      </c>
      <c r="O41" s="122">
        <f t="shared" si="0"/>
        <v>3.0225</v>
      </c>
    </row>
    <row r="42" spans="1:15" ht="14" x14ac:dyDescent="0.15">
      <c r="A42" s="4" t="s">
        <v>149</v>
      </c>
      <c r="B42" s="50" t="s">
        <v>166</v>
      </c>
      <c r="C42" s="1" t="s">
        <v>206</v>
      </c>
      <c r="D42" s="1">
        <v>2</v>
      </c>
      <c r="E42" s="33" t="s">
        <v>202</v>
      </c>
      <c r="F42" s="50">
        <v>16</v>
      </c>
      <c r="G42" s="50">
        <v>1.5</v>
      </c>
      <c r="H42" s="1" t="s">
        <v>1</v>
      </c>
      <c r="I42" s="1" t="s">
        <v>39</v>
      </c>
      <c r="J42" s="29">
        <v>46.79</v>
      </c>
      <c r="K42" s="31" t="s">
        <v>98</v>
      </c>
      <c r="L42" s="1" t="s">
        <v>161</v>
      </c>
      <c r="O42" s="122">
        <f t="shared" si="0"/>
        <v>2.9243749999999999</v>
      </c>
    </row>
    <row r="43" spans="1:15" ht="14" x14ac:dyDescent="0.15">
      <c r="A43" s="4" t="s">
        <v>150</v>
      </c>
      <c r="B43" s="50" t="s">
        <v>164</v>
      </c>
      <c r="C43" s="1" t="s">
        <v>206</v>
      </c>
      <c r="D43" s="1">
        <v>1</v>
      </c>
      <c r="E43" s="33" t="s">
        <v>202</v>
      </c>
      <c r="F43" s="50">
        <v>8</v>
      </c>
      <c r="G43" s="50">
        <v>1.1000000000000001</v>
      </c>
      <c r="H43" s="1" t="s">
        <v>1</v>
      </c>
      <c r="I43" s="1" t="s">
        <v>37</v>
      </c>
      <c r="J43" s="29">
        <v>18.02</v>
      </c>
      <c r="K43" s="31" t="s">
        <v>98</v>
      </c>
      <c r="L43" s="1" t="s">
        <v>161</v>
      </c>
      <c r="O43" s="122">
        <f t="shared" si="0"/>
        <v>2.2524999999999999</v>
      </c>
    </row>
    <row r="44" spans="1:15" ht="14" x14ac:dyDescent="0.15">
      <c r="A44" s="4" t="s">
        <v>150</v>
      </c>
      <c r="B44" s="50" t="s">
        <v>164</v>
      </c>
      <c r="C44" s="1" t="s">
        <v>206</v>
      </c>
      <c r="D44" s="1">
        <v>2</v>
      </c>
      <c r="E44" s="33" t="s">
        <v>202</v>
      </c>
      <c r="F44" s="50">
        <v>16</v>
      </c>
      <c r="G44" s="50">
        <v>1.1000000000000001</v>
      </c>
      <c r="H44" s="1" t="s">
        <v>1</v>
      </c>
      <c r="I44" s="1" t="s">
        <v>38</v>
      </c>
      <c r="J44" s="29">
        <v>34.659999999999997</v>
      </c>
      <c r="K44" s="31" t="s">
        <v>98</v>
      </c>
      <c r="L44" s="1" t="s">
        <v>161</v>
      </c>
      <c r="O44" s="122">
        <f t="shared" si="0"/>
        <v>2.1662499999999998</v>
      </c>
    </row>
    <row r="45" spans="1:15" ht="14" x14ac:dyDescent="0.15">
      <c r="A45" s="4" t="s">
        <v>150</v>
      </c>
      <c r="B45" s="50" t="s">
        <v>164</v>
      </c>
      <c r="C45" s="1" t="s">
        <v>206</v>
      </c>
      <c r="D45" s="1">
        <v>3</v>
      </c>
      <c r="E45" s="33" t="s">
        <v>202</v>
      </c>
      <c r="F45" s="50">
        <v>24</v>
      </c>
      <c r="G45" s="50">
        <v>1.1000000000000001</v>
      </c>
      <c r="H45" s="1" t="s">
        <v>1</v>
      </c>
      <c r="I45" s="1" t="s">
        <v>43</v>
      </c>
      <c r="J45" s="29">
        <v>48.11</v>
      </c>
      <c r="K45" s="31" t="s">
        <v>98</v>
      </c>
      <c r="L45" s="1" t="s">
        <v>161</v>
      </c>
      <c r="O45" s="122">
        <f t="shared" si="0"/>
        <v>2.0045833333333332</v>
      </c>
    </row>
    <row r="46" spans="1:15" ht="14" x14ac:dyDescent="0.15">
      <c r="A46" s="4" t="s">
        <v>150</v>
      </c>
      <c r="B46" s="50" t="s">
        <v>164</v>
      </c>
      <c r="C46" s="1" t="s">
        <v>206</v>
      </c>
      <c r="D46" s="1">
        <v>4</v>
      </c>
      <c r="E46" s="33" t="s">
        <v>202</v>
      </c>
      <c r="F46" s="50">
        <v>32</v>
      </c>
      <c r="G46" s="50">
        <v>1.1000000000000001</v>
      </c>
      <c r="H46" s="1" t="s">
        <v>1</v>
      </c>
      <c r="I46" s="1" t="s">
        <v>44</v>
      </c>
      <c r="J46" s="29">
        <v>60.66</v>
      </c>
      <c r="K46" s="31" t="s">
        <v>98</v>
      </c>
      <c r="L46" s="1" t="s">
        <v>161</v>
      </c>
      <c r="O46" s="122">
        <f t="shared" si="0"/>
        <v>1.8956249999999999</v>
      </c>
    </row>
    <row r="47" spans="1:15" ht="14" x14ac:dyDescent="0.15">
      <c r="A47" s="4" t="s">
        <v>150</v>
      </c>
      <c r="B47" s="50" t="s">
        <v>164</v>
      </c>
      <c r="C47" s="1" t="s">
        <v>206</v>
      </c>
      <c r="D47" s="1">
        <v>1</v>
      </c>
      <c r="E47" s="33" t="s">
        <v>202</v>
      </c>
      <c r="F47" s="50">
        <v>8</v>
      </c>
      <c r="G47" s="50">
        <v>1.5</v>
      </c>
      <c r="H47" s="1" t="s">
        <v>1</v>
      </c>
      <c r="I47" s="1" t="s">
        <v>31</v>
      </c>
      <c r="J47" s="29">
        <v>24.18</v>
      </c>
      <c r="K47" s="31" t="s">
        <v>98</v>
      </c>
      <c r="L47" s="1" t="s">
        <v>161</v>
      </c>
      <c r="O47" s="122">
        <f t="shared" si="0"/>
        <v>3.0225</v>
      </c>
    </row>
    <row r="48" spans="1:15" ht="14" x14ac:dyDescent="0.15">
      <c r="A48" s="4" t="s">
        <v>150</v>
      </c>
      <c r="B48" s="50" t="s">
        <v>164</v>
      </c>
      <c r="C48" s="1" t="s">
        <v>206</v>
      </c>
      <c r="D48" s="1">
        <v>2</v>
      </c>
      <c r="E48" s="33" t="s">
        <v>202</v>
      </c>
      <c r="F48" s="50">
        <v>16</v>
      </c>
      <c r="G48" s="50">
        <v>1.5</v>
      </c>
      <c r="H48" s="1" t="s">
        <v>1</v>
      </c>
      <c r="I48" s="1" t="s">
        <v>39</v>
      </c>
      <c r="J48" s="29">
        <v>46.79</v>
      </c>
      <c r="K48" s="31" t="s">
        <v>98</v>
      </c>
      <c r="L48" s="1" t="s">
        <v>161</v>
      </c>
      <c r="O48" s="122">
        <f t="shared" si="0"/>
        <v>2.9243749999999999</v>
      </c>
    </row>
    <row r="49" spans="1:15" ht="14" x14ac:dyDescent="0.15">
      <c r="A49" s="4" t="s">
        <v>150</v>
      </c>
      <c r="B49" s="50" t="s">
        <v>164</v>
      </c>
      <c r="C49" s="1" t="s">
        <v>206</v>
      </c>
      <c r="D49" s="1">
        <v>3</v>
      </c>
      <c r="E49" s="33" t="s">
        <v>202</v>
      </c>
      <c r="F49" s="50">
        <v>24</v>
      </c>
      <c r="G49" s="50">
        <v>1.5</v>
      </c>
      <c r="H49" s="1" t="s">
        <v>1</v>
      </c>
      <c r="I49" s="1" t="s">
        <v>45</v>
      </c>
      <c r="J49" s="29">
        <v>64.989999999999995</v>
      </c>
      <c r="K49" s="31" t="s">
        <v>98</v>
      </c>
      <c r="L49" s="1" t="s">
        <v>161</v>
      </c>
      <c r="O49" s="122">
        <f t="shared" si="0"/>
        <v>2.7079166666666663</v>
      </c>
    </row>
    <row r="50" spans="1:15" ht="14" x14ac:dyDescent="0.15">
      <c r="A50" s="4" t="s">
        <v>150</v>
      </c>
      <c r="B50" s="50" t="s">
        <v>164</v>
      </c>
      <c r="C50" s="1" t="s">
        <v>206</v>
      </c>
      <c r="D50" s="1">
        <v>4</v>
      </c>
      <c r="E50" s="33" t="s">
        <v>202</v>
      </c>
      <c r="F50" s="50">
        <v>32</v>
      </c>
      <c r="G50" s="50">
        <v>1.5</v>
      </c>
      <c r="H50" s="1" t="s">
        <v>1</v>
      </c>
      <c r="I50" s="1" t="s">
        <v>46</v>
      </c>
      <c r="J50" s="29">
        <v>81.95</v>
      </c>
      <c r="K50" s="31" t="s">
        <v>98</v>
      </c>
      <c r="L50" s="1" t="s">
        <v>161</v>
      </c>
      <c r="O50" s="122">
        <f t="shared" si="0"/>
        <v>2.5609375000000001</v>
      </c>
    </row>
    <row r="51" spans="1:15" ht="14" x14ac:dyDescent="0.15">
      <c r="A51" s="4" t="s">
        <v>150</v>
      </c>
      <c r="B51" s="50" t="s">
        <v>164</v>
      </c>
      <c r="C51" s="1" t="s">
        <v>206</v>
      </c>
      <c r="D51" s="1">
        <v>1</v>
      </c>
      <c r="E51" s="33" t="s">
        <v>202</v>
      </c>
      <c r="F51" s="50">
        <v>8</v>
      </c>
      <c r="G51" s="50">
        <v>1.3</v>
      </c>
      <c r="H51" s="1" t="s">
        <v>1</v>
      </c>
      <c r="I51" s="1" t="s">
        <v>37</v>
      </c>
      <c r="J51" s="29">
        <v>21.2</v>
      </c>
      <c r="K51" s="31" t="s">
        <v>98</v>
      </c>
      <c r="L51" s="1" t="s">
        <v>161</v>
      </c>
      <c r="O51" s="122">
        <f t="shared" si="0"/>
        <v>2.65</v>
      </c>
    </row>
    <row r="52" spans="1:15" ht="14" x14ac:dyDescent="0.15">
      <c r="A52" s="4" t="s">
        <v>150</v>
      </c>
      <c r="B52" s="50" t="s">
        <v>164</v>
      </c>
      <c r="C52" s="1" t="s">
        <v>206</v>
      </c>
      <c r="D52" s="1">
        <v>2</v>
      </c>
      <c r="E52" s="33" t="s">
        <v>202</v>
      </c>
      <c r="F52" s="50">
        <v>16</v>
      </c>
      <c r="G52" s="50">
        <v>1.3</v>
      </c>
      <c r="H52" s="1" t="s">
        <v>1</v>
      </c>
      <c r="I52" s="1" t="s">
        <v>38</v>
      </c>
      <c r="J52" s="29">
        <v>40.92</v>
      </c>
      <c r="K52" s="31" t="s">
        <v>98</v>
      </c>
      <c r="L52" s="1" t="s">
        <v>161</v>
      </c>
      <c r="O52" s="122">
        <f t="shared" si="0"/>
        <v>2.5575000000000001</v>
      </c>
    </row>
    <row r="53" spans="1:15" ht="14" x14ac:dyDescent="0.15">
      <c r="A53" s="4" t="s">
        <v>150</v>
      </c>
      <c r="B53" s="50" t="s">
        <v>164</v>
      </c>
      <c r="C53" s="1" t="s">
        <v>206</v>
      </c>
      <c r="D53" s="1">
        <v>3</v>
      </c>
      <c r="E53" s="33" t="s">
        <v>202</v>
      </c>
      <c r="F53" s="50">
        <v>24</v>
      </c>
      <c r="G53" s="50">
        <v>1.3</v>
      </c>
      <c r="H53" s="1" t="s">
        <v>1</v>
      </c>
      <c r="I53" s="1" t="s">
        <v>43</v>
      </c>
      <c r="J53" s="29">
        <v>56.46</v>
      </c>
      <c r="K53" s="31" t="s">
        <v>98</v>
      </c>
      <c r="L53" s="1" t="s">
        <v>161</v>
      </c>
      <c r="O53" s="122">
        <f t="shared" si="0"/>
        <v>2.3525</v>
      </c>
    </row>
    <row r="54" spans="1:15" ht="14" x14ac:dyDescent="0.15">
      <c r="A54" s="4" t="s">
        <v>150</v>
      </c>
      <c r="B54" s="50" t="s">
        <v>164</v>
      </c>
      <c r="C54" s="1" t="s">
        <v>206</v>
      </c>
      <c r="D54" s="1">
        <v>4</v>
      </c>
      <c r="E54" s="33" t="s">
        <v>202</v>
      </c>
      <c r="F54" s="50">
        <v>32</v>
      </c>
      <c r="G54" s="50">
        <v>1.3</v>
      </c>
      <c r="H54" s="1" t="s">
        <v>1</v>
      </c>
      <c r="I54" s="1" t="s">
        <v>44</v>
      </c>
      <c r="J54" s="29">
        <v>71.44</v>
      </c>
      <c r="K54" s="31" t="s">
        <v>98</v>
      </c>
      <c r="L54" s="1" t="s">
        <v>161</v>
      </c>
      <c r="O54" s="122">
        <f t="shared" si="0"/>
        <v>2.2324999999999999</v>
      </c>
    </row>
    <row r="55" spans="1:15" ht="14" x14ac:dyDescent="0.15">
      <c r="A55" s="4" t="s">
        <v>150</v>
      </c>
      <c r="B55" s="52" t="s">
        <v>165</v>
      </c>
      <c r="C55" s="1" t="s">
        <v>206</v>
      </c>
      <c r="D55" s="1">
        <v>2</v>
      </c>
      <c r="E55" s="48" t="s">
        <v>204</v>
      </c>
      <c r="F55" s="52">
        <v>8</v>
      </c>
      <c r="G55" s="50">
        <v>1.3</v>
      </c>
      <c r="H55" s="1" t="s">
        <v>1</v>
      </c>
      <c r="I55" s="1" t="s">
        <v>38</v>
      </c>
      <c r="J55" s="29">
        <v>22.71</v>
      </c>
      <c r="K55" s="31" t="s">
        <v>98</v>
      </c>
      <c r="L55" s="1" t="s">
        <v>161</v>
      </c>
      <c r="O55" s="122">
        <f t="shared" si="0"/>
        <v>2.8387500000000001</v>
      </c>
    </row>
    <row r="56" spans="1:15" ht="14" x14ac:dyDescent="0.15">
      <c r="A56" s="4" t="s">
        <v>150</v>
      </c>
      <c r="B56" s="52" t="s">
        <v>165</v>
      </c>
      <c r="C56" s="1" t="s">
        <v>206</v>
      </c>
      <c r="D56" s="1">
        <v>4</v>
      </c>
      <c r="E56" s="48" t="s">
        <v>204</v>
      </c>
      <c r="F56" s="52">
        <v>16</v>
      </c>
      <c r="G56" s="50">
        <v>1.3</v>
      </c>
      <c r="H56" s="1" t="s">
        <v>1</v>
      </c>
      <c r="I56" s="1" t="s">
        <v>44</v>
      </c>
      <c r="J56" s="29">
        <v>42.09</v>
      </c>
      <c r="K56" s="31" t="s">
        <v>98</v>
      </c>
      <c r="L56" s="1" t="s">
        <v>161</v>
      </c>
      <c r="O56" s="122">
        <f t="shared" si="0"/>
        <v>2.6306250000000002</v>
      </c>
    </row>
    <row r="57" spans="1:15" ht="14" x14ac:dyDescent="0.15">
      <c r="A57" s="4" t="s">
        <v>150</v>
      </c>
      <c r="B57" s="50" t="s">
        <v>164</v>
      </c>
      <c r="C57" s="1" t="s">
        <v>205</v>
      </c>
      <c r="D57" s="1">
        <v>1</v>
      </c>
      <c r="E57" s="33" t="s">
        <v>202</v>
      </c>
      <c r="F57" s="50">
        <v>8</v>
      </c>
      <c r="G57" s="50">
        <v>1.7</v>
      </c>
      <c r="H57" s="1" t="s">
        <v>1</v>
      </c>
      <c r="I57" s="1" t="s">
        <v>31</v>
      </c>
      <c r="J57" s="29">
        <v>27.11</v>
      </c>
      <c r="K57" s="31" t="s">
        <v>98</v>
      </c>
      <c r="L57" s="1" t="s">
        <v>161</v>
      </c>
      <c r="O57" s="122">
        <f t="shared" si="0"/>
        <v>3.3887499999999999</v>
      </c>
    </row>
    <row r="58" spans="1:15" ht="14" x14ac:dyDescent="0.15">
      <c r="A58" s="4" t="s">
        <v>150</v>
      </c>
      <c r="B58" s="50" t="s">
        <v>164</v>
      </c>
      <c r="C58" s="1" t="s">
        <v>205</v>
      </c>
      <c r="D58" s="1">
        <v>2</v>
      </c>
      <c r="E58" s="33" t="s">
        <v>202</v>
      </c>
      <c r="F58" s="50">
        <v>16</v>
      </c>
      <c r="G58" s="50">
        <v>1.7</v>
      </c>
      <c r="H58" s="1" t="s">
        <v>1</v>
      </c>
      <c r="I58" s="1" t="s">
        <v>39</v>
      </c>
      <c r="J58" s="29">
        <v>52.45</v>
      </c>
      <c r="K58" s="31" t="s">
        <v>98</v>
      </c>
      <c r="L58" s="1" t="s">
        <v>161</v>
      </c>
      <c r="O58" s="122">
        <f t="shared" si="0"/>
        <v>3.2781250000000002</v>
      </c>
    </row>
    <row r="59" spans="1:15" ht="14" x14ac:dyDescent="0.15">
      <c r="A59" s="4" t="s">
        <v>150</v>
      </c>
      <c r="B59" s="50" t="s">
        <v>164</v>
      </c>
      <c r="C59" s="1" t="s">
        <v>205</v>
      </c>
      <c r="D59" s="1">
        <v>3</v>
      </c>
      <c r="E59" s="33" t="s">
        <v>202</v>
      </c>
      <c r="F59" s="50">
        <v>24</v>
      </c>
      <c r="G59" s="50">
        <v>1.7</v>
      </c>
      <c r="H59" s="1" t="s">
        <v>1</v>
      </c>
      <c r="I59" s="1" t="s">
        <v>45</v>
      </c>
      <c r="J59" s="29">
        <v>72.86</v>
      </c>
      <c r="K59" s="31" t="s">
        <v>98</v>
      </c>
      <c r="L59" s="1" t="s">
        <v>161</v>
      </c>
      <c r="O59" s="122">
        <f t="shared" si="0"/>
        <v>3.0358333333333332</v>
      </c>
    </row>
    <row r="60" spans="1:15" ht="14" x14ac:dyDescent="0.15">
      <c r="A60" s="4" t="s">
        <v>150</v>
      </c>
      <c r="B60" s="50" t="s">
        <v>164</v>
      </c>
      <c r="C60" s="1" t="s">
        <v>205</v>
      </c>
      <c r="D60" s="1">
        <v>4</v>
      </c>
      <c r="E60" s="33" t="s">
        <v>202</v>
      </c>
      <c r="F60" s="50">
        <v>32</v>
      </c>
      <c r="G60" s="50">
        <v>1.7</v>
      </c>
      <c r="H60" s="1" t="s">
        <v>1</v>
      </c>
      <c r="I60" s="1" t="s">
        <v>46</v>
      </c>
      <c r="J60" s="29">
        <v>92.19</v>
      </c>
      <c r="K60" s="31" t="s">
        <v>98</v>
      </c>
      <c r="L60" s="1" t="s">
        <v>161</v>
      </c>
      <c r="O60" s="122">
        <f t="shared" si="0"/>
        <v>2.8809374999999999</v>
      </c>
    </row>
    <row r="61" spans="1:15" ht="14" x14ac:dyDescent="0.15">
      <c r="A61" s="4" t="s">
        <v>150</v>
      </c>
      <c r="B61" s="50" t="s">
        <v>164</v>
      </c>
      <c r="C61" s="1" t="s">
        <v>205</v>
      </c>
      <c r="D61" s="1">
        <v>1</v>
      </c>
      <c r="E61" s="33" t="s">
        <v>202</v>
      </c>
      <c r="F61" s="50">
        <v>8</v>
      </c>
      <c r="G61" s="50">
        <v>1.9</v>
      </c>
      <c r="H61" s="1" t="s">
        <v>1</v>
      </c>
      <c r="I61" s="1" t="s">
        <v>31</v>
      </c>
      <c r="J61" s="29">
        <v>30.63</v>
      </c>
      <c r="K61" s="31" t="s">
        <v>98</v>
      </c>
      <c r="L61" s="1" t="s">
        <v>161</v>
      </c>
      <c r="O61" s="122">
        <f t="shared" si="0"/>
        <v>3.8287499999999999</v>
      </c>
    </row>
    <row r="62" spans="1:15" ht="14" x14ac:dyDescent="0.15">
      <c r="A62" s="4" t="s">
        <v>150</v>
      </c>
      <c r="B62" s="50" t="s">
        <v>164</v>
      </c>
      <c r="C62" s="1" t="s">
        <v>205</v>
      </c>
      <c r="D62" s="1">
        <v>2</v>
      </c>
      <c r="E62" s="33" t="s">
        <v>202</v>
      </c>
      <c r="F62" s="50">
        <v>16</v>
      </c>
      <c r="G62" s="50">
        <v>1.9</v>
      </c>
      <c r="H62" s="1" t="s">
        <v>1</v>
      </c>
      <c r="I62" s="1" t="s">
        <v>39</v>
      </c>
      <c r="J62" s="29">
        <v>59.26</v>
      </c>
      <c r="K62" s="31" t="s">
        <v>98</v>
      </c>
      <c r="L62" s="1" t="s">
        <v>161</v>
      </c>
      <c r="O62" s="122">
        <f t="shared" si="0"/>
        <v>3.7037499999999999</v>
      </c>
    </row>
    <row r="63" spans="1:15" ht="14" x14ac:dyDescent="0.15">
      <c r="A63" s="4" t="s">
        <v>150</v>
      </c>
      <c r="B63" s="50" t="s">
        <v>164</v>
      </c>
      <c r="C63" s="1" t="s">
        <v>205</v>
      </c>
      <c r="D63" s="1">
        <v>3</v>
      </c>
      <c r="E63" s="33" t="s">
        <v>202</v>
      </c>
      <c r="F63" s="50">
        <v>24</v>
      </c>
      <c r="G63" s="50">
        <v>1.9</v>
      </c>
      <c r="H63" s="1" t="s">
        <v>1</v>
      </c>
      <c r="I63" s="1" t="s">
        <v>45</v>
      </c>
      <c r="J63" s="29">
        <v>82.32</v>
      </c>
      <c r="K63" s="31" t="s">
        <v>98</v>
      </c>
      <c r="L63" s="1" t="s">
        <v>161</v>
      </c>
      <c r="O63" s="122">
        <f t="shared" si="0"/>
        <v>3.4299999999999997</v>
      </c>
    </row>
    <row r="64" spans="1:15" ht="14" x14ac:dyDescent="0.15">
      <c r="A64" s="4" t="s">
        <v>150</v>
      </c>
      <c r="B64" s="50" t="s">
        <v>164</v>
      </c>
      <c r="C64" s="1" t="s">
        <v>205</v>
      </c>
      <c r="D64" s="1">
        <v>4</v>
      </c>
      <c r="E64" s="33" t="s">
        <v>202</v>
      </c>
      <c r="F64" s="50">
        <v>32</v>
      </c>
      <c r="G64" s="50">
        <v>1.9</v>
      </c>
      <c r="H64" s="1" t="s">
        <v>1</v>
      </c>
      <c r="I64" s="1" t="s">
        <v>46</v>
      </c>
      <c r="J64" s="29">
        <v>104.17</v>
      </c>
      <c r="K64" s="31" t="s">
        <v>98</v>
      </c>
      <c r="L64" s="1" t="s">
        <v>161</v>
      </c>
      <c r="O64" s="122">
        <f t="shared" si="0"/>
        <v>3.2553125000000001</v>
      </c>
    </row>
    <row r="65" spans="1:15" x14ac:dyDescent="0.15">
      <c r="A65" s="4" t="s">
        <v>161</v>
      </c>
      <c r="B65" s="50">
        <v>800</v>
      </c>
      <c r="C65" s="1" t="s">
        <v>161</v>
      </c>
      <c r="D65" s="1" t="s">
        <v>161</v>
      </c>
      <c r="E65" s="1" t="s">
        <v>161</v>
      </c>
      <c r="F65" s="50">
        <v>1</v>
      </c>
      <c r="G65" s="53">
        <v>0.54</v>
      </c>
      <c r="H65" s="1" t="s">
        <v>98</v>
      </c>
      <c r="I65" s="1" t="s">
        <v>172</v>
      </c>
      <c r="J65" s="29" t="s">
        <v>98</v>
      </c>
      <c r="K65" s="31">
        <v>300</v>
      </c>
      <c r="L65" s="1" t="s">
        <v>174</v>
      </c>
      <c r="O65" s="123" t="s">
        <v>161</v>
      </c>
    </row>
    <row r="66" spans="1:15" x14ac:dyDescent="0.15">
      <c r="A66" s="4" t="s">
        <v>161</v>
      </c>
      <c r="B66" s="50">
        <v>800</v>
      </c>
      <c r="C66" s="1" t="s">
        <v>161</v>
      </c>
      <c r="D66" s="1" t="s">
        <v>161</v>
      </c>
      <c r="E66" s="1" t="s">
        <v>161</v>
      </c>
      <c r="F66" s="50">
        <v>1</v>
      </c>
      <c r="G66" s="53">
        <v>0.54</v>
      </c>
      <c r="H66" s="1" t="s">
        <v>98</v>
      </c>
      <c r="I66" s="1" t="s">
        <v>173</v>
      </c>
      <c r="J66" s="29" t="s">
        <v>98</v>
      </c>
      <c r="K66" s="31">
        <v>950</v>
      </c>
      <c r="L66" s="1" t="s">
        <v>174</v>
      </c>
      <c r="O66" s="123" t="s">
        <v>161</v>
      </c>
    </row>
    <row r="67" spans="1:15" x14ac:dyDescent="0.15">
      <c r="A67" s="4" t="s">
        <v>161</v>
      </c>
      <c r="B67" s="50">
        <v>810</v>
      </c>
      <c r="C67" s="1" t="s">
        <v>161</v>
      </c>
      <c r="D67" s="1" t="s">
        <v>161</v>
      </c>
      <c r="E67" s="1" t="s">
        <v>161</v>
      </c>
      <c r="F67" s="50">
        <v>1</v>
      </c>
      <c r="G67" s="53">
        <v>0.54</v>
      </c>
      <c r="H67" s="1" t="s">
        <v>98</v>
      </c>
      <c r="I67" s="1" t="s">
        <v>173</v>
      </c>
      <c r="J67" s="29" t="s">
        <v>98</v>
      </c>
      <c r="K67" s="31">
        <v>1020</v>
      </c>
      <c r="L67" s="1" t="s">
        <v>178</v>
      </c>
      <c r="O67" s="123" t="s">
        <v>161</v>
      </c>
    </row>
    <row r="68" spans="1:15" x14ac:dyDescent="0.15">
      <c r="A68" s="4" t="s">
        <v>161</v>
      </c>
      <c r="B68" s="50">
        <v>810</v>
      </c>
      <c r="C68" s="1" t="s">
        <v>161</v>
      </c>
      <c r="D68" s="1" t="s">
        <v>161</v>
      </c>
      <c r="E68" s="1" t="s">
        <v>161</v>
      </c>
      <c r="F68" s="50">
        <v>1</v>
      </c>
      <c r="G68" s="53">
        <v>0.75</v>
      </c>
      <c r="H68" s="1" t="s">
        <v>98</v>
      </c>
      <c r="I68" s="1" t="s">
        <v>175</v>
      </c>
      <c r="J68" s="29" t="s">
        <v>98</v>
      </c>
      <c r="K68" s="31">
        <v>1470</v>
      </c>
      <c r="L68" s="1" t="s">
        <v>178</v>
      </c>
      <c r="O68" s="123" t="s">
        <v>161</v>
      </c>
    </row>
    <row r="69" spans="1:15" x14ac:dyDescent="0.15">
      <c r="A69" s="4" t="s">
        <v>161</v>
      </c>
      <c r="B69" s="50">
        <v>810</v>
      </c>
      <c r="C69" s="1" t="s">
        <v>161</v>
      </c>
      <c r="D69" s="1" t="s">
        <v>161</v>
      </c>
      <c r="E69" s="1" t="s">
        <v>161</v>
      </c>
      <c r="F69" s="50">
        <v>2</v>
      </c>
      <c r="G69" s="53">
        <v>0.75</v>
      </c>
      <c r="H69" s="1" t="s">
        <v>98</v>
      </c>
      <c r="I69" s="1" t="s">
        <v>175</v>
      </c>
      <c r="J69" s="29" t="s">
        <v>98</v>
      </c>
      <c r="K69" s="31">
        <v>2700</v>
      </c>
      <c r="L69" s="1" t="s">
        <v>178</v>
      </c>
      <c r="O69" s="123" t="s">
        <v>161</v>
      </c>
    </row>
    <row r="70" spans="1:15" x14ac:dyDescent="0.15">
      <c r="A70" s="4" t="s">
        <v>161</v>
      </c>
      <c r="B70" s="50">
        <v>820</v>
      </c>
      <c r="C70" s="1" t="s">
        <v>161</v>
      </c>
      <c r="D70" s="1" t="s">
        <v>161</v>
      </c>
      <c r="E70" s="1" t="s">
        <v>161</v>
      </c>
      <c r="F70" s="50">
        <v>1</v>
      </c>
      <c r="G70" s="53">
        <v>0.6</v>
      </c>
      <c r="H70" s="1" t="s">
        <v>98</v>
      </c>
      <c r="I70" s="1" t="s">
        <v>173</v>
      </c>
      <c r="J70" s="29" t="s">
        <v>98</v>
      </c>
      <c r="K70" s="31">
        <v>1100</v>
      </c>
      <c r="L70" s="1" t="s">
        <v>179</v>
      </c>
      <c r="O70" s="123" t="s">
        <v>161</v>
      </c>
    </row>
    <row r="71" spans="1:15" x14ac:dyDescent="0.15">
      <c r="A71" s="4" t="s">
        <v>161</v>
      </c>
      <c r="B71" s="50">
        <v>820</v>
      </c>
      <c r="C71" s="1" t="s">
        <v>161</v>
      </c>
      <c r="D71" s="1" t="s">
        <v>161</v>
      </c>
      <c r="E71" s="1" t="s">
        <v>161</v>
      </c>
      <c r="F71" s="50">
        <v>2</v>
      </c>
      <c r="G71" s="53">
        <v>0.6</v>
      </c>
      <c r="H71" s="1" t="s">
        <v>98</v>
      </c>
      <c r="I71" s="1" t="s">
        <v>175</v>
      </c>
      <c r="J71" s="29" t="s">
        <v>98</v>
      </c>
      <c r="K71" s="31">
        <v>2350</v>
      </c>
      <c r="L71" s="1" t="s">
        <v>179</v>
      </c>
      <c r="O71" s="123" t="s">
        <v>161</v>
      </c>
    </row>
    <row r="72" spans="1:15" x14ac:dyDescent="0.15">
      <c r="A72" s="4" t="s">
        <v>161</v>
      </c>
      <c r="B72" s="50">
        <v>820</v>
      </c>
      <c r="C72" s="1" t="s">
        <v>161</v>
      </c>
      <c r="D72" s="1" t="s">
        <v>161</v>
      </c>
      <c r="E72" s="1" t="s">
        <v>161</v>
      </c>
      <c r="F72" s="50">
        <v>4</v>
      </c>
      <c r="G72" s="53">
        <v>0.6</v>
      </c>
      <c r="H72" s="1" t="s">
        <v>98</v>
      </c>
      <c r="I72" s="1" t="s">
        <v>175</v>
      </c>
      <c r="J72" s="29" t="s">
        <v>98</v>
      </c>
      <c r="K72" s="31">
        <v>3700</v>
      </c>
      <c r="L72" s="1" t="s">
        <v>179</v>
      </c>
      <c r="O72" s="123" t="s">
        <v>161</v>
      </c>
    </row>
    <row r="73" spans="1:15" x14ac:dyDescent="0.15">
      <c r="A73" s="4" t="s">
        <v>161</v>
      </c>
      <c r="B73" s="50">
        <v>825</v>
      </c>
      <c r="C73" s="1" t="s">
        <v>161</v>
      </c>
      <c r="D73" s="1" t="s">
        <v>161</v>
      </c>
      <c r="E73" s="1" t="s">
        <v>161</v>
      </c>
      <c r="F73" s="50">
        <v>3</v>
      </c>
      <c r="G73" s="50">
        <v>1.1000000000000001</v>
      </c>
      <c r="H73" s="1" t="s">
        <v>98</v>
      </c>
      <c r="I73" s="1" t="s">
        <v>176</v>
      </c>
      <c r="J73" s="29" t="s">
        <v>98</v>
      </c>
      <c r="K73" s="31">
        <v>2600</v>
      </c>
      <c r="L73" s="1" t="s">
        <v>180</v>
      </c>
      <c r="O73" s="123" t="s">
        <v>161</v>
      </c>
    </row>
    <row r="74" spans="1:15" x14ac:dyDescent="0.15">
      <c r="A74" s="4" t="s">
        <v>161</v>
      </c>
      <c r="B74" s="50">
        <v>825</v>
      </c>
      <c r="C74" s="1" t="s">
        <v>161</v>
      </c>
      <c r="D74" s="1" t="s">
        <v>161</v>
      </c>
      <c r="E74" s="1" t="s">
        <v>161</v>
      </c>
      <c r="F74" s="50">
        <v>6</v>
      </c>
      <c r="G74" s="50">
        <v>1.1000000000000001</v>
      </c>
      <c r="H74" s="1" t="s">
        <v>98</v>
      </c>
      <c r="I74" s="1" t="s">
        <v>176</v>
      </c>
      <c r="J74" s="29" t="s">
        <v>98</v>
      </c>
      <c r="K74" s="31">
        <v>6600</v>
      </c>
      <c r="L74" s="1" t="s">
        <v>180</v>
      </c>
      <c r="O74" s="123" t="s">
        <v>161</v>
      </c>
    </row>
    <row r="75" spans="1:15" x14ac:dyDescent="0.15">
      <c r="A75" s="4" t="s">
        <v>161</v>
      </c>
      <c r="B75" s="50">
        <v>830</v>
      </c>
      <c r="C75" s="1" t="s">
        <v>161</v>
      </c>
      <c r="D75" s="1" t="s">
        <v>161</v>
      </c>
      <c r="E75" s="1" t="s">
        <v>161</v>
      </c>
      <c r="F75" s="50">
        <v>2</v>
      </c>
      <c r="G75" s="53">
        <v>0.4</v>
      </c>
      <c r="H75" s="1" t="s">
        <v>98</v>
      </c>
      <c r="I75" s="1" t="s">
        <v>173</v>
      </c>
      <c r="J75" s="29" t="s">
        <v>98</v>
      </c>
      <c r="K75" s="31">
        <v>1850</v>
      </c>
      <c r="L75" s="1" t="s">
        <v>181</v>
      </c>
      <c r="O75" s="123" t="s">
        <v>161</v>
      </c>
    </row>
    <row r="76" spans="1:15" x14ac:dyDescent="0.15">
      <c r="A76" s="4" t="s">
        <v>161</v>
      </c>
      <c r="B76" s="50">
        <v>830</v>
      </c>
      <c r="C76" s="1" t="s">
        <v>161</v>
      </c>
      <c r="D76" s="1" t="s">
        <v>161</v>
      </c>
      <c r="E76" s="1" t="s">
        <v>161</v>
      </c>
      <c r="F76" s="50">
        <v>4</v>
      </c>
      <c r="G76" s="53">
        <v>0.54</v>
      </c>
      <c r="H76" s="1" t="s">
        <v>98</v>
      </c>
      <c r="I76" s="1" t="s">
        <v>175</v>
      </c>
      <c r="J76" s="29" t="s">
        <v>98</v>
      </c>
      <c r="K76" s="31">
        <v>4200</v>
      </c>
      <c r="L76" s="1" t="s">
        <v>181</v>
      </c>
      <c r="O76" s="123" t="s">
        <v>161</v>
      </c>
    </row>
    <row r="77" spans="1:15" x14ac:dyDescent="0.15">
      <c r="A77" s="4" t="s">
        <v>161</v>
      </c>
      <c r="B77" s="50">
        <v>830</v>
      </c>
      <c r="C77" s="1" t="s">
        <v>161</v>
      </c>
      <c r="D77" s="1" t="s">
        <v>161</v>
      </c>
      <c r="E77" s="1" t="s">
        <v>161</v>
      </c>
      <c r="F77" s="50">
        <v>8</v>
      </c>
      <c r="G77" s="53">
        <v>0.54</v>
      </c>
      <c r="H77" s="1" t="s">
        <v>98</v>
      </c>
      <c r="I77" s="1" t="s">
        <v>175</v>
      </c>
      <c r="J77" s="29" t="s">
        <v>98</v>
      </c>
      <c r="K77" s="31">
        <v>7350</v>
      </c>
      <c r="L77" s="1" t="s">
        <v>181</v>
      </c>
      <c r="O77" s="123" t="s">
        <v>161</v>
      </c>
    </row>
    <row r="78" spans="1:15" x14ac:dyDescent="0.15">
      <c r="A78" s="4" t="s">
        <v>161</v>
      </c>
      <c r="B78" s="50">
        <v>840</v>
      </c>
      <c r="C78" s="1" t="s">
        <v>161</v>
      </c>
      <c r="D78" s="1" t="s">
        <v>161</v>
      </c>
      <c r="E78" s="1" t="s">
        <v>161</v>
      </c>
      <c r="F78" s="50">
        <v>24</v>
      </c>
      <c r="G78" s="53">
        <v>0.6</v>
      </c>
      <c r="H78" s="1" t="s">
        <v>98</v>
      </c>
      <c r="I78" s="1" t="s">
        <v>177</v>
      </c>
      <c r="J78" s="29" t="s">
        <v>98</v>
      </c>
      <c r="K78" s="31">
        <v>20200</v>
      </c>
      <c r="L78" s="1" t="s">
        <v>182</v>
      </c>
      <c r="O78" s="123" t="s">
        <v>161</v>
      </c>
    </row>
    <row r="79" spans="1:15" x14ac:dyDescent="0.15">
      <c r="A79" s="4" t="s">
        <v>161</v>
      </c>
      <c r="B79" s="50">
        <v>870</v>
      </c>
      <c r="C79" s="1" t="s">
        <v>161</v>
      </c>
      <c r="D79" s="1" t="s">
        <v>161</v>
      </c>
      <c r="E79" s="1" t="s">
        <v>161</v>
      </c>
      <c r="F79" s="50">
        <v>8</v>
      </c>
      <c r="G79" s="50">
        <v>1.3</v>
      </c>
      <c r="H79" s="1" t="s">
        <v>1</v>
      </c>
      <c r="I79" s="1" t="s">
        <v>37</v>
      </c>
      <c r="J79" s="29" t="s">
        <v>98</v>
      </c>
      <c r="K79" s="31">
        <v>11500</v>
      </c>
      <c r="L79" s="1" t="s">
        <v>170</v>
      </c>
      <c r="O79" s="123" t="s">
        <v>161</v>
      </c>
    </row>
    <row r="80" spans="1:15" x14ac:dyDescent="0.15">
      <c r="A80" s="4" t="s">
        <v>161</v>
      </c>
      <c r="B80" s="50">
        <v>870</v>
      </c>
      <c r="C80" s="1" t="s">
        <v>161</v>
      </c>
      <c r="D80" s="1" t="s">
        <v>161</v>
      </c>
      <c r="E80" s="1" t="s">
        <v>161</v>
      </c>
      <c r="F80" s="50">
        <v>16</v>
      </c>
      <c r="G80" s="50">
        <v>1.3</v>
      </c>
      <c r="H80" s="1" t="s">
        <v>1</v>
      </c>
      <c r="I80" s="1" t="s">
        <v>38</v>
      </c>
      <c r="J80" s="29" t="s">
        <v>98</v>
      </c>
      <c r="K80" s="31">
        <v>20000</v>
      </c>
      <c r="L80" s="1" t="s">
        <v>170</v>
      </c>
      <c r="O80" s="123" t="s">
        <v>161</v>
      </c>
    </row>
    <row r="81" spans="1:15" x14ac:dyDescent="0.15">
      <c r="A81" s="4" t="s">
        <v>161</v>
      </c>
      <c r="B81" s="50">
        <v>890</v>
      </c>
      <c r="C81" s="1" t="s">
        <v>161</v>
      </c>
      <c r="D81" s="1" t="s">
        <v>161</v>
      </c>
      <c r="E81" s="1" t="s">
        <v>161</v>
      </c>
      <c r="F81" s="50">
        <v>24</v>
      </c>
      <c r="G81" s="50">
        <v>1.3</v>
      </c>
      <c r="H81" s="1" t="s">
        <v>1</v>
      </c>
      <c r="I81" s="1" t="s">
        <v>43</v>
      </c>
      <c r="J81" s="29" t="s">
        <v>98</v>
      </c>
      <c r="K81" s="31">
        <v>29300</v>
      </c>
      <c r="L81" s="1" t="s">
        <v>171</v>
      </c>
      <c r="O81" s="123" t="s">
        <v>161</v>
      </c>
    </row>
    <row r="82" spans="1:15" x14ac:dyDescent="0.15">
      <c r="A82" s="4" t="s">
        <v>161</v>
      </c>
      <c r="B82" s="50">
        <v>890</v>
      </c>
      <c r="C82" s="1" t="s">
        <v>161</v>
      </c>
      <c r="D82" s="1" t="s">
        <v>161</v>
      </c>
      <c r="E82" s="1" t="s">
        <v>161</v>
      </c>
      <c r="F82" s="50">
        <v>32</v>
      </c>
      <c r="G82" s="50">
        <v>1.3</v>
      </c>
      <c r="H82" s="1" t="s">
        <v>1</v>
      </c>
      <c r="I82" s="1" t="s">
        <v>44</v>
      </c>
      <c r="J82" s="29" t="s">
        <v>98</v>
      </c>
      <c r="K82" s="31">
        <v>37400</v>
      </c>
      <c r="L82" s="1" t="s">
        <v>171</v>
      </c>
      <c r="O82" s="123" t="s">
        <v>161</v>
      </c>
    </row>
  </sheetData>
  <autoFilter ref="A1:L1" xr:uid="{00000000-0009-0000-0000-000007000000}"/>
  <phoneticPr fontId="5" type="noConversion"/>
  <pageMargins left="0.75" right="0.75" top="1" bottom="1" header="0.5" footer="0.5"/>
  <pageSetup fitToHeight="5"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41"/>
  <sheetViews>
    <sheetView workbookViewId="0">
      <selection activeCell="B13" sqref="B13"/>
    </sheetView>
  </sheetViews>
  <sheetFormatPr baseColWidth="10" defaultColWidth="8.83203125" defaultRowHeight="13" x14ac:dyDescent="0.15"/>
  <cols>
    <col min="1" max="1" width="15" style="15" customWidth="1"/>
    <col min="2" max="2" width="97.83203125" bestFit="1" customWidth="1"/>
  </cols>
  <sheetData>
    <row r="1" spans="1:2" x14ac:dyDescent="0.15">
      <c r="A1" s="16" t="s">
        <v>121</v>
      </c>
      <c r="B1" s="13" t="s">
        <v>122</v>
      </c>
    </row>
    <row r="2" spans="1:2" x14ac:dyDescent="0.15">
      <c r="A2" s="188">
        <v>43350</v>
      </c>
      <c r="B2" s="189" t="s">
        <v>422</v>
      </c>
    </row>
    <row r="3" spans="1:2" x14ac:dyDescent="0.15">
      <c r="A3" s="163">
        <v>43158</v>
      </c>
      <c r="B3" s="164" t="s">
        <v>405</v>
      </c>
    </row>
    <row r="4" spans="1:2" x14ac:dyDescent="0.15">
      <c r="A4" s="163">
        <v>42990</v>
      </c>
      <c r="B4" s="164" t="s">
        <v>384</v>
      </c>
    </row>
    <row r="5" spans="1:2" x14ac:dyDescent="0.15">
      <c r="A5" s="163">
        <v>42682</v>
      </c>
      <c r="B5" s="164" t="s">
        <v>379</v>
      </c>
    </row>
    <row r="6" spans="1:2" x14ac:dyDescent="0.15">
      <c r="A6" s="163">
        <v>42199</v>
      </c>
      <c r="B6" s="164" t="s">
        <v>370</v>
      </c>
    </row>
    <row r="7" spans="1:2" x14ac:dyDescent="0.15">
      <c r="A7" s="83">
        <v>42185</v>
      </c>
      <c r="B7" s="152" t="s">
        <v>406</v>
      </c>
    </row>
    <row r="8" spans="1:2" x14ac:dyDescent="0.15">
      <c r="A8" s="83">
        <v>42018</v>
      </c>
      <c r="B8" s="187" t="s">
        <v>407</v>
      </c>
    </row>
    <row r="9" spans="1:2" x14ac:dyDescent="0.15">
      <c r="A9" s="83">
        <v>41954</v>
      </c>
      <c r="B9" s="84" t="s">
        <v>350</v>
      </c>
    </row>
    <row r="10" spans="1:2" x14ac:dyDescent="0.15">
      <c r="A10" s="83">
        <v>41918</v>
      </c>
      <c r="B10" s="84" t="s">
        <v>347</v>
      </c>
    </row>
    <row r="11" spans="1:2" s="20" customFormat="1" x14ac:dyDescent="0.15">
      <c r="A11" s="83">
        <v>41757</v>
      </c>
      <c r="B11" s="84" t="s">
        <v>321</v>
      </c>
    </row>
    <row r="12" spans="1:2" s="20" customFormat="1" x14ac:dyDescent="0.15">
      <c r="A12" s="83">
        <v>41562</v>
      </c>
      <c r="B12" s="84" t="s">
        <v>320</v>
      </c>
    </row>
    <row r="13" spans="1:2" s="20" customFormat="1" x14ac:dyDescent="0.15">
      <c r="A13" s="83">
        <v>41396</v>
      </c>
      <c r="B13" s="84" t="s">
        <v>313</v>
      </c>
    </row>
    <row r="14" spans="1:2" s="20" customFormat="1" x14ac:dyDescent="0.15">
      <c r="A14" s="83" t="s">
        <v>311</v>
      </c>
      <c r="B14" s="84" t="s">
        <v>310</v>
      </c>
    </row>
    <row r="15" spans="1:2" s="20" customFormat="1" x14ac:dyDescent="0.15">
      <c r="A15" s="83" t="s">
        <v>308</v>
      </c>
      <c r="B15" s="84" t="s">
        <v>309</v>
      </c>
    </row>
    <row r="16" spans="1:2" s="20" customFormat="1" x14ac:dyDescent="0.15">
      <c r="A16" s="19">
        <v>41310</v>
      </c>
      <c r="B16" s="20" t="s">
        <v>291</v>
      </c>
    </row>
    <row r="17" spans="1:2" s="20" customFormat="1" x14ac:dyDescent="0.15">
      <c r="A17" s="19">
        <v>41023</v>
      </c>
      <c r="B17" s="20" t="s">
        <v>278</v>
      </c>
    </row>
    <row r="18" spans="1:2" s="20" customFormat="1" x14ac:dyDescent="0.15">
      <c r="A18" s="19">
        <v>40865</v>
      </c>
      <c r="B18" s="20" t="s">
        <v>272</v>
      </c>
    </row>
    <row r="19" spans="1:2" s="20" customFormat="1" x14ac:dyDescent="0.15">
      <c r="A19" s="19">
        <v>40850</v>
      </c>
      <c r="B19" s="84" t="s">
        <v>359</v>
      </c>
    </row>
    <row r="20" spans="1:2" s="20" customFormat="1" x14ac:dyDescent="0.15">
      <c r="A20" s="19">
        <v>40833</v>
      </c>
      <c r="B20" s="20" t="s">
        <v>265</v>
      </c>
    </row>
    <row r="21" spans="1:2" s="20" customFormat="1" x14ac:dyDescent="0.15">
      <c r="A21" s="19">
        <v>40654</v>
      </c>
      <c r="B21" s="20" t="s">
        <v>256</v>
      </c>
    </row>
    <row r="22" spans="1:2" s="20" customFormat="1" x14ac:dyDescent="0.15">
      <c r="A22" s="19">
        <v>40422</v>
      </c>
      <c r="B22" s="20" t="s">
        <v>250</v>
      </c>
    </row>
    <row r="23" spans="1:2" s="20" customFormat="1" x14ac:dyDescent="0.15">
      <c r="A23" s="19">
        <v>40407</v>
      </c>
      <c r="B23" s="20" t="s">
        <v>249</v>
      </c>
    </row>
    <row r="24" spans="1:2" s="20" customFormat="1" x14ac:dyDescent="0.15">
      <c r="A24" s="19">
        <v>40322</v>
      </c>
      <c r="B24" s="20" t="s">
        <v>208</v>
      </c>
    </row>
    <row r="25" spans="1:2" s="20" customFormat="1" x14ac:dyDescent="0.15">
      <c r="A25" s="19">
        <v>40311</v>
      </c>
      <c r="B25" s="20" t="s">
        <v>197</v>
      </c>
    </row>
    <row r="26" spans="1:2" s="20" customFormat="1" x14ac:dyDescent="0.15">
      <c r="A26" s="19">
        <v>40290</v>
      </c>
      <c r="B26" s="20" t="s">
        <v>188</v>
      </c>
    </row>
    <row r="27" spans="1:2" x14ac:dyDescent="0.15">
      <c r="A27" s="15">
        <v>40256</v>
      </c>
      <c r="B27" t="s">
        <v>151</v>
      </c>
    </row>
    <row r="28" spans="1:2" x14ac:dyDescent="0.15">
      <c r="A28" s="15">
        <v>40231</v>
      </c>
      <c r="B28" t="s">
        <v>120</v>
      </c>
    </row>
    <row r="29" spans="1:2" x14ac:dyDescent="0.15">
      <c r="A29" s="15">
        <v>40067</v>
      </c>
      <c r="B29" t="s">
        <v>125</v>
      </c>
    </row>
    <row r="30" spans="1:2" x14ac:dyDescent="0.15">
      <c r="A30" s="15" t="s">
        <v>124</v>
      </c>
      <c r="B30" t="s">
        <v>125</v>
      </c>
    </row>
    <row r="31" spans="1:2" x14ac:dyDescent="0.15">
      <c r="A31" s="15">
        <v>39255</v>
      </c>
      <c r="B31" t="s">
        <v>123</v>
      </c>
    </row>
    <row r="34" spans="1:2" x14ac:dyDescent="0.15">
      <c r="A34" s="18" t="s">
        <v>158</v>
      </c>
    </row>
    <row r="35" spans="1:2" x14ac:dyDescent="0.15">
      <c r="A35" s="17" t="s">
        <v>86</v>
      </c>
    </row>
    <row r="36" spans="1:2" x14ac:dyDescent="0.15">
      <c r="A36" s="17" t="s">
        <v>159</v>
      </c>
    </row>
    <row r="39" spans="1:2" x14ac:dyDescent="0.15">
      <c r="A39" s="16" t="s">
        <v>270</v>
      </c>
      <c r="B39" s="13" t="s">
        <v>271</v>
      </c>
    </row>
    <row r="40" spans="1:2" x14ac:dyDescent="0.15">
      <c r="A40" s="15" t="s">
        <v>315</v>
      </c>
      <c r="B40" s="78" t="s">
        <v>316</v>
      </c>
    </row>
    <row r="41" spans="1:2" x14ac:dyDescent="0.15">
      <c r="B41" s="78"/>
    </row>
  </sheetData>
  <phoneticPr fontId="5" type="noConversion"/>
  <hyperlinks>
    <hyperlink ref="A36" r:id="rId1" xr:uid="{00000000-0004-0000-0800-000000000000}"/>
    <hyperlink ref="A35" r:id="rId2" xr:uid="{00000000-0004-0000-0800-000001000000}"/>
    <hyperlink ref="B40" r:id="rId3" xr:uid="{00000000-0004-0000-0800-000002000000}"/>
  </hyperlinks>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7631-60E3-9342-9F01-3548C72C65CF}">
  <dimension ref="A1:J380"/>
  <sheetViews>
    <sheetView zoomScale="117" zoomScaleNormal="117" zoomScalePageLayoutView="117" workbookViewId="0">
      <pane ySplit="1" topLeftCell="A2" activePane="bottomLeft" state="frozen"/>
      <selection activeCell="D13" sqref="D13"/>
      <selection pane="bottomLeft" activeCell="K7" sqref="K7"/>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10" style="11" customWidth="1"/>
    <col min="8" max="8" width="9.1640625" customWidth="1"/>
    <col min="9" max="9" width="9.6640625" style="1" customWidth="1"/>
    <col min="10" max="10" width="32.1640625" customWidth="1"/>
  </cols>
  <sheetData>
    <row r="1" spans="1:10" ht="42" x14ac:dyDescent="0.15">
      <c r="A1" s="139" t="s">
        <v>443</v>
      </c>
      <c r="B1" s="140" t="s">
        <v>108</v>
      </c>
      <c r="C1" s="141" t="s">
        <v>192</v>
      </c>
      <c r="D1" s="142" t="s">
        <v>189</v>
      </c>
      <c r="E1" s="142" t="s">
        <v>190</v>
      </c>
      <c r="F1" s="143" t="s">
        <v>191</v>
      </c>
      <c r="G1" s="144" t="s">
        <v>85</v>
      </c>
      <c r="H1" s="145" t="s">
        <v>107</v>
      </c>
      <c r="I1" s="148" t="s">
        <v>444</v>
      </c>
      <c r="J1" s="149" t="s">
        <v>330</v>
      </c>
    </row>
    <row r="2" spans="1:10" ht="14" x14ac:dyDescent="0.15">
      <c r="A2" s="139" t="s">
        <v>497</v>
      </c>
      <c r="B2" s="144" t="s">
        <v>472</v>
      </c>
      <c r="C2" s="139" t="s">
        <v>466</v>
      </c>
      <c r="D2" s="209">
        <v>1</v>
      </c>
      <c r="E2" s="209">
        <v>8</v>
      </c>
      <c r="F2" s="210">
        <v>8</v>
      </c>
      <c r="G2" s="144" t="s">
        <v>505</v>
      </c>
      <c r="H2" s="145">
        <v>106300</v>
      </c>
      <c r="I2" s="138">
        <v>26575</v>
      </c>
      <c r="J2" s="149" t="s">
        <v>507</v>
      </c>
    </row>
    <row r="3" spans="1:10" ht="14" x14ac:dyDescent="0.15">
      <c r="A3" s="139" t="s">
        <v>497</v>
      </c>
      <c r="B3" s="144" t="s">
        <v>472</v>
      </c>
      <c r="C3" s="139" t="s">
        <v>466</v>
      </c>
      <c r="D3" s="209">
        <v>2</v>
      </c>
      <c r="E3" s="209">
        <v>8</v>
      </c>
      <c r="F3" s="210">
        <v>16</v>
      </c>
      <c r="G3" s="144" t="s">
        <v>505</v>
      </c>
      <c r="H3" s="145">
        <v>106300</v>
      </c>
      <c r="I3" s="138">
        <v>26575</v>
      </c>
      <c r="J3" s="149" t="s">
        <v>507</v>
      </c>
    </row>
    <row r="4" spans="1:10" ht="14" x14ac:dyDescent="0.15">
      <c r="A4" s="139" t="s">
        <v>498</v>
      </c>
      <c r="B4" s="144" t="s">
        <v>474</v>
      </c>
      <c r="C4" s="139" t="s">
        <v>466</v>
      </c>
      <c r="D4" s="209">
        <v>1</v>
      </c>
      <c r="E4" s="209">
        <v>12</v>
      </c>
      <c r="F4" s="210">
        <v>12</v>
      </c>
      <c r="G4" s="144" t="s">
        <v>475</v>
      </c>
      <c r="H4" s="145">
        <v>106300</v>
      </c>
      <c r="I4" s="138">
        <v>26575</v>
      </c>
      <c r="J4" s="149" t="s">
        <v>507</v>
      </c>
    </row>
    <row r="5" spans="1:10" ht="14" x14ac:dyDescent="0.15">
      <c r="A5" s="139" t="s">
        <v>498</v>
      </c>
      <c r="B5" s="144" t="s">
        <v>474</v>
      </c>
      <c r="C5" s="139" t="s">
        <v>466</v>
      </c>
      <c r="D5" s="209">
        <v>2</v>
      </c>
      <c r="E5" s="209">
        <v>12</v>
      </c>
      <c r="F5" s="210">
        <v>24</v>
      </c>
      <c r="G5" s="144" t="s">
        <v>475</v>
      </c>
      <c r="H5" s="145">
        <v>106300</v>
      </c>
      <c r="I5" s="138">
        <v>26575</v>
      </c>
      <c r="J5" s="149" t="s">
        <v>507</v>
      </c>
    </row>
    <row r="6" spans="1:10" ht="14" x14ac:dyDescent="0.15">
      <c r="A6" s="139" t="s">
        <v>498</v>
      </c>
      <c r="B6" s="144" t="s">
        <v>474</v>
      </c>
      <c r="C6" s="139" t="s">
        <v>466</v>
      </c>
      <c r="D6" s="209">
        <v>2</v>
      </c>
      <c r="E6" s="209">
        <v>16</v>
      </c>
      <c r="F6" s="210">
        <v>32</v>
      </c>
      <c r="G6" s="144" t="s">
        <v>476</v>
      </c>
      <c r="H6" s="145">
        <v>106300</v>
      </c>
      <c r="I6" s="138">
        <v>26575</v>
      </c>
      <c r="J6" s="149" t="s">
        <v>507</v>
      </c>
    </row>
    <row r="7" spans="1:10" ht="14" x14ac:dyDescent="0.15">
      <c r="A7" s="139" t="s">
        <v>498</v>
      </c>
      <c r="B7" s="144" t="s">
        <v>474</v>
      </c>
      <c r="C7" s="139" t="s">
        <v>466</v>
      </c>
      <c r="D7" s="209">
        <v>2</v>
      </c>
      <c r="E7" s="209">
        <v>20</v>
      </c>
      <c r="F7" s="210">
        <v>40</v>
      </c>
      <c r="G7" s="144" t="s">
        <v>506</v>
      </c>
      <c r="H7" s="145">
        <v>104700</v>
      </c>
      <c r="I7" s="138">
        <v>26175</v>
      </c>
      <c r="J7" s="149" t="s">
        <v>507</v>
      </c>
    </row>
    <row r="8" spans="1:10" ht="14" x14ac:dyDescent="0.15">
      <c r="A8" s="139" t="s">
        <v>503</v>
      </c>
      <c r="B8" s="144" t="s">
        <v>479</v>
      </c>
      <c r="C8" s="139" t="s">
        <v>466</v>
      </c>
      <c r="D8" s="209">
        <v>1</v>
      </c>
      <c r="E8" s="209">
        <v>4</v>
      </c>
      <c r="F8" s="210">
        <v>4</v>
      </c>
      <c r="G8" s="144" t="s">
        <v>505</v>
      </c>
      <c r="H8" s="145">
        <v>106300</v>
      </c>
      <c r="I8" s="138">
        <v>26575</v>
      </c>
      <c r="J8" s="149"/>
    </row>
    <row r="9" spans="1:10" ht="14" x14ac:dyDescent="0.15">
      <c r="A9" s="139" t="s">
        <v>503</v>
      </c>
      <c r="B9" s="144" t="s">
        <v>479</v>
      </c>
      <c r="C9" s="139" t="s">
        <v>466</v>
      </c>
      <c r="D9" s="209">
        <v>1</v>
      </c>
      <c r="E9" s="209">
        <v>8</v>
      </c>
      <c r="F9" s="210">
        <v>8</v>
      </c>
      <c r="G9" s="144" t="s">
        <v>505</v>
      </c>
      <c r="H9" s="145">
        <v>205300</v>
      </c>
      <c r="I9" s="138">
        <v>25662.5</v>
      </c>
      <c r="J9" s="149"/>
    </row>
    <row r="10" spans="1:10" ht="14" x14ac:dyDescent="0.15">
      <c r="A10" s="139" t="s">
        <v>500</v>
      </c>
      <c r="B10" s="144" t="s">
        <v>480</v>
      </c>
      <c r="C10" s="139" t="s">
        <v>466</v>
      </c>
      <c r="D10" s="209">
        <v>1</v>
      </c>
      <c r="E10" s="209">
        <v>12</v>
      </c>
      <c r="F10" s="210">
        <v>12</v>
      </c>
      <c r="G10" s="144" t="s">
        <v>481</v>
      </c>
      <c r="H10" s="145">
        <v>312500</v>
      </c>
      <c r="I10" s="138">
        <v>26041.666666666668</v>
      </c>
      <c r="J10" s="149"/>
    </row>
    <row r="11" spans="1:10" ht="14" x14ac:dyDescent="0.15">
      <c r="A11" s="139" t="s">
        <v>500</v>
      </c>
      <c r="B11" s="144" t="s">
        <v>480</v>
      </c>
      <c r="C11" s="139" t="s">
        <v>466</v>
      </c>
      <c r="D11" s="209">
        <v>2</v>
      </c>
      <c r="E11" s="209">
        <v>12</v>
      </c>
      <c r="F11" s="210">
        <v>24</v>
      </c>
      <c r="G11" s="144" t="s">
        <v>481</v>
      </c>
      <c r="H11" s="145">
        <v>585100</v>
      </c>
      <c r="I11" s="138">
        <v>24379.166666666668</v>
      </c>
      <c r="J11" s="149"/>
    </row>
    <row r="12" spans="1:10" ht="14" x14ac:dyDescent="0.15">
      <c r="A12" s="139" t="s">
        <v>500</v>
      </c>
      <c r="B12" s="144" t="s">
        <v>480</v>
      </c>
      <c r="C12" s="139" t="s">
        <v>466</v>
      </c>
      <c r="D12" s="209">
        <v>1</v>
      </c>
      <c r="E12" s="209">
        <v>16</v>
      </c>
      <c r="F12" s="210">
        <v>16</v>
      </c>
      <c r="G12" s="144" t="s">
        <v>482</v>
      </c>
      <c r="H12" s="145">
        <v>383400</v>
      </c>
      <c r="I12" s="138">
        <v>23962.5</v>
      </c>
      <c r="J12" s="149"/>
    </row>
    <row r="13" spans="1:10" ht="14" x14ac:dyDescent="0.15">
      <c r="A13" s="139" t="s">
        <v>500</v>
      </c>
      <c r="B13" s="144" t="s">
        <v>480</v>
      </c>
      <c r="C13" s="139" t="s">
        <v>466</v>
      </c>
      <c r="D13" s="209">
        <v>2</v>
      </c>
      <c r="E13" s="209">
        <v>16</v>
      </c>
      <c r="F13" s="210">
        <v>32</v>
      </c>
      <c r="G13" s="144" t="s">
        <v>482</v>
      </c>
      <c r="H13" s="145">
        <v>725000</v>
      </c>
      <c r="I13" s="138">
        <v>22656.25</v>
      </c>
      <c r="J13" s="149"/>
    </row>
    <row r="14" spans="1:10" ht="14" x14ac:dyDescent="0.15">
      <c r="A14" s="139" t="s">
        <v>500</v>
      </c>
      <c r="B14" s="144" t="s">
        <v>480</v>
      </c>
      <c r="C14" s="139" t="s">
        <v>466</v>
      </c>
      <c r="D14" s="209">
        <v>1</v>
      </c>
      <c r="E14" s="209">
        <v>24</v>
      </c>
      <c r="F14" s="210">
        <v>24</v>
      </c>
      <c r="G14" s="144" t="s">
        <v>483</v>
      </c>
      <c r="H14" s="145">
        <v>500500</v>
      </c>
      <c r="I14" s="138">
        <v>20854.166666666668</v>
      </c>
      <c r="J14" s="149"/>
    </row>
    <row r="15" spans="1:10" ht="14" x14ac:dyDescent="0.15">
      <c r="A15" s="139" t="s">
        <v>500</v>
      </c>
      <c r="B15" s="144" t="s">
        <v>480</v>
      </c>
      <c r="C15" s="139" t="s">
        <v>466</v>
      </c>
      <c r="D15" s="209">
        <v>2</v>
      </c>
      <c r="E15" s="209">
        <v>24</v>
      </c>
      <c r="F15" s="210">
        <v>48</v>
      </c>
      <c r="G15" s="144" t="s">
        <v>483</v>
      </c>
      <c r="H15" s="145">
        <v>947500</v>
      </c>
      <c r="I15" s="138">
        <v>19739.583333333332</v>
      </c>
      <c r="J15" s="149"/>
    </row>
    <row r="16" spans="1:10" ht="14" x14ac:dyDescent="0.15">
      <c r="A16" s="139" t="s">
        <v>464</v>
      </c>
      <c r="B16" s="144" t="s">
        <v>465</v>
      </c>
      <c r="C16" s="139" t="s">
        <v>466</v>
      </c>
      <c r="D16" s="209">
        <v>4</v>
      </c>
      <c r="E16" s="209">
        <v>10</v>
      </c>
      <c r="F16" s="210">
        <v>40</v>
      </c>
      <c r="G16" s="144" t="s">
        <v>467</v>
      </c>
      <c r="H16" s="145">
        <v>922000</v>
      </c>
      <c r="I16" s="138">
        <v>23050</v>
      </c>
      <c r="J16" s="149"/>
    </row>
    <row r="17" spans="1:10" ht="14" x14ac:dyDescent="0.15">
      <c r="A17" s="139" t="s">
        <v>464</v>
      </c>
      <c r="B17" s="144" t="s">
        <v>465</v>
      </c>
      <c r="C17" s="139" t="s">
        <v>466</v>
      </c>
      <c r="D17" s="209">
        <v>8</v>
      </c>
      <c r="E17" s="209">
        <v>10</v>
      </c>
      <c r="F17" s="210">
        <v>80</v>
      </c>
      <c r="G17" s="144" t="s">
        <v>467</v>
      </c>
      <c r="H17" s="145">
        <v>1834000</v>
      </c>
      <c r="I17" s="138">
        <v>22925</v>
      </c>
      <c r="J17" s="149"/>
    </row>
    <row r="18" spans="1:10" ht="14" x14ac:dyDescent="0.15">
      <c r="A18" s="139" t="s">
        <v>464</v>
      </c>
      <c r="B18" s="144" t="s">
        <v>465</v>
      </c>
      <c r="C18" s="139" t="s">
        <v>466</v>
      </c>
      <c r="D18" s="209">
        <v>12</v>
      </c>
      <c r="E18" s="209">
        <v>10</v>
      </c>
      <c r="F18" s="210">
        <v>120</v>
      </c>
      <c r="G18" s="144" t="s">
        <v>467</v>
      </c>
      <c r="H18" s="145">
        <v>2756000</v>
      </c>
      <c r="I18" s="138">
        <v>22966.666666666668</v>
      </c>
      <c r="J18" s="149"/>
    </row>
    <row r="19" spans="1:10" ht="14" x14ac:dyDescent="0.15">
      <c r="A19" s="139" t="s">
        <v>464</v>
      </c>
      <c r="B19" s="144" t="s">
        <v>465</v>
      </c>
      <c r="C19" s="139" t="s">
        <v>466</v>
      </c>
      <c r="D19" s="209">
        <v>16</v>
      </c>
      <c r="E19" s="209">
        <v>10</v>
      </c>
      <c r="F19" s="210">
        <v>160</v>
      </c>
      <c r="G19" s="144" t="s">
        <v>467</v>
      </c>
      <c r="H19" s="145">
        <v>3678000</v>
      </c>
      <c r="I19" s="138">
        <v>22987.5</v>
      </c>
      <c r="J19" s="149"/>
    </row>
    <row r="20" spans="1:10" ht="14" x14ac:dyDescent="0.15">
      <c r="A20" s="139" t="s">
        <v>464</v>
      </c>
      <c r="B20" s="144" t="s">
        <v>465</v>
      </c>
      <c r="C20" s="139" t="s">
        <v>466</v>
      </c>
      <c r="D20" s="209">
        <v>4</v>
      </c>
      <c r="E20" s="209">
        <v>12</v>
      </c>
      <c r="F20" s="210">
        <v>48</v>
      </c>
      <c r="G20" s="144" t="s">
        <v>468</v>
      </c>
      <c r="H20" s="145">
        <v>1129000</v>
      </c>
      <c r="I20" s="138">
        <v>23520.833333333332</v>
      </c>
      <c r="J20" s="149"/>
    </row>
    <row r="21" spans="1:10" ht="14" x14ac:dyDescent="0.15">
      <c r="A21" s="139" t="s">
        <v>464</v>
      </c>
      <c r="B21" s="144" t="s">
        <v>465</v>
      </c>
      <c r="C21" s="139" t="s">
        <v>466</v>
      </c>
      <c r="D21" s="209">
        <v>8</v>
      </c>
      <c r="E21" s="209">
        <v>12</v>
      </c>
      <c r="F21" s="210">
        <v>96</v>
      </c>
      <c r="G21" s="144" t="s">
        <v>468</v>
      </c>
      <c r="H21" s="145">
        <v>2246000</v>
      </c>
      <c r="I21" s="138">
        <v>23395.833333333332</v>
      </c>
      <c r="J21" s="149"/>
    </row>
    <row r="22" spans="1:10" ht="14" x14ac:dyDescent="0.15">
      <c r="A22" s="139" t="s">
        <v>464</v>
      </c>
      <c r="B22" s="144" t="s">
        <v>465</v>
      </c>
      <c r="C22" s="139" t="s">
        <v>466</v>
      </c>
      <c r="D22" s="209">
        <v>12</v>
      </c>
      <c r="E22" s="209">
        <v>12</v>
      </c>
      <c r="F22" s="210">
        <v>144</v>
      </c>
      <c r="G22" s="144" t="s">
        <v>468</v>
      </c>
      <c r="H22" s="145">
        <v>3375000</v>
      </c>
      <c r="I22" s="138">
        <v>23437.5</v>
      </c>
      <c r="J22" s="149"/>
    </row>
    <row r="23" spans="1:10" ht="14" x14ac:dyDescent="0.15">
      <c r="A23" s="139" t="s">
        <v>464</v>
      </c>
      <c r="B23" s="144" t="s">
        <v>465</v>
      </c>
      <c r="C23" s="139" t="s">
        <v>466</v>
      </c>
      <c r="D23" s="209">
        <v>16</v>
      </c>
      <c r="E23" s="209">
        <v>12</v>
      </c>
      <c r="F23" s="210">
        <v>192</v>
      </c>
      <c r="G23" s="144" t="s">
        <v>468</v>
      </c>
      <c r="H23" s="145">
        <v>4504000</v>
      </c>
      <c r="I23" s="138">
        <v>23458.333333333332</v>
      </c>
      <c r="J23" s="149"/>
    </row>
    <row r="24" spans="1:10" ht="14" x14ac:dyDescent="0.15">
      <c r="A24" s="139" t="s">
        <v>464</v>
      </c>
      <c r="B24" s="144" t="s">
        <v>465</v>
      </c>
      <c r="C24" s="139" t="s">
        <v>466</v>
      </c>
      <c r="D24" s="209">
        <v>4</v>
      </c>
      <c r="E24" s="209">
        <v>15</v>
      </c>
      <c r="F24" s="210">
        <v>60</v>
      </c>
      <c r="G24" s="144" t="s">
        <v>469</v>
      </c>
      <c r="H24" s="145">
        <v>1320000</v>
      </c>
      <c r="I24" s="138">
        <v>22000</v>
      </c>
      <c r="J24" s="149"/>
    </row>
    <row r="25" spans="1:10" ht="14" x14ac:dyDescent="0.15">
      <c r="A25" s="139" t="s">
        <v>464</v>
      </c>
      <c r="B25" s="144" t="s">
        <v>465</v>
      </c>
      <c r="C25" s="139" t="s">
        <v>466</v>
      </c>
      <c r="D25" s="209">
        <v>8</v>
      </c>
      <c r="E25" s="209">
        <v>15</v>
      </c>
      <c r="F25" s="210">
        <v>120</v>
      </c>
      <c r="G25" s="144" t="s">
        <v>469</v>
      </c>
      <c r="H25" s="145">
        <v>2626000</v>
      </c>
      <c r="I25" s="138">
        <v>21883.333333333332</v>
      </c>
      <c r="J25" s="149"/>
    </row>
    <row r="26" spans="1:10" ht="14" x14ac:dyDescent="0.15">
      <c r="A26" s="139" t="s">
        <v>464</v>
      </c>
      <c r="B26" s="144" t="s">
        <v>465</v>
      </c>
      <c r="C26" s="139" t="s">
        <v>466</v>
      </c>
      <c r="D26" s="209">
        <v>12</v>
      </c>
      <c r="E26" s="209">
        <v>15</v>
      </c>
      <c r="F26" s="210">
        <v>180</v>
      </c>
      <c r="G26" s="144" t="s">
        <v>469</v>
      </c>
      <c r="H26" s="145">
        <v>3946000</v>
      </c>
      <c r="I26" s="138">
        <v>21922.222222222223</v>
      </c>
      <c r="J26" s="149"/>
    </row>
    <row r="27" spans="1:10" ht="14" x14ac:dyDescent="0.15">
      <c r="A27" s="139" t="s">
        <v>464</v>
      </c>
      <c r="B27" s="144" t="s">
        <v>465</v>
      </c>
      <c r="C27" s="139" t="s">
        <v>466</v>
      </c>
      <c r="D27" s="209">
        <v>16</v>
      </c>
      <c r="E27" s="209">
        <v>15</v>
      </c>
      <c r="F27" s="210">
        <v>240</v>
      </c>
      <c r="G27" s="144" t="s">
        <v>469</v>
      </c>
      <c r="H27" s="145">
        <v>5266000</v>
      </c>
      <c r="I27" s="138">
        <v>21941.666666666668</v>
      </c>
      <c r="J27" s="149"/>
    </row>
    <row r="28" spans="1:10" x14ac:dyDescent="0.15">
      <c r="A28" s="153" t="s">
        <v>454</v>
      </c>
      <c r="B28" s="190" t="s">
        <v>385</v>
      </c>
      <c r="C28" s="153" t="s">
        <v>386</v>
      </c>
      <c r="D28" s="154">
        <v>1</v>
      </c>
      <c r="E28" s="154">
        <v>1</v>
      </c>
      <c r="F28" s="191">
        <v>1</v>
      </c>
      <c r="G28" s="192" t="s">
        <v>397</v>
      </c>
      <c r="H28" s="193">
        <v>19000</v>
      </c>
      <c r="I28" s="138">
        <f>H28/F28</f>
        <v>19000</v>
      </c>
      <c r="J28" s="1" t="s">
        <v>460</v>
      </c>
    </row>
    <row r="29" spans="1:10" x14ac:dyDescent="0.15">
      <c r="A29" s="153" t="s">
        <v>389</v>
      </c>
      <c r="B29" s="190" t="s">
        <v>385</v>
      </c>
      <c r="C29" s="153" t="s">
        <v>386</v>
      </c>
      <c r="D29" s="154">
        <v>1</v>
      </c>
      <c r="E29" s="154">
        <v>8</v>
      </c>
      <c r="F29" s="191">
        <v>8</v>
      </c>
      <c r="G29" s="192" t="s">
        <v>390</v>
      </c>
      <c r="H29" s="193">
        <v>68000</v>
      </c>
      <c r="I29" s="138">
        <f>H29/4</f>
        <v>17000</v>
      </c>
      <c r="J29" s="1" t="s">
        <v>462</v>
      </c>
    </row>
    <row r="30" spans="1:10" x14ac:dyDescent="0.15">
      <c r="A30" s="153" t="s">
        <v>389</v>
      </c>
      <c r="B30" s="190" t="s">
        <v>385</v>
      </c>
      <c r="C30" s="153" t="s">
        <v>386</v>
      </c>
      <c r="D30" s="154">
        <v>1</v>
      </c>
      <c r="E30" s="154">
        <v>10</v>
      </c>
      <c r="F30" s="191">
        <v>10</v>
      </c>
      <c r="G30" s="192" t="s">
        <v>391</v>
      </c>
      <c r="H30" s="193">
        <v>60000</v>
      </c>
      <c r="I30" s="138">
        <f>H30/4</f>
        <v>15000</v>
      </c>
      <c r="J30" s="1" t="s">
        <v>462</v>
      </c>
    </row>
    <row r="31" spans="1:10" x14ac:dyDescent="0.15">
      <c r="A31" s="153" t="s">
        <v>395</v>
      </c>
      <c r="B31" s="190" t="s">
        <v>396</v>
      </c>
      <c r="C31" s="153" t="s">
        <v>386</v>
      </c>
      <c r="D31" s="154">
        <v>1</v>
      </c>
      <c r="E31" s="154">
        <v>4</v>
      </c>
      <c r="F31" s="191">
        <v>4</v>
      </c>
      <c r="G31" s="192" t="s">
        <v>397</v>
      </c>
      <c r="H31" s="193">
        <v>52500</v>
      </c>
      <c r="I31" s="138">
        <f t="shared" ref="I31:I94" si="0">H31/F31</f>
        <v>13125</v>
      </c>
      <c r="J31" s="1" t="s">
        <v>463</v>
      </c>
    </row>
    <row r="32" spans="1:10" x14ac:dyDescent="0.15">
      <c r="A32" s="153" t="s">
        <v>395</v>
      </c>
      <c r="B32" s="190" t="s">
        <v>396</v>
      </c>
      <c r="C32" s="153" t="s">
        <v>386</v>
      </c>
      <c r="D32" s="154">
        <v>1</v>
      </c>
      <c r="E32" s="154">
        <v>6</v>
      </c>
      <c r="F32" s="191">
        <v>6</v>
      </c>
      <c r="G32" s="192" t="s">
        <v>397</v>
      </c>
      <c r="H32" s="193">
        <v>78500</v>
      </c>
      <c r="I32" s="138">
        <f t="shared" si="0"/>
        <v>13083.333333333334</v>
      </c>
      <c r="J32" s="1" t="s">
        <v>463</v>
      </c>
    </row>
    <row r="33" spans="1:10" x14ac:dyDescent="0.15">
      <c r="A33" s="153" t="s">
        <v>395</v>
      </c>
      <c r="B33" s="190" t="s">
        <v>396</v>
      </c>
      <c r="C33" s="153" t="s">
        <v>386</v>
      </c>
      <c r="D33" s="154">
        <v>1</v>
      </c>
      <c r="E33" s="154">
        <v>8</v>
      </c>
      <c r="F33" s="191">
        <v>8</v>
      </c>
      <c r="G33" s="192" t="s">
        <v>387</v>
      </c>
      <c r="H33" s="193">
        <v>122500</v>
      </c>
      <c r="I33" s="138">
        <f t="shared" si="0"/>
        <v>15312.5</v>
      </c>
      <c r="J33" s="1" t="s">
        <v>463</v>
      </c>
    </row>
    <row r="34" spans="1:10" x14ac:dyDescent="0.15">
      <c r="A34" s="153" t="s">
        <v>401</v>
      </c>
      <c r="B34" s="190" t="s">
        <v>400</v>
      </c>
      <c r="C34" s="153" t="s">
        <v>386</v>
      </c>
      <c r="D34" s="154">
        <v>1</v>
      </c>
      <c r="E34" s="154">
        <v>8</v>
      </c>
      <c r="F34" s="191">
        <v>8</v>
      </c>
      <c r="G34" s="192" t="s">
        <v>402</v>
      </c>
      <c r="H34" s="193">
        <v>145500</v>
      </c>
      <c r="I34" s="138">
        <f t="shared" si="0"/>
        <v>18187.5</v>
      </c>
      <c r="J34" s="1" t="s">
        <v>463</v>
      </c>
    </row>
    <row r="35" spans="1:10" x14ac:dyDescent="0.15">
      <c r="A35" s="153" t="s">
        <v>401</v>
      </c>
      <c r="B35" s="190" t="s">
        <v>400</v>
      </c>
      <c r="C35" s="153" t="s">
        <v>386</v>
      </c>
      <c r="D35" s="154">
        <v>2</v>
      </c>
      <c r="E35" s="154">
        <v>8</v>
      </c>
      <c r="F35" s="191">
        <v>16</v>
      </c>
      <c r="G35" s="192" t="s">
        <v>402</v>
      </c>
      <c r="H35" s="193">
        <v>268500</v>
      </c>
      <c r="I35" s="138">
        <f t="shared" si="0"/>
        <v>16781.25</v>
      </c>
      <c r="J35" s="1" t="s">
        <v>463</v>
      </c>
    </row>
    <row r="36" spans="1:10" x14ac:dyDescent="0.15">
      <c r="A36" s="153" t="s">
        <v>401</v>
      </c>
      <c r="B36" s="190" t="s">
        <v>400</v>
      </c>
      <c r="C36" s="153" t="s">
        <v>386</v>
      </c>
      <c r="D36" s="154">
        <v>1</v>
      </c>
      <c r="E36" s="154">
        <v>10</v>
      </c>
      <c r="F36" s="191">
        <v>10</v>
      </c>
      <c r="G36" s="192" t="s">
        <v>403</v>
      </c>
      <c r="H36" s="193">
        <v>174500</v>
      </c>
      <c r="I36" s="138">
        <f t="shared" si="0"/>
        <v>17450</v>
      </c>
      <c r="J36" s="1" t="s">
        <v>463</v>
      </c>
    </row>
    <row r="37" spans="1:10" x14ac:dyDescent="0.15">
      <c r="A37" s="153" t="s">
        <v>458</v>
      </c>
      <c r="B37" s="158" t="s">
        <v>400</v>
      </c>
      <c r="C37" s="153" t="s">
        <v>386</v>
      </c>
      <c r="D37" s="154">
        <v>1</v>
      </c>
      <c r="E37" s="154">
        <v>11</v>
      </c>
      <c r="F37" s="191">
        <v>11</v>
      </c>
      <c r="G37" s="160" t="s">
        <v>390</v>
      </c>
      <c r="H37" s="193">
        <v>195299</v>
      </c>
      <c r="I37" s="138">
        <f t="shared" si="0"/>
        <v>17754.454545454544</v>
      </c>
      <c r="J37" s="1" t="s">
        <v>461</v>
      </c>
    </row>
    <row r="38" spans="1:10" x14ac:dyDescent="0.15">
      <c r="A38" s="153" t="s">
        <v>401</v>
      </c>
      <c r="B38" s="190" t="s">
        <v>400</v>
      </c>
      <c r="C38" s="153" t="s">
        <v>386</v>
      </c>
      <c r="D38" s="154">
        <v>2</v>
      </c>
      <c r="E38" s="154">
        <v>10</v>
      </c>
      <c r="F38" s="191">
        <v>20</v>
      </c>
      <c r="G38" s="192" t="s">
        <v>403</v>
      </c>
      <c r="H38" s="193">
        <v>318000</v>
      </c>
      <c r="I38" s="138">
        <f t="shared" si="0"/>
        <v>15900</v>
      </c>
      <c r="J38" s="1" t="s">
        <v>463</v>
      </c>
    </row>
    <row r="39" spans="1:10" x14ac:dyDescent="0.15">
      <c r="A39" s="153" t="s">
        <v>401</v>
      </c>
      <c r="B39" s="190" t="s">
        <v>400</v>
      </c>
      <c r="C39" s="153" t="s">
        <v>386</v>
      </c>
      <c r="D39" s="154">
        <v>2</v>
      </c>
      <c r="E39" s="154">
        <v>11</v>
      </c>
      <c r="F39" s="191">
        <v>22</v>
      </c>
      <c r="G39" s="160" t="s">
        <v>445</v>
      </c>
      <c r="H39" s="193">
        <v>350000</v>
      </c>
      <c r="I39" s="138">
        <f t="shared" si="0"/>
        <v>15909.09090909091</v>
      </c>
      <c r="J39" s="1" t="s">
        <v>463</v>
      </c>
    </row>
    <row r="40" spans="1:10" x14ac:dyDescent="0.15">
      <c r="A40" s="153" t="s">
        <v>401</v>
      </c>
      <c r="B40" s="190" t="s">
        <v>400</v>
      </c>
      <c r="C40" s="153" t="s">
        <v>386</v>
      </c>
      <c r="D40" s="154">
        <v>2</v>
      </c>
      <c r="E40" s="154">
        <v>12</v>
      </c>
      <c r="F40" s="191">
        <v>24</v>
      </c>
      <c r="G40" s="192" t="s">
        <v>390</v>
      </c>
      <c r="H40" s="193">
        <v>370700</v>
      </c>
      <c r="I40" s="138">
        <f t="shared" si="0"/>
        <v>15445.833333333334</v>
      </c>
      <c r="J40" s="1" t="s">
        <v>463</v>
      </c>
    </row>
    <row r="41" spans="1:10" x14ac:dyDescent="0.15">
      <c r="A41" s="196" t="s">
        <v>423</v>
      </c>
      <c r="B41" s="197" t="s">
        <v>424</v>
      </c>
      <c r="C41" s="196" t="s">
        <v>386</v>
      </c>
      <c r="D41" s="198">
        <v>4</v>
      </c>
      <c r="E41" s="198">
        <v>8</v>
      </c>
      <c r="F41" s="199">
        <v>32</v>
      </c>
      <c r="G41" s="200" t="s">
        <v>425</v>
      </c>
      <c r="H41" s="169">
        <v>508900</v>
      </c>
      <c r="I41" s="138">
        <f t="shared" si="0"/>
        <v>15903.125</v>
      </c>
      <c r="J41" s="1"/>
    </row>
    <row r="42" spans="1:10" x14ac:dyDescent="0.15">
      <c r="A42" s="196" t="s">
        <v>423</v>
      </c>
      <c r="B42" s="197" t="s">
        <v>424</v>
      </c>
      <c r="C42" s="196" t="s">
        <v>386</v>
      </c>
      <c r="D42" s="198">
        <v>8</v>
      </c>
      <c r="E42" s="198">
        <v>8</v>
      </c>
      <c r="F42" s="199">
        <v>64</v>
      </c>
      <c r="G42" s="200" t="s">
        <v>425</v>
      </c>
      <c r="H42" s="169">
        <v>1012000</v>
      </c>
      <c r="I42" s="138">
        <f t="shared" si="0"/>
        <v>15812.5</v>
      </c>
      <c r="J42" s="1"/>
    </row>
    <row r="43" spans="1:10" x14ac:dyDescent="0.15">
      <c r="A43" s="196" t="s">
        <v>423</v>
      </c>
      <c r="B43" s="197" t="s">
        <v>424</v>
      </c>
      <c r="C43" s="196" t="s">
        <v>386</v>
      </c>
      <c r="D43" s="198">
        <v>12</v>
      </c>
      <c r="E43" s="198">
        <v>8</v>
      </c>
      <c r="F43" s="199">
        <v>96</v>
      </c>
      <c r="G43" s="200" t="s">
        <v>425</v>
      </c>
      <c r="H43" s="169">
        <v>1521000</v>
      </c>
      <c r="I43" s="138">
        <f t="shared" si="0"/>
        <v>15843.75</v>
      </c>
      <c r="J43" s="1"/>
    </row>
    <row r="44" spans="1:10" x14ac:dyDescent="0.15">
      <c r="A44" s="196" t="s">
        <v>423</v>
      </c>
      <c r="B44" s="197" t="s">
        <v>424</v>
      </c>
      <c r="C44" s="196" t="s">
        <v>386</v>
      </c>
      <c r="D44" s="198">
        <v>16</v>
      </c>
      <c r="E44" s="198">
        <v>8</v>
      </c>
      <c r="F44" s="199">
        <v>128</v>
      </c>
      <c r="G44" s="200" t="s">
        <v>425</v>
      </c>
      <c r="H44" s="169">
        <v>2030000</v>
      </c>
      <c r="I44" s="138">
        <f t="shared" si="0"/>
        <v>15859.375</v>
      </c>
      <c r="J44" s="1"/>
    </row>
    <row r="45" spans="1:10" x14ac:dyDescent="0.15">
      <c r="A45" s="196" t="s">
        <v>423</v>
      </c>
      <c r="B45" s="197" t="s">
        <v>424</v>
      </c>
      <c r="C45" s="196" t="s">
        <v>386</v>
      </c>
      <c r="D45" s="198">
        <v>4</v>
      </c>
      <c r="E45" s="198">
        <v>10</v>
      </c>
      <c r="F45" s="199">
        <v>40</v>
      </c>
      <c r="G45" s="200" t="s">
        <v>429</v>
      </c>
      <c r="H45" s="169">
        <v>611300</v>
      </c>
      <c r="I45" s="138">
        <f t="shared" si="0"/>
        <v>15282.5</v>
      </c>
      <c r="J45" s="1"/>
    </row>
    <row r="46" spans="1:10" x14ac:dyDescent="0.15">
      <c r="A46" s="196" t="s">
        <v>423</v>
      </c>
      <c r="B46" s="197" t="s">
        <v>424</v>
      </c>
      <c r="C46" s="196" t="s">
        <v>386</v>
      </c>
      <c r="D46" s="198">
        <v>8</v>
      </c>
      <c r="E46" s="198">
        <v>10</v>
      </c>
      <c r="F46" s="199">
        <v>80</v>
      </c>
      <c r="G46" s="200" t="s">
        <v>429</v>
      </c>
      <c r="H46" s="169">
        <v>1216000</v>
      </c>
      <c r="I46" s="138">
        <f t="shared" si="0"/>
        <v>15200</v>
      </c>
      <c r="J46" s="1"/>
    </row>
    <row r="47" spans="1:10" x14ac:dyDescent="0.15">
      <c r="A47" s="196" t="s">
        <v>423</v>
      </c>
      <c r="B47" s="197" t="s">
        <v>424</v>
      </c>
      <c r="C47" s="196" t="s">
        <v>386</v>
      </c>
      <c r="D47" s="198">
        <v>12</v>
      </c>
      <c r="E47" s="198">
        <v>10</v>
      </c>
      <c r="F47" s="199">
        <v>120</v>
      </c>
      <c r="G47" s="200" t="s">
        <v>429</v>
      </c>
      <c r="H47" s="169">
        <v>1827000</v>
      </c>
      <c r="I47" s="138">
        <f t="shared" si="0"/>
        <v>15225</v>
      </c>
      <c r="J47" s="1"/>
    </row>
    <row r="48" spans="1:10" x14ac:dyDescent="0.15">
      <c r="A48" s="196" t="s">
        <v>423</v>
      </c>
      <c r="B48" s="197" t="s">
        <v>424</v>
      </c>
      <c r="C48" s="196" t="s">
        <v>386</v>
      </c>
      <c r="D48" s="198">
        <v>16</v>
      </c>
      <c r="E48" s="198">
        <v>10</v>
      </c>
      <c r="F48" s="199">
        <v>160</v>
      </c>
      <c r="G48" s="200" t="s">
        <v>429</v>
      </c>
      <c r="H48" s="169">
        <v>2439000</v>
      </c>
      <c r="I48" s="138">
        <f t="shared" si="0"/>
        <v>15243.75</v>
      </c>
      <c r="J48" s="1"/>
    </row>
    <row r="49" spans="1:10" x14ac:dyDescent="0.15">
      <c r="A49" s="196" t="s">
        <v>423</v>
      </c>
      <c r="B49" s="197" t="s">
        <v>424</v>
      </c>
      <c r="C49" s="196" t="s">
        <v>386</v>
      </c>
      <c r="D49" s="198">
        <v>4</v>
      </c>
      <c r="E49" s="198">
        <v>11</v>
      </c>
      <c r="F49" s="199">
        <v>44</v>
      </c>
      <c r="G49" s="200" t="s">
        <v>433</v>
      </c>
      <c r="H49" s="169">
        <v>639000</v>
      </c>
      <c r="I49" s="138">
        <f t="shared" si="0"/>
        <v>14522.727272727272</v>
      </c>
      <c r="J49" s="1"/>
    </row>
    <row r="50" spans="1:10" x14ac:dyDescent="0.15">
      <c r="A50" s="196" t="s">
        <v>423</v>
      </c>
      <c r="B50" s="197" t="s">
        <v>424</v>
      </c>
      <c r="C50" s="196" t="s">
        <v>386</v>
      </c>
      <c r="D50" s="198">
        <v>8</v>
      </c>
      <c r="E50" s="198">
        <v>11</v>
      </c>
      <c r="F50" s="199">
        <v>88</v>
      </c>
      <c r="G50" s="200" t="s">
        <v>433</v>
      </c>
      <c r="H50" s="169">
        <v>1271000</v>
      </c>
      <c r="I50" s="138">
        <f t="shared" si="0"/>
        <v>14443.181818181818</v>
      </c>
      <c r="J50" s="1"/>
    </row>
    <row r="51" spans="1:10" x14ac:dyDescent="0.15">
      <c r="A51" s="196" t="s">
        <v>423</v>
      </c>
      <c r="B51" s="197" t="s">
        <v>424</v>
      </c>
      <c r="C51" s="196" t="s">
        <v>386</v>
      </c>
      <c r="D51" s="198">
        <v>12</v>
      </c>
      <c r="E51" s="198">
        <v>11</v>
      </c>
      <c r="F51" s="199">
        <v>132</v>
      </c>
      <c r="G51" s="200" t="s">
        <v>433</v>
      </c>
      <c r="H51" s="169">
        <v>1910000</v>
      </c>
      <c r="I51" s="138">
        <f t="shared" si="0"/>
        <v>14469.69696969697</v>
      </c>
      <c r="J51" s="1"/>
    </row>
    <row r="52" spans="1:10" x14ac:dyDescent="0.15">
      <c r="A52" s="196" t="s">
        <v>423</v>
      </c>
      <c r="B52" s="197" t="s">
        <v>424</v>
      </c>
      <c r="C52" s="196" t="s">
        <v>386</v>
      </c>
      <c r="D52" s="198">
        <v>16</v>
      </c>
      <c r="E52" s="198">
        <v>11</v>
      </c>
      <c r="F52" s="199">
        <v>176</v>
      </c>
      <c r="G52" s="200" t="s">
        <v>433</v>
      </c>
      <c r="H52" s="169">
        <v>2549000</v>
      </c>
      <c r="I52" s="138">
        <f t="shared" si="0"/>
        <v>14482.954545454546</v>
      </c>
      <c r="J52" s="1"/>
    </row>
    <row r="53" spans="1:10" x14ac:dyDescent="0.15">
      <c r="A53" s="196" t="s">
        <v>423</v>
      </c>
      <c r="B53" s="197" t="s">
        <v>424</v>
      </c>
      <c r="C53" s="196" t="s">
        <v>386</v>
      </c>
      <c r="D53" s="198">
        <v>4</v>
      </c>
      <c r="E53" s="198">
        <v>12</v>
      </c>
      <c r="F53" s="199">
        <v>48</v>
      </c>
      <c r="G53" s="200" t="s">
        <v>437</v>
      </c>
      <c r="H53" s="169">
        <v>687500</v>
      </c>
      <c r="I53" s="138">
        <f t="shared" si="0"/>
        <v>14322.916666666666</v>
      </c>
      <c r="J53" s="1"/>
    </row>
    <row r="54" spans="1:10" x14ac:dyDescent="0.15">
      <c r="A54" s="196" t="s">
        <v>423</v>
      </c>
      <c r="B54" s="197" t="s">
        <v>424</v>
      </c>
      <c r="C54" s="196" t="s">
        <v>386</v>
      </c>
      <c r="D54" s="198">
        <v>8</v>
      </c>
      <c r="E54" s="198">
        <v>12</v>
      </c>
      <c r="F54" s="199">
        <v>96</v>
      </c>
      <c r="G54" s="200" t="s">
        <v>437</v>
      </c>
      <c r="H54" s="169">
        <v>1368000</v>
      </c>
      <c r="I54" s="138">
        <f t="shared" si="0"/>
        <v>14250</v>
      </c>
      <c r="J54" s="1"/>
    </row>
    <row r="55" spans="1:10" x14ac:dyDescent="0.15">
      <c r="A55" s="196" t="s">
        <v>423</v>
      </c>
      <c r="B55" s="197" t="s">
        <v>424</v>
      </c>
      <c r="C55" s="196" t="s">
        <v>386</v>
      </c>
      <c r="D55" s="198">
        <v>12</v>
      </c>
      <c r="E55" s="198">
        <v>12</v>
      </c>
      <c r="F55" s="199">
        <v>144</v>
      </c>
      <c r="G55" s="200" t="s">
        <v>437</v>
      </c>
      <c r="H55" s="169">
        <v>2055600</v>
      </c>
      <c r="I55" s="138">
        <f t="shared" si="0"/>
        <v>14275</v>
      </c>
      <c r="J55" s="1"/>
    </row>
    <row r="56" spans="1:10" x14ac:dyDescent="0.15">
      <c r="A56" s="196" t="s">
        <v>423</v>
      </c>
      <c r="B56" s="197" t="s">
        <v>424</v>
      </c>
      <c r="C56" s="196" t="s">
        <v>386</v>
      </c>
      <c r="D56" s="198">
        <v>16</v>
      </c>
      <c r="E56" s="198">
        <v>12</v>
      </c>
      <c r="F56" s="199">
        <v>192</v>
      </c>
      <c r="G56" s="200" t="s">
        <v>437</v>
      </c>
      <c r="H56" s="169">
        <v>2743000</v>
      </c>
      <c r="I56" s="138">
        <f t="shared" si="0"/>
        <v>14286.458333333334</v>
      </c>
      <c r="J56" s="1"/>
    </row>
    <row r="57" spans="1:10" x14ac:dyDescent="0.15">
      <c r="A57" s="153" t="s">
        <v>381</v>
      </c>
      <c r="B57" s="158" t="s">
        <v>382</v>
      </c>
      <c r="C57" s="153" t="s">
        <v>324</v>
      </c>
      <c r="D57" s="154">
        <v>1</v>
      </c>
      <c r="E57" s="154">
        <v>1</v>
      </c>
      <c r="F57" s="159">
        <v>1</v>
      </c>
      <c r="G57" s="160">
        <v>3.02</v>
      </c>
      <c r="H57" s="184">
        <v>9360</v>
      </c>
      <c r="I57" s="138">
        <f t="shared" si="0"/>
        <v>9360</v>
      </c>
      <c r="J57" s="1"/>
    </row>
    <row r="58" spans="1:10" x14ac:dyDescent="0.15">
      <c r="A58" s="153" t="s">
        <v>322</v>
      </c>
      <c r="B58" s="158" t="s">
        <v>323</v>
      </c>
      <c r="C58" s="153" t="s">
        <v>324</v>
      </c>
      <c r="D58" s="154">
        <v>1</v>
      </c>
      <c r="E58" s="154">
        <v>6</v>
      </c>
      <c r="F58" s="159">
        <v>6</v>
      </c>
      <c r="G58" s="160">
        <v>3.89</v>
      </c>
      <c r="H58" s="184">
        <v>45220</v>
      </c>
      <c r="I58" s="138">
        <f t="shared" si="0"/>
        <v>7536.666666666667</v>
      </c>
      <c r="J58" s="1"/>
    </row>
    <row r="59" spans="1:10" x14ac:dyDescent="0.15">
      <c r="A59" s="153" t="s">
        <v>322</v>
      </c>
      <c r="B59" s="158" t="s">
        <v>323</v>
      </c>
      <c r="C59" s="153" t="s">
        <v>324</v>
      </c>
      <c r="D59" s="154">
        <v>1</v>
      </c>
      <c r="E59" s="154">
        <v>8</v>
      </c>
      <c r="F59" s="159">
        <v>8</v>
      </c>
      <c r="G59" s="160">
        <v>4.1500000000000004</v>
      </c>
      <c r="H59" s="184">
        <v>49960</v>
      </c>
      <c r="I59" s="138">
        <f t="shared" si="0"/>
        <v>6245</v>
      </c>
      <c r="J59" s="1"/>
    </row>
    <row r="60" spans="1:10" x14ac:dyDescent="0.15">
      <c r="A60" s="107" t="s">
        <v>322</v>
      </c>
      <c r="B60" s="85" t="s">
        <v>323</v>
      </c>
      <c r="C60" s="107" t="s">
        <v>324</v>
      </c>
      <c r="D60" s="124">
        <v>1</v>
      </c>
      <c r="E60" s="124">
        <v>10</v>
      </c>
      <c r="F60" s="27">
        <v>10</v>
      </c>
      <c r="G60" s="89">
        <v>3.42</v>
      </c>
      <c r="H60" s="184">
        <v>42470</v>
      </c>
      <c r="I60" s="138">
        <f t="shared" si="0"/>
        <v>4247</v>
      </c>
      <c r="J60" s="1"/>
    </row>
    <row r="61" spans="1:10" x14ac:dyDescent="0.15">
      <c r="A61" s="153" t="s">
        <v>325</v>
      </c>
      <c r="B61" s="158" t="s">
        <v>326</v>
      </c>
      <c r="C61" s="153" t="s">
        <v>324</v>
      </c>
      <c r="D61" s="154">
        <v>1</v>
      </c>
      <c r="E61" s="154">
        <v>4</v>
      </c>
      <c r="F61" s="159">
        <v>4</v>
      </c>
      <c r="G61" s="160">
        <v>3.02</v>
      </c>
      <c r="H61" s="184">
        <v>37440</v>
      </c>
      <c r="I61" s="138">
        <f t="shared" si="0"/>
        <v>9360</v>
      </c>
      <c r="J61" s="1"/>
    </row>
    <row r="62" spans="1:10" x14ac:dyDescent="0.15">
      <c r="A62" s="107" t="s">
        <v>325</v>
      </c>
      <c r="B62" s="85" t="s">
        <v>326</v>
      </c>
      <c r="C62" s="107" t="s">
        <v>324</v>
      </c>
      <c r="D62" s="124">
        <v>1</v>
      </c>
      <c r="E62" s="124">
        <v>6</v>
      </c>
      <c r="F62" s="27">
        <v>6</v>
      </c>
      <c r="G62" s="89">
        <v>3.02</v>
      </c>
      <c r="H62" s="184">
        <v>56400</v>
      </c>
      <c r="I62" s="138">
        <f t="shared" si="0"/>
        <v>9400</v>
      </c>
      <c r="J62" s="1"/>
    </row>
    <row r="63" spans="1:10" x14ac:dyDescent="0.15">
      <c r="A63" s="107" t="s">
        <v>325</v>
      </c>
      <c r="B63" s="85" t="s">
        <v>326</v>
      </c>
      <c r="C63" s="107" t="s">
        <v>324</v>
      </c>
      <c r="D63" s="124">
        <v>1</v>
      </c>
      <c r="E63" s="124">
        <v>8</v>
      </c>
      <c r="F63" s="27">
        <v>8</v>
      </c>
      <c r="G63" s="89">
        <v>3.72</v>
      </c>
      <c r="H63" s="184">
        <v>81050</v>
      </c>
      <c r="I63" s="138">
        <f t="shared" si="0"/>
        <v>10131.25</v>
      </c>
      <c r="J63" s="1"/>
    </row>
    <row r="64" spans="1:10" x14ac:dyDescent="0.15">
      <c r="A64" s="107" t="s">
        <v>327</v>
      </c>
      <c r="B64" s="85" t="s">
        <v>328</v>
      </c>
      <c r="C64" s="107" t="s">
        <v>324</v>
      </c>
      <c r="D64" s="124">
        <v>1</v>
      </c>
      <c r="E64" s="124">
        <v>6</v>
      </c>
      <c r="F64" s="27">
        <v>6</v>
      </c>
      <c r="G64" s="89">
        <v>3.89</v>
      </c>
      <c r="H64" s="184">
        <v>68250</v>
      </c>
      <c r="I64" s="138">
        <f t="shared" si="0"/>
        <v>11375</v>
      </c>
      <c r="J64" s="1"/>
    </row>
    <row r="65" spans="1:10" x14ac:dyDescent="0.15">
      <c r="A65" s="107" t="s">
        <v>327</v>
      </c>
      <c r="B65" s="85" t="s">
        <v>328</v>
      </c>
      <c r="C65" s="107" t="s">
        <v>324</v>
      </c>
      <c r="D65" s="124">
        <v>2</v>
      </c>
      <c r="E65" s="124">
        <v>6</v>
      </c>
      <c r="F65" s="27">
        <v>12</v>
      </c>
      <c r="G65" s="89">
        <v>3.89</v>
      </c>
      <c r="H65" s="184">
        <v>123240</v>
      </c>
      <c r="I65" s="138">
        <f t="shared" si="0"/>
        <v>10270</v>
      </c>
      <c r="J65" s="1"/>
    </row>
    <row r="66" spans="1:10" x14ac:dyDescent="0.15">
      <c r="A66" s="107" t="s">
        <v>327</v>
      </c>
      <c r="B66" s="85" t="s">
        <v>328</v>
      </c>
      <c r="C66" s="107" t="s">
        <v>324</v>
      </c>
      <c r="D66" s="124">
        <v>1</v>
      </c>
      <c r="E66" s="124">
        <v>8</v>
      </c>
      <c r="F66" s="27">
        <v>8</v>
      </c>
      <c r="G66" s="89">
        <v>4.1500000000000004</v>
      </c>
      <c r="H66" s="184">
        <v>89580</v>
      </c>
      <c r="I66" s="138">
        <f t="shared" si="0"/>
        <v>11197.5</v>
      </c>
      <c r="J66" s="1"/>
    </row>
    <row r="67" spans="1:10" x14ac:dyDescent="0.15">
      <c r="A67" s="107" t="s">
        <v>327</v>
      </c>
      <c r="B67" s="85" t="s">
        <v>328</v>
      </c>
      <c r="C67" s="107" t="s">
        <v>324</v>
      </c>
      <c r="D67" s="124">
        <v>2</v>
      </c>
      <c r="E67" s="124">
        <v>8</v>
      </c>
      <c r="F67" s="27">
        <v>16</v>
      </c>
      <c r="G67" s="89">
        <v>4.1500000000000004</v>
      </c>
      <c r="H67" s="184">
        <v>164470</v>
      </c>
      <c r="I67" s="138">
        <f t="shared" si="0"/>
        <v>10279.375</v>
      </c>
      <c r="J67" s="1"/>
    </row>
    <row r="68" spans="1:10" x14ac:dyDescent="0.15">
      <c r="A68" s="107" t="s">
        <v>327</v>
      </c>
      <c r="B68" s="85" t="s">
        <v>328</v>
      </c>
      <c r="C68" s="107" t="s">
        <v>324</v>
      </c>
      <c r="D68" s="124">
        <v>2</v>
      </c>
      <c r="E68" s="124">
        <v>12</v>
      </c>
      <c r="F68" s="27">
        <v>24</v>
      </c>
      <c r="G68" s="89">
        <v>3.52</v>
      </c>
      <c r="H68" s="184">
        <v>218510</v>
      </c>
      <c r="I68" s="138">
        <f t="shared" si="0"/>
        <v>9104.5833333333339</v>
      </c>
      <c r="J68" s="1"/>
    </row>
    <row r="69" spans="1:10" x14ac:dyDescent="0.15">
      <c r="A69" s="153" t="s">
        <v>344</v>
      </c>
      <c r="B69" s="158" t="s">
        <v>338</v>
      </c>
      <c r="C69" s="153" t="s">
        <v>324</v>
      </c>
      <c r="D69" s="154">
        <v>4</v>
      </c>
      <c r="E69" s="154">
        <v>8</v>
      </c>
      <c r="F69" s="159">
        <v>32</v>
      </c>
      <c r="G69" s="160">
        <v>4.0199999999999996</v>
      </c>
      <c r="H69" s="184">
        <v>340330</v>
      </c>
      <c r="I69" s="138">
        <f t="shared" si="0"/>
        <v>10635.3125</v>
      </c>
      <c r="J69" s="1"/>
    </row>
    <row r="70" spans="1:10" x14ac:dyDescent="0.15">
      <c r="A70" s="153" t="s">
        <v>344</v>
      </c>
      <c r="B70" s="158" t="s">
        <v>338</v>
      </c>
      <c r="C70" s="153" t="s">
        <v>324</v>
      </c>
      <c r="D70" s="154">
        <v>8</v>
      </c>
      <c r="E70" s="154">
        <v>8</v>
      </c>
      <c r="F70" s="159">
        <v>64</v>
      </c>
      <c r="G70" s="160">
        <v>4.0199999999999996</v>
      </c>
      <c r="H70" s="184">
        <v>674020</v>
      </c>
      <c r="I70" s="138">
        <f t="shared" si="0"/>
        <v>10531.5625</v>
      </c>
      <c r="J70" s="1"/>
    </row>
    <row r="71" spans="1:10" x14ac:dyDescent="0.15">
      <c r="A71" s="153" t="s">
        <v>344</v>
      </c>
      <c r="B71" s="158" t="s">
        <v>338</v>
      </c>
      <c r="C71" s="153" t="s">
        <v>324</v>
      </c>
      <c r="D71" s="154">
        <v>4</v>
      </c>
      <c r="E71" s="154">
        <v>10</v>
      </c>
      <c r="F71" s="159">
        <v>40</v>
      </c>
      <c r="G71" s="160">
        <v>4.1900000000000004</v>
      </c>
      <c r="H71" s="184">
        <v>436080</v>
      </c>
      <c r="I71" s="138">
        <f t="shared" si="0"/>
        <v>10902</v>
      </c>
      <c r="J71" s="1"/>
    </row>
    <row r="72" spans="1:10" x14ac:dyDescent="0.15">
      <c r="A72" s="153" t="s">
        <v>344</v>
      </c>
      <c r="B72" s="158" t="s">
        <v>338</v>
      </c>
      <c r="C72" s="153" t="s">
        <v>324</v>
      </c>
      <c r="D72" s="154">
        <v>8</v>
      </c>
      <c r="E72" s="154">
        <v>10</v>
      </c>
      <c r="F72" s="159">
        <v>80</v>
      </c>
      <c r="G72" s="160">
        <v>4.1900000000000004</v>
      </c>
      <c r="H72" s="184">
        <v>863620</v>
      </c>
      <c r="I72" s="138">
        <f t="shared" si="0"/>
        <v>10795.25</v>
      </c>
      <c r="J72" s="1"/>
    </row>
    <row r="73" spans="1:10" x14ac:dyDescent="0.15">
      <c r="A73" s="153" t="s">
        <v>373</v>
      </c>
      <c r="B73" s="158" t="s">
        <v>374</v>
      </c>
      <c r="C73" s="153" t="s">
        <v>324</v>
      </c>
      <c r="D73" s="154">
        <v>4</v>
      </c>
      <c r="E73" s="154">
        <v>8</v>
      </c>
      <c r="F73" s="159">
        <v>32</v>
      </c>
      <c r="G73" s="160">
        <v>4.0199999999999996</v>
      </c>
      <c r="H73" s="184">
        <v>340330</v>
      </c>
      <c r="I73" s="138">
        <f t="shared" si="0"/>
        <v>10635.3125</v>
      </c>
      <c r="J73" s="1"/>
    </row>
    <row r="74" spans="1:10" x14ac:dyDescent="0.15">
      <c r="A74" s="153" t="s">
        <v>373</v>
      </c>
      <c r="B74" s="158" t="s">
        <v>374</v>
      </c>
      <c r="C74" s="153" t="s">
        <v>324</v>
      </c>
      <c r="D74" s="154">
        <v>8</v>
      </c>
      <c r="E74" s="154">
        <v>8</v>
      </c>
      <c r="F74" s="159">
        <v>64</v>
      </c>
      <c r="G74" s="160">
        <v>4.0199999999999996</v>
      </c>
      <c r="H74" s="184">
        <v>674020</v>
      </c>
      <c r="I74" s="138">
        <f t="shared" si="0"/>
        <v>10531.5625</v>
      </c>
      <c r="J74" s="1"/>
    </row>
    <row r="75" spans="1:10" x14ac:dyDescent="0.15">
      <c r="A75" s="153" t="s">
        <v>345</v>
      </c>
      <c r="B75" s="158" t="s">
        <v>343</v>
      </c>
      <c r="C75" s="153" t="s">
        <v>324</v>
      </c>
      <c r="D75" s="154">
        <v>4</v>
      </c>
      <c r="E75" s="154">
        <v>8</v>
      </c>
      <c r="F75" s="159">
        <v>32</v>
      </c>
      <c r="G75" s="160">
        <v>4.3499999999999996</v>
      </c>
      <c r="H75" s="184">
        <v>361180</v>
      </c>
      <c r="I75" s="138">
        <f t="shared" si="0"/>
        <v>11286.875</v>
      </c>
      <c r="J75" s="1"/>
    </row>
    <row r="76" spans="1:10" x14ac:dyDescent="0.15">
      <c r="A76" s="153" t="s">
        <v>345</v>
      </c>
      <c r="B76" s="158" t="s">
        <v>343</v>
      </c>
      <c r="C76" s="153" t="s">
        <v>324</v>
      </c>
      <c r="D76" s="154">
        <v>8</v>
      </c>
      <c r="E76" s="154">
        <v>8</v>
      </c>
      <c r="F76" s="159">
        <v>64</v>
      </c>
      <c r="G76" s="160">
        <v>4.3499999999999996</v>
      </c>
      <c r="H76" s="184">
        <v>715740</v>
      </c>
      <c r="I76" s="138">
        <f t="shared" si="0"/>
        <v>11183.4375</v>
      </c>
      <c r="J76" s="1"/>
    </row>
    <row r="77" spans="1:10" x14ac:dyDescent="0.15">
      <c r="A77" s="153" t="s">
        <v>345</v>
      </c>
      <c r="B77" s="158" t="s">
        <v>343</v>
      </c>
      <c r="C77" s="153" t="s">
        <v>324</v>
      </c>
      <c r="D77" s="154">
        <v>12</v>
      </c>
      <c r="E77" s="154">
        <v>8</v>
      </c>
      <c r="F77" s="159">
        <v>96</v>
      </c>
      <c r="G77" s="160">
        <v>4.3499999999999996</v>
      </c>
      <c r="H77" s="184">
        <v>1084510</v>
      </c>
      <c r="I77" s="138">
        <f t="shared" si="0"/>
        <v>11296.979166666666</v>
      </c>
      <c r="J77" s="1"/>
    </row>
    <row r="78" spans="1:10" x14ac:dyDescent="0.15">
      <c r="A78" s="153" t="s">
        <v>345</v>
      </c>
      <c r="B78" s="158" t="s">
        <v>343</v>
      </c>
      <c r="C78" s="153" t="s">
        <v>324</v>
      </c>
      <c r="D78" s="154">
        <v>16</v>
      </c>
      <c r="E78" s="154">
        <v>8</v>
      </c>
      <c r="F78" s="159">
        <v>128</v>
      </c>
      <c r="G78" s="160">
        <v>4.3499999999999996</v>
      </c>
      <c r="H78" s="184">
        <v>1443800</v>
      </c>
      <c r="I78" s="138">
        <f t="shared" si="0"/>
        <v>11279.6875</v>
      </c>
      <c r="J78" s="1"/>
    </row>
    <row r="79" spans="1:10" x14ac:dyDescent="0.15">
      <c r="A79" s="153" t="s">
        <v>345</v>
      </c>
      <c r="B79" s="190" t="s">
        <v>343</v>
      </c>
      <c r="C79" s="153" t="s">
        <v>324</v>
      </c>
      <c r="D79" s="154">
        <v>4</v>
      </c>
      <c r="E79" s="154">
        <v>10</v>
      </c>
      <c r="F79" s="191">
        <v>40</v>
      </c>
      <c r="G79" s="192">
        <v>4.1900000000000004</v>
      </c>
      <c r="H79" s="193">
        <v>436080</v>
      </c>
      <c r="I79" s="138">
        <f t="shared" si="0"/>
        <v>10902</v>
      </c>
      <c r="J79" s="1"/>
    </row>
    <row r="80" spans="1:10" x14ac:dyDescent="0.15">
      <c r="A80" s="153" t="s">
        <v>345</v>
      </c>
      <c r="B80" s="190" t="s">
        <v>343</v>
      </c>
      <c r="C80" s="153" t="s">
        <v>324</v>
      </c>
      <c r="D80" s="154">
        <v>8</v>
      </c>
      <c r="E80" s="154">
        <v>10</v>
      </c>
      <c r="F80" s="191">
        <v>80</v>
      </c>
      <c r="G80" s="192">
        <v>4.1900000000000004</v>
      </c>
      <c r="H80" s="193">
        <v>863620</v>
      </c>
      <c r="I80" s="138">
        <f t="shared" si="0"/>
        <v>10795.25</v>
      </c>
      <c r="J80" s="1"/>
    </row>
    <row r="81" spans="1:10" x14ac:dyDescent="0.15">
      <c r="A81" s="153" t="s">
        <v>345</v>
      </c>
      <c r="B81" s="190" t="s">
        <v>343</v>
      </c>
      <c r="C81" s="153" t="s">
        <v>324</v>
      </c>
      <c r="D81" s="154">
        <v>12</v>
      </c>
      <c r="E81" s="154">
        <v>10</v>
      </c>
      <c r="F81" s="191">
        <v>120</v>
      </c>
      <c r="G81" s="192">
        <v>4.1900000000000004</v>
      </c>
      <c r="H81" s="193">
        <v>1291170</v>
      </c>
      <c r="I81" s="138">
        <f t="shared" si="0"/>
        <v>10759.75</v>
      </c>
      <c r="J81" s="1"/>
    </row>
    <row r="82" spans="1:10" x14ac:dyDescent="0.15">
      <c r="A82" s="153" t="s">
        <v>345</v>
      </c>
      <c r="B82" s="190" t="s">
        <v>343</v>
      </c>
      <c r="C82" s="153" t="s">
        <v>324</v>
      </c>
      <c r="D82" s="154">
        <v>16</v>
      </c>
      <c r="E82" s="154">
        <v>10</v>
      </c>
      <c r="F82" s="191">
        <v>160</v>
      </c>
      <c r="G82" s="192">
        <v>4.1900000000000004</v>
      </c>
      <c r="H82" s="193">
        <v>1718720</v>
      </c>
      <c r="I82" s="138">
        <f t="shared" si="0"/>
        <v>10742</v>
      </c>
      <c r="J82" s="1"/>
    </row>
    <row r="83" spans="1:10" x14ac:dyDescent="0.15">
      <c r="A83" s="153" t="s">
        <v>345</v>
      </c>
      <c r="B83" s="158" t="s">
        <v>343</v>
      </c>
      <c r="C83" s="153" t="s">
        <v>324</v>
      </c>
      <c r="D83" s="154">
        <v>4</v>
      </c>
      <c r="E83" s="154">
        <v>12</v>
      </c>
      <c r="F83" s="159">
        <v>48</v>
      </c>
      <c r="G83" s="160">
        <v>4</v>
      </c>
      <c r="H83" s="184">
        <v>491060</v>
      </c>
      <c r="I83" s="138">
        <f t="shared" si="0"/>
        <v>10230.416666666666</v>
      </c>
      <c r="J83" s="1"/>
    </row>
    <row r="84" spans="1:10" x14ac:dyDescent="0.15">
      <c r="A84" s="153" t="s">
        <v>345</v>
      </c>
      <c r="B84" s="158" t="s">
        <v>343</v>
      </c>
      <c r="C84" s="153" t="s">
        <v>324</v>
      </c>
      <c r="D84" s="154">
        <v>8</v>
      </c>
      <c r="E84" s="154">
        <v>12</v>
      </c>
      <c r="F84" s="159">
        <v>96</v>
      </c>
      <c r="G84" s="160">
        <v>4</v>
      </c>
      <c r="H84" s="184">
        <v>980230</v>
      </c>
      <c r="I84" s="138">
        <f t="shared" si="0"/>
        <v>10210.729166666666</v>
      </c>
      <c r="J84" s="1"/>
    </row>
    <row r="85" spans="1:10" x14ac:dyDescent="0.15">
      <c r="A85" s="153" t="s">
        <v>345</v>
      </c>
      <c r="B85" s="158" t="s">
        <v>343</v>
      </c>
      <c r="C85" s="153" t="s">
        <v>324</v>
      </c>
      <c r="D85" s="154">
        <v>12</v>
      </c>
      <c r="E85" s="154">
        <v>12</v>
      </c>
      <c r="F85" s="159">
        <v>144</v>
      </c>
      <c r="G85" s="160">
        <v>4</v>
      </c>
      <c r="H85" s="184">
        <v>1470340</v>
      </c>
      <c r="I85" s="138">
        <f t="shared" si="0"/>
        <v>10210.694444444445</v>
      </c>
      <c r="J85" s="1"/>
    </row>
    <row r="86" spans="1:10" x14ac:dyDescent="0.15">
      <c r="A86" s="153" t="s">
        <v>345</v>
      </c>
      <c r="B86" s="158" t="s">
        <v>343</v>
      </c>
      <c r="C86" s="153" t="s">
        <v>324</v>
      </c>
      <c r="D86" s="154">
        <v>16</v>
      </c>
      <c r="E86" s="154">
        <v>12</v>
      </c>
      <c r="F86" s="159">
        <v>192</v>
      </c>
      <c r="G86" s="160">
        <v>4</v>
      </c>
      <c r="H86" s="184">
        <v>1961410</v>
      </c>
      <c r="I86" s="138">
        <f t="shared" si="0"/>
        <v>10215.677083333334</v>
      </c>
      <c r="J86" s="1"/>
    </row>
    <row r="87" spans="1:10" x14ac:dyDescent="0.15">
      <c r="A87" s="153" t="s">
        <v>375</v>
      </c>
      <c r="B87" s="158" t="s">
        <v>378</v>
      </c>
      <c r="C87" s="153" t="s">
        <v>324</v>
      </c>
      <c r="D87" s="154">
        <v>4</v>
      </c>
      <c r="E87" s="154">
        <v>8</v>
      </c>
      <c r="F87" s="159">
        <v>32</v>
      </c>
      <c r="G87" s="160">
        <v>4.3499999999999996</v>
      </c>
      <c r="H87" s="184">
        <v>361180</v>
      </c>
      <c r="I87" s="138">
        <f t="shared" si="0"/>
        <v>11286.875</v>
      </c>
      <c r="J87" s="1"/>
    </row>
    <row r="88" spans="1:10" x14ac:dyDescent="0.15">
      <c r="A88" s="153" t="s">
        <v>375</v>
      </c>
      <c r="B88" s="158" t="s">
        <v>378</v>
      </c>
      <c r="C88" s="153" t="s">
        <v>324</v>
      </c>
      <c r="D88" s="154">
        <v>8</v>
      </c>
      <c r="E88" s="154">
        <v>8</v>
      </c>
      <c r="F88" s="159">
        <v>64</v>
      </c>
      <c r="G88" s="160">
        <v>4.3499999999999996</v>
      </c>
      <c r="H88" s="184">
        <v>715740</v>
      </c>
      <c r="I88" s="138">
        <f t="shared" si="0"/>
        <v>11183.4375</v>
      </c>
      <c r="J88" s="1"/>
    </row>
    <row r="89" spans="1:10" x14ac:dyDescent="0.15">
      <c r="A89" s="153" t="s">
        <v>375</v>
      </c>
      <c r="B89" s="158" t="s">
        <v>378</v>
      </c>
      <c r="C89" s="153" t="s">
        <v>324</v>
      </c>
      <c r="D89" s="154">
        <v>12</v>
      </c>
      <c r="E89" s="154">
        <v>8</v>
      </c>
      <c r="F89" s="159">
        <v>96</v>
      </c>
      <c r="G89" s="160">
        <v>4.3499999999999996</v>
      </c>
      <c r="H89" s="184">
        <v>1084510</v>
      </c>
      <c r="I89" s="138">
        <f t="shared" si="0"/>
        <v>11296.979166666666</v>
      </c>
      <c r="J89" s="1"/>
    </row>
    <row r="90" spans="1:10" x14ac:dyDescent="0.15">
      <c r="A90" s="153" t="s">
        <v>375</v>
      </c>
      <c r="B90" s="158" t="s">
        <v>378</v>
      </c>
      <c r="C90" s="153" t="s">
        <v>324</v>
      </c>
      <c r="D90" s="154">
        <v>16</v>
      </c>
      <c r="E90" s="154">
        <v>8</v>
      </c>
      <c r="F90" s="159">
        <v>128</v>
      </c>
      <c r="G90" s="160">
        <v>4.3499999999999996</v>
      </c>
      <c r="H90" s="184">
        <v>1443800</v>
      </c>
      <c r="I90" s="138">
        <f t="shared" si="0"/>
        <v>11279.6875</v>
      </c>
      <c r="J90" s="1"/>
    </row>
    <row r="91" spans="1:10" x14ac:dyDescent="0.15">
      <c r="A91" s="153" t="s">
        <v>375</v>
      </c>
      <c r="B91" s="158" t="s">
        <v>378</v>
      </c>
      <c r="C91" s="153" t="s">
        <v>324</v>
      </c>
      <c r="D91" s="154">
        <v>4</v>
      </c>
      <c r="E91" s="154">
        <v>10</v>
      </c>
      <c r="F91" s="159">
        <v>40</v>
      </c>
      <c r="G91" s="160">
        <v>4.1900000000000004</v>
      </c>
      <c r="H91" s="184">
        <v>436080</v>
      </c>
      <c r="I91" s="138">
        <f t="shared" si="0"/>
        <v>10902</v>
      </c>
      <c r="J91" s="1"/>
    </row>
    <row r="92" spans="1:10" x14ac:dyDescent="0.15">
      <c r="A92" s="153" t="s">
        <v>375</v>
      </c>
      <c r="B92" s="158" t="s">
        <v>378</v>
      </c>
      <c r="C92" s="153" t="s">
        <v>324</v>
      </c>
      <c r="D92" s="154">
        <v>8</v>
      </c>
      <c r="E92" s="154">
        <v>10</v>
      </c>
      <c r="F92" s="159">
        <v>80</v>
      </c>
      <c r="G92" s="160">
        <v>4.1900000000000004</v>
      </c>
      <c r="H92" s="184">
        <v>863620</v>
      </c>
      <c r="I92" s="138">
        <f t="shared" si="0"/>
        <v>10795.25</v>
      </c>
      <c r="J92" s="1"/>
    </row>
    <row r="93" spans="1:10" x14ac:dyDescent="0.15">
      <c r="A93" s="153" t="s">
        <v>375</v>
      </c>
      <c r="B93" s="158" t="s">
        <v>378</v>
      </c>
      <c r="C93" s="153" t="s">
        <v>324</v>
      </c>
      <c r="D93" s="154">
        <v>12</v>
      </c>
      <c r="E93" s="154">
        <v>10</v>
      </c>
      <c r="F93" s="159">
        <v>120</v>
      </c>
      <c r="G93" s="160">
        <v>4.1900000000000004</v>
      </c>
      <c r="H93" s="184">
        <v>1291170</v>
      </c>
      <c r="I93" s="138">
        <f t="shared" si="0"/>
        <v>10759.75</v>
      </c>
      <c r="J93" s="1"/>
    </row>
    <row r="94" spans="1:10" x14ac:dyDescent="0.15">
      <c r="A94" s="153" t="s">
        <v>375</v>
      </c>
      <c r="B94" s="158" t="s">
        <v>378</v>
      </c>
      <c r="C94" s="153" t="s">
        <v>324</v>
      </c>
      <c r="D94" s="154">
        <v>16</v>
      </c>
      <c r="E94" s="154">
        <v>10</v>
      </c>
      <c r="F94" s="159">
        <v>160</v>
      </c>
      <c r="G94" s="160">
        <v>4.1900000000000004</v>
      </c>
      <c r="H94" s="184">
        <v>1718720</v>
      </c>
      <c r="I94" s="138">
        <f t="shared" si="0"/>
        <v>10742</v>
      </c>
      <c r="J94" s="1"/>
    </row>
    <row r="95" spans="1:10" x14ac:dyDescent="0.15">
      <c r="A95" s="153" t="s">
        <v>375</v>
      </c>
      <c r="B95" s="158" t="s">
        <v>378</v>
      </c>
      <c r="C95" s="153" t="s">
        <v>324</v>
      </c>
      <c r="D95" s="154">
        <v>4</v>
      </c>
      <c r="E95" s="154">
        <v>12</v>
      </c>
      <c r="F95" s="159">
        <v>48</v>
      </c>
      <c r="G95" s="160">
        <v>4</v>
      </c>
      <c r="H95" s="184">
        <v>491060</v>
      </c>
      <c r="I95" s="138">
        <f t="shared" ref="I95:I158" si="1">H95/F95</f>
        <v>10230.416666666666</v>
      </c>
      <c r="J95" s="1"/>
    </row>
    <row r="96" spans="1:10" x14ac:dyDescent="0.15">
      <c r="A96" s="153" t="s">
        <v>375</v>
      </c>
      <c r="B96" s="158" t="s">
        <v>378</v>
      </c>
      <c r="C96" s="153" t="s">
        <v>324</v>
      </c>
      <c r="D96" s="154">
        <v>8</v>
      </c>
      <c r="E96" s="154">
        <v>12</v>
      </c>
      <c r="F96" s="159">
        <v>96</v>
      </c>
      <c r="G96" s="160">
        <v>4</v>
      </c>
      <c r="H96" s="184">
        <v>980230</v>
      </c>
      <c r="I96" s="138">
        <f t="shared" si="1"/>
        <v>10210.729166666666</v>
      </c>
      <c r="J96" s="1"/>
    </row>
    <row r="97" spans="1:10" x14ac:dyDescent="0.15">
      <c r="A97" s="153" t="s">
        <v>375</v>
      </c>
      <c r="B97" s="158" t="s">
        <v>378</v>
      </c>
      <c r="C97" s="153" t="s">
        <v>324</v>
      </c>
      <c r="D97" s="154">
        <v>12</v>
      </c>
      <c r="E97" s="154">
        <v>12</v>
      </c>
      <c r="F97" s="159">
        <v>144</v>
      </c>
      <c r="G97" s="160">
        <v>4</v>
      </c>
      <c r="H97" s="184">
        <v>1470340</v>
      </c>
      <c r="I97" s="138">
        <f t="shared" si="1"/>
        <v>10210.694444444445</v>
      </c>
      <c r="J97" s="1"/>
    </row>
    <row r="98" spans="1:10" x14ac:dyDescent="0.15">
      <c r="A98" s="153" t="s">
        <v>375</v>
      </c>
      <c r="B98" s="158" t="s">
        <v>378</v>
      </c>
      <c r="C98" s="153" t="s">
        <v>324</v>
      </c>
      <c r="D98" s="154">
        <v>16</v>
      </c>
      <c r="E98" s="154">
        <v>12</v>
      </c>
      <c r="F98" s="159">
        <v>192</v>
      </c>
      <c r="G98" s="160">
        <v>4</v>
      </c>
      <c r="H98" s="184">
        <v>1961410</v>
      </c>
      <c r="I98" s="138">
        <f t="shared" si="1"/>
        <v>10215.677083333334</v>
      </c>
      <c r="J98" s="1"/>
    </row>
    <row r="99" spans="1:10" x14ac:dyDescent="0.15">
      <c r="A99" s="107" t="s">
        <v>292</v>
      </c>
      <c r="B99" s="26" t="s">
        <v>209</v>
      </c>
      <c r="C99" s="108" t="s">
        <v>280</v>
      </c>
      <c r="D99" s="109">
        <v>1</v>
      </c>
      <c r="E99" s="109">
        <v>4</v>
      </c>
      <c r="F99" s="27">
        <v>4</v>
      </c>
      <c r="G99" s="89">
        <v>3.6</v>
      </c>
      <c r="H99" s="31">
        <v>28400</v>
      </c>
      <c r="I99" s="138">
        <f t="shared" si="1"/>
        <v>7100</v>
      </c>
      <c r="J99" s="1"/>
    </row>
    <row r="100" spans="1:10" x14ac:dyDescent="0.15">
      <c r="A100" s="108" t="s">
        <v>292</v>
      </c>
      <c r="B100" s="26" t="s">
        <v>209</v>
      </c>
      <c r="C100" s="108" t="s">
        <v>280</v>
      </c>
      <c r="D100" s="109">
        <v>1</v>
      </c>
      <c r="E100" s="109">
        <v>6</v>
      </c>
      <c r="F100" s="27">
        <v>6</v>
      </c>
      <c r="G100" s="89">
        <v>4.2</v>
      </c>
      <c r="H100" s="31">
        <v>49400</v>
      </c>
      <c r="I100" s="138">
        <f t="shared" si="1"/>
        <v>8233.3333333333339</v>
      </c>
      <c r="J100" s="1"/>
    </row>
    <row r="101" spans="1:10" x14ac:dyDescent="0.15">
      <c r="A101" s="108" t="s">
        <v>292</v>
      </c>
      <c r="B101" s="26" t="s">
        <v>209</v>
      </c>
      <c r="C101" s="108" t="s">
        <v>280</v>
      </c>
      <c r="D101" s="109">
        <v>1</v>
      </c>
      <c r="E101" s="109">
        <v>8</v>
      </c>
      <c r="F101" s="27">
        <v>8</v>
      </c>
      <c r="G101" s="89">
        <v>4.2</v>
      </c>
      <c r="H101" s="31">
        <v>64500</v>
      </c>
      <c r="I101" s="138">
        <f t="shared" si="1"/>
        <v>8062.5</v>
      </c>
      <c r="J101" s="81"/>
    </row>
    <row r="102" spans="1:10" x14ac:dyDescent="0.15">
      <c r="A102" s="107" t="s">
        <v>293</v>
      </c>
      <c r="B102" s="26" t="s">
        <v>210</v>
      </c>
      <c r="C102" s="108" t="s">
        <v>280</v>
      </c>
      <c r="D102" s="109">
        <v>1</v>
      </c>
      <c r="E102" s="109">
        <v>4</v>
      </c>
      <c r="F102" s="27">
        <v>4</v>
      </c>
      <c r="G102" s="89">
        <v>3.6</v>
      </c>
      <c r="H102" s="31">
        <v>28400</v>
      </c>
      <c r="I102" s="138">
        <f t="shared" si="1"/>
        <v>7100</v>
      </c>
      <c r="J102" s="1"/>
    </row>
    <row r="103" spans="1:10" x14ac:dyDescent="0.15">
      <c r="A103" s="108" t="s">
        <v>293</v>
      </c>
      <c r="B103" s="26" t="s">
        <v>210</v>
      </c>
      <c r="C103" s="108" t="s">
        <v>280</v>
      </c>
      <c r="D103" s="109">
        <v>1</v>
      </c>
      <c r="E103" s="109">
        <v>6</v>
      </c>
      <c r="F103" s="27">
        <v>6</v>
      </c>
      <c r="G103" s="89">
        <v>3.6</v>
      </c>
      <c r="H103" s="31">
        <v>42400</v>
      </c>
      <c r="I103" s="138">
        <f t="shared" si="1"/>
        <v>7066.666666666667</v>
      </c>
      <c r="J103" s="1"/>
    </row>
    <row r="104" spans="1:10" x14ac:dyDescent="0.15">
      <c r="A104" s="108" t="s">
        <v>293</v>
      </c>
      <c r="B104" s="26" t="s">
        <v>210</v>
      </c>
      <c r="C104" s="108" t="s">
        <v>280</v>
      </c>
      <c r="D104" s="109">
        <v>1</v>
      </c>
      <c r="E104" s="109">
        <v>8</v>
      </c>
      <c r="F104" s="27">
        <v>8</v>
      </c>
      <c r="G104" s="89">
        <v>3.6</v>
      </c>
      <c r="H104" s="31">
        <v>56300</v>
      </c>
      <c r="I104" s="138">
        <f t="shared" si="1"/>
        <v>7037.5</v>
      </c>
      <c r="J104" s="81"/>
    </row>
    <row r="105" spans="1:10" x14ac:dyDescent="0.15">
      <c r="A105" s="108" t="s">
        <v>294</v>
      </c>
      <c r="B105" s="26" t="s">
        <v>211</v>
      </c>
      <c r="C105" s="108" t="s">
        <v>280</v>
      </c>
      <c r="D105" s="109">
        <v>2</v>
      </c>
      <c r="E105" s="109">
        <v>8</v>
      </c>
      <c r="F105" s="27">
        <v>16</v>
      </c>
      <c r="G105" s="89">
        <v>3.6</v>
      </c>
      <c r="H105" s="31">
        <v>104700</v>
      </c>
      <c r="I105" s="138">
        <f t="shared" si="1"/>
        <v>6543.75</v>
      </c>
      <c r="J105" s="81"/>
    </row>
    <row r="106" spans="1:10" x14ac:dyDescent="0.15">
      <c r="A106" s="108" t="s">
        <v>294</v>
      </c>
      <c r="B106" s="26" t="s">
        <v>211</v>
      </c>
      <c r="C106" s="108" t="s">
        <v>280</v>
      </c>
      <c r="D106" s="109">
        <v>2</v>
      </c>
      <c r="E106" s="109">
        <v>6</v>
      </c>
      <c r="F106" s="27">
        <v>12</v>
      </c>
      <c r="G106" s="89">
        <v>4.2</v>
      </c>
      <c r="H106" s="31">
        <v>89200</v>
      </c>
      <c r="I106" s="138">
        <f t="shared" si="1"/>
        <v>7433.333333333333</v>
      </c>
      <c r="J106" s="1"/>
    </row>
    <row r="107" spans="1:10" x14ac:dyDescent="0.15">
      <c r="A107" s="108" t="s">
        <v>294</v>
      </c>
      <c r="B107" s="26" t="s">
        <v>211</v>
      </c>
      <c r="C107" s="108" t="s">
        <v>280</v>
      </c>
      <c r="D107" s="109">
        <v>2</v>
      </c>
      <c r="E107" s="109">
        <v>8</v>
      </c>
      <c r="F107" s="27">
        <v>16</v>
      </c>
      <c r="G107" s="89">
        <v>4.2</v>
      </c>
      <c r="H107" s="31">
        <v>117600</v>
      </c>
      <c r="I107" s="138">
        <f t="shared" si="1"/>
        <v>7350</v>
      </c>
      <c r="J107" s="81"/>
    </row>
    <row r="108" spans="1:10" x14ac:dyDescent="0.15">
      <c r="A108" s="108" t="s">
        <v>294</v>
      </c>
      <c r="B108" s="26" t="s">
        <v>211</v>
      </c>
      <c r="C108" s="108" t="s">
        <v>280</v>
      </c>
      <c r="D108" s="109">
        <v>2</v>
      </c>
      <c r="E108" s="109">
        <v>4</v>
      </c>
      <c r="F108" s="27">
        <v>8</v>
      </c>
      <c r="G108" s="89">
        <v>4.3</v>
      </c>
      <c r="H108" s="31">
        <v>59700</v>
      </c>
      <c r="I108" s="138">
        <f t="shared" si="1"/>
        <v>7462.5</v>
      </c>
      <c r="J108" s="81"/>
    </row>
    <row r="109" spans="1:10" x14ac:dyDescent="0.15">
      <c r="A109" s="107" t="s">
        <v>296</v>
      </c>
      <c r="B109" s="26" t="s">
        <v>212</v>
      </c>
      <c r="C109" s="108" t="s">
        <v>280</v>
      </c>
      <c r="D109" s="109">
        <v>1</v>
      </c>
      <c r="E109" s="109">
        <v>8</v>
      </c>
      <c r="F109" s="27">
        <v>8</v>
      </c>
      <c r="G109" s="89">
        <v>3.6</v>
      </c>
      <c r="H109" s="31">
        <v>56300</v>
      </c>
      <c r="I109" s="138">
        <f t="shared" si="1"/>
        <v>7037.5</v>
      </c>
      <c r="J109" s="81"/>
    </row>
    <row r="110" spans="1:10" x14ac:dyDescent="0.15">
      <c r="A110" s="108" t="s">
        <v>296</v>
      </c>
      <c r="B110" s="26" t="s">
        <v>212</v>
      </c>
      <c r="C110" s="108" t="s">
        <v>280</v>
      </c>
      <c r="D110" s="109">
        <v>2</v>
      </c>
      <c r="E110" s="109">
        <v>8</v>
      </c>
      <c r="F110" s="27">
        <v>16</v>
      </c>
      <c r="G110" s="89">
        <v>3.6</v>
      </c>
      <c r="H110" s="31">
        <v>106500</v>
      </c>
      <c r="I110" s="138">
        <f t="shared" si="1"/>
        <v>6656.25</v>
      </c>
      <c r="J110" s="81"/>
    </row>
    <row r="111" spans="1:10" x14ac:dyDescent="0.15">
      <c r="A111" s="108" t="s">
        <v>296</v>
      </c>
      <c r="B111" s="26" t="s">
        <v>212</v>
      </c>
      <c r="C111" s="108" t="s">
        <v>280</v>
      </c>
      <c r="D111" s="109">
        <v>1</v>
      </c>
      <c r="E111" s="109">
        <v>6</v>
      </c>
      <c r="F111" s="27">
        <v>6</v>
      </c>
      <c r="G111" s="89">
        <v>4.2</v>
      </c>
      <c r="H111" s="31">
        <v>49000</v>
      </c>
      <c r="I111" s="138">
        <f t="shared" si="1"/>
        <v>8166.666666666667</v>
      </c>
      <c r="J111" s="1"/>
    </row>
    <row r="112" spans="1:10" x14ac:dyDescent="0.15">
      <c r="A112" s="108" t="s">
        <v>296</v>
      </c>
      <c r="B112" s="26" t="s">
        <v>212</v>
      </c>
      <c r="C112" s="108" t="s">
        <v>280</v>
      </c>
      <c r="D112" s="109">
        <v>2</v>
      </c>
      <c r="E112" s="109">
        <v>6</v>
      </c>
      <c r="F112" s="27">
        <v>12</v>
      </c>
      <c r="G112" s="89">
        <v>4.2</v>
      </c>
      <c r="H112" s="31">
        <v>91700</v>
      </c>
      <c r="I112" s="138">
        <f t="shared" si="1"/>
        <v>7641.666666666667</v>
      </c>
      <c r="J112" s="1"/>
    </row>
    <row r="113" spans="1:10" x14ac:dyDescent="0.15">
      <c r="A113" s="108" t="s">
        <v>296</v>
      </c>
      <c r="B113" s="26" t="s">
        <v>212</v>
      </c>
      <c r="C113" s="108" t="s">
        <v>280</v>
      </c>
      <c r="D113" s="109">
        <v>1</v>
      </c>
      <c r="E113" s="109">
        <v>8</v>
      </c>
      <c r="F113" s="27">
        <v>8</v>
      </c>
      <c r="G113" s="89">
        <v>4.2</v>
      </c>
      <c r="H113" s="31">
        <v>64500</v>
      </c>
      <c r="I113" s="138">
        <f t="shared" si="1"/>
        <v>8062.5</v>
      </c>
      <c r="J113" s="81"/>
    </row>
    <row r="114" spans="1:10" x14ac:dyDescent="0.15">
      <c r="A114" s="108" t="s">
        <v>296</v>
      </c>
      <c r="B114" s="26" t="s">
        <v>212</v>
      </c>
      <c r="C114" s="108" t="s">
        <v>280</v>
      </c>
      <c r="D114" s="109">
        <v>2</v>
      </c>
      <c r="E114" s="109">
        <v>8</v>
      </c>
      <c r="F114" s="27">
        <v>16</v>
      </c>
      <c r="G114" s="89">
        <v>4.2</v>
      </c>
      <c r="H114" s="31">
        <v>120000</v>
      </c>
      <c r="I114" s="138">
        <f t="shared" si="1"/>
        <v>7500</v>
      </c>
      <c r="J114" s="81"/>
    </row>
    <row r="115" spans="1:10" x14ac:dyDescent="0.15">
      <c r="A115" s="107" t="s">
        <v>297</v>
      </c>
      <c r="B115" s="26" t="s">
        <v>87</v>
      </c>
      <c r="C115" s="108" t="s">
        <v>280</v>
      </c>
      <c r="D115" s="109">
        <v>1</v>
      </c>
      <c r="E115" s="109">
        <v>8</v>
      </c>
      <c r="F115" s="27">
        <v>8</v>
      </c>
      <c r="G115" s="89">
        <v>3.5</v>
      </c>
      <c r="H115" s="31">
        <v>52000</v>
      </c>
      <c r="I115" s="138">
        <f t="shared" si="1"/>
        <v>6500</v>
      </c>
      <c r="J115" s="111"/>
    </row>
    <row r="116" spans="1:10" x14ac:dyDescent="0.15">
      <c r="A116" s="108" t="s">
        <v>297</v>
      </c>
      <c r="B116" s="26" t="s">
        <v>87</v>
      </c>
      <c r="C116" s="108" t="s">
        <v>280</v>
      </c>
      <c r="D116" s="109">
        <v>2</v>
      </c>
      <c r="E116" s="109">
        <v>16</v>
      </c>
      <c r="F116" s="27">
        <v>16</v>
      </c>
      <c r="G116" s="89">
        <v>3.5</v>
      </c>
      <c r="H116" s="31">
        <v>96000</v>
      </c>
      <c r="I116" s="138">
        <f t="shared" si="1"/>
        <v>6000</v>
      </c>
      <c r="J116" s="111" t="s">
        <v>298</v>
      </c>
    </row>
    <row r="117" spans="1:10" x14ac:dyDescent="0.15">
      <c r="A117" s="108" t="s">
        <v>297</v>
      </c>
      <c r="B117" s="26" t="s">
        <v>87</v>
      </c>
      <c r="C117" s="108" t="s">
        <v>280</v>
      </c>
      <c r="D117" s="109">
        <v>3</v>
      </c>
      <c r="E117" s="109">
        <v>24</v>
      </c>
      <c r="F117" s="27">
        <v>24</v>
      </c>
      <c r="G117" s="89">
        <v>3.5</v>
      </c>
      <c r="H117" s="31">
        <v>141500</v>
      </c>
      <c r="I117" s="138">
        <f t="shared" si="1"/>
        <v>5895.833333333333</v>
      </c>
      <c r="J117" s="111" t="s">
        <v>298</v>
      </c>
    </row>
    <row r="118" spans="1:10" x14ac:dyDescent="0.15">
      <c r="A118" s="108" t="s">
        <v>297</v>
      </c>
      <c r="B118" s="26" t="s">
        <v>87</v>
      </c>
      <c r="C118" s="108" t="s">
        <v>280</v>
      </c>
      <c r="D118" s="109">
        <v>4</v>
      </c>
      <c r="E118" s="109">
        <v>32</v>
      </c>
      <c r="F118" s="27">
        <v>32</v>
      </c>
      <c r="G118" s="89">
        <v>3.5</v>
      </c>
      <c r="H118" s="31">
        <v>185000</v>
      </c>
      <c r="I118" s="138">
        <f t="shared" si="1"/>
        <v>5781.25</v>
      </c>
      <c r="J118" s="111" t="s">
        <v>298</v>
      </c>
    </row>
    <row r="119" spans="1:10" x14ac:dyDescent="0.15">
      <c r="A119" s="108" t="s">
        <v>297</v>
      </c>
      <c r="B119" s="26" t="s">
        <v>87</v>
      </c>
      <c r="C119" s="108" t="s">
        <v>280</v>
      </c>
      <c r="D119" s="109">
        <v>1</v>
      </c>
      <c r="E119" s="109">
        <v>8</v>
      </c>
      <c r="F119" s="27">
        <v>8</v>
      </c>
      <c r="G119" s="89">
        <v>4</v>
      </c>
      <c r="H119" s="31">
        <v>59000</v>
      </c>
      <c r="I119" s="138">
        <f t="shared" si="1"/>
        <v>7375</v>
      </c>
      <c r="J119" s="111" t="s">
        <v>298</v>
      </c>
    </row>
    <row r="120" spans="1:10" x14ac:dyDescent="0.15">
      <c r="A120" s="108" t="s">
        <v>297</v>
      </c>
      <c r="B120" s="26" t="s">
        <v>87</v>
      </c>
      <c r="C120" s="108" t="s">
        <v>280</v>
      </c>
      <c r="D120" s="109">
        <v>2</v>
      </c>
      <c r="E120" s="109">
        <v>16</v>
      </c>
      <c r="F120" s="27">
        <v>16</v>
      </c>
      <c r="G120" s="89">
        <v>4</v>
      </c>
      <c r="H120" s="31">
        <v>108000</v>
      </c>
      <c r="I120" s="138">
        <f t="shared" si="1"/>
        <v>6750</v>
      </c>
      <c r="J120" s="111" t="s">
        <v>298</v>
      </c>
    </row>
    <row r="121" spans="1:10" x14ac:dyDescent="0.15">
      <c r="A121" s="108" t="s">
        <v>297</v>
      </c>
      <c r="B121" s="26" t="s">
        <v>87</v>
      </c>
      <c r="C121" s="108" t="s">
        <v>280</v>
      </c>
      <c r="D121" s="109">
        <v>3</v>
      </c>
      <c r="E121" s="109">
        <v>24</v>
      </c>
      <c r="F121" s="27">
        <v>24</v>
      </c>
      <c r="G121" s="89">
        <v>4</v>
      </c>
      <c r="H121" s="31">
        <v>158000</v>
      </c>
      <c r="I121" s="138">
        <f t="shared" si="1"/>
        <v>6583.333333333333</v>
      </c>
      <c r="J121" s="111" t="s">
        <v>298</v>
      </c>
    </row>
    <row r="122" spans="1:10" x14ac:dyDescent="0.15">
      <c r="A122" s="108" t="s">
        <v>297</v>
      </c>
      <c r="B122" s="26" t="s">
        <v>87</v>
      </c>
      <c r="C122" s="108" t="s">
        <v>280</v>
      </c>
      <c r="D122" s="109">
        <v>4</v>
      </c>
      <c r="E122" s="109">
        <v>32</v>
      </c>
      <c r="F122" s="27">
        <v>32</v>
      </c>
      <c r="G122" s="89">
        <v>4</v>
      </c>
      <c r="H122" s="31">
        <v>208000</v>
      </c>
      <c r="I122" s="138">
        <f t="shared" si="1"/>
        <v>6500</v>
      </c>
      <c r="J122" s="111" t="s">
        <v>298</v>
      </c>
    </row>
    <row r="123" spans="1:10" x14ac:dyDescent="0.15">
      <c r="A123" s="108" t="s">
        <v>299</v>
      </c>
      <c r="B123" s="26" t="s">
        <v>300</v>
      </c>
      <c r="C123" s="108" t="s">
        <v>280</v>
      </c>
      <c r="D123" s="109">
        <v>1</v>
      </c>
      <c r="E123" s="109">
        <v>8</v>
      </c>
      <c r="F123" s="27">
        <v>12</v>
      </c>
      <c r="G123" s="89">
        <v>3.1</v>
      </c>
      <c r="H123" s="31">
        <v>69800</v>
      </c>
      <c r="I123" s="138">
        <f t="shared" si="1"/>
        <v>5816.666666666667</v>
      </c>
      <c r="J123" s="111" t="s">
        <v>298</v>
      </c>
    </row>
    <row r="124" spans="1:10" x14ac:dyDescent="0.15">
      <c r="A124" s="108" t="s">
        <v>299</v>
      </c>
      <c r="B124" s="26" t="s">
        <v>300</v>
      </c>
      <c r="C124" s="108" t="s">
        <v>280</v>
      </c>
      <c r="D124" s="109">
        <v>2</v>
      </c>
      <c r="E124" s="109">
        <v>16</v>
      </c>
      <c r="F124" s="27">
        <v>24</v>
      </c>
      <c r="G124" s="89">
        <v>3.1</v>
      </c>
      <c r="H124" s="31">
        <v>129000</v>
      </c>
      <c r="I124" s="138">
        <f t="shared" si="1"/>
        <v>5375</v>
      </c>
      <c r="J124" s="111" t="s">
        <v>298</v>
      </c>
    </row>
    <row r="125" spans="1:10" x14ac:dyDescent="0.15">
      <c r="A125" s="108" t="s">
        <v>299</v>
      </c>
      <c r="B125" s="26" t="s">
        <v>300</v>
      </c>
      <c r="C125" s="108" t="s">
        <v>280</v>
      </c>
      <c r="D125" s="109">
        <v>3</v>
      </c>
      <c r="E125" s="109">
        <v>24</v>
      </c>
      <c r="F125" s="27">
        <v>36</v>
      </c>
      <c r="G125" s="89">
        <v>3.1</v>
      </c>
      <c r="H125" s="31">
        <v>195700</v>
      </c>
      <c r="I125" s="138">
        <f t="shared" si="1"/>
        <v>5436.1111111111113</v>
      </c>
      <c r="J125" s="111" t="s">
        <v>298</v>
      </c>
    </row>
    <row r="126" spans="1:10" x14ac:dyDescent="0.15">
      <c r="A126" s="108" t="s">
        <v>299</v>
      </c>
      <c r="B126" s="26" t="s">
        <v>300</v>
      </c>
      <c r="C126" s="108" t="s">
        <v>280</v>
      </c>
      <c r="D126" s="109">
        <v>4</v>
      </c>
      <c r="E126" s="109">
        <v>32</v>
      </c>
      <c r="F126" s="27">
        <v>48</v>
      </c>
      <c r="G126" s="89">
        <v>3.1</v>
      </c>
      <c r="H126" s="31">
        <v>258000</v>
      </c>
      <c r="I126" s="138">
        <f t="shared" si="1"/>
        <v>5375</v>
      </c>
      <c r="J126" s="111" t="s">
        <v>298</v>
      </c>
    </row>
    <row r="127" spans="1:10" x14ac:dyDescent="0.15">
      <c r="A127" s="108" t="s">
        <v>299</v>
      </c>
      <c r="B127" s="26" t="s">
        <v>300</v>
      </c>
      <c r="C127" s="108" t="s">
        <v>280</v>
      </c>
      <c r="D127" s="109">
        <v>1</v>
      </c>
      <c r="E127" s="109">
        <v>8</v>
      </c>
      <c r="F127" s="27">
        <v>12</v>
      </c>
      <c r="G127" s="89">
        <v>3.4</v>
      </c>
      <c r="H127" s="31">
        <v>75200</v>
      </c>
      <c r="I127" s="138">
        <f t="shared" si="1"/>
        <v>6266.666666666667</v>
      </c>
      <c r="J127" s="111" t="s">
        <v>298</v>
      </c>
    </row>
    <row r="128" spans="1:10" x14ac:dyDescent="0.15">
      <c r="A128" s="108" t="s">
        <v>299</v>
      </c>
      <c r="B128" s="26" t="s">
        <v>300</v>
      </c>
      <c r="C128" s="108" t="s">
        <v>280</v>
      </c>
      <c r="D128" s="109">
        <v>2</v>
      </c>
      <c r="E128" s="109">
        <v>16</v>
      </c>
      <c r="F128" s="27">
        <v>24</v>
      </c>
      <c r="G128" s="89">
        <v>3.4</v>
      </c>
      <c r="H128" s="31">
        <v>137000</v>
      </c>
      <c r="I128" s="138">
        <f t="shared" si="1"/>
        <v>5708.333333333333</v>
      </c>
      <c r="J128" s="111" t="s">
        <v>298</v>
      </c>
    </row>
    <row r="129" spans="1:10" x14ac:dyDescent="0.15">
      <c r="A129" s="108" t="s">
        <v>299</v>
      </c>
      <c r="B129" s="26" t="s">
        <v>300</v>
      </c>
      <c r="C129" s="108" t="s">
        <v>280</v>
      </c>
      <c r="D129" s="109">
        <v>3</v>
      </c>
      <c r="E129" s="109">
        <v>24</v>
      </c>
      <c r="F129" s="27">
        <v>36</v>
      </c>
      <c r="G129" s="89">
        <v>3.4</v>
      </c>
      <c r="H129" s="31">
        <v>209000</v>
      </c>
      <c r="I129" s="138">
        <f t="shared" si="1"/>
        <v>5805.5555555555557</v>
      </c>
      <c r="J129" s="111" t="s">
        <v>298</v>
      </c>
    </row>
    <row r="130" spans="1:10" x14ac:dyDescent="0.15">
      <c r="A130" s="108" t="s">
        <v>299</v>
      </c>
      <c r="B130" s="26" t="s">
        <v>300</v>
      </c>
      <c r="C130" s="108" t="s">
        <v>280</v>
      </c>
      <c r="D130" s="109">
        <v>4</v>
      </c>
      <c r="E130" s="109">
        <v>32</v>
      </c>
      <c r="F130" s="27">
        <v>48</v>
      </c>
      <c r="G130" s="89">
        <v>3.4</v>
      </c>
      <c r="H130" s="31">
        <v>274000</v>
      </c>
      <c r="I130" s="138">
        <f t="shared" si="1"/>
        <v>5708.333333333333</v>
      </c>
      <c r="J130" s="111" t="s">
        <v>298</v>
      </c>
    </row>
    <row r="131" spans="1:10" x14ac:dyDescent="0.15">
      <c r="A131" s="107" t="s">
        <v>307</v>
      </c>
      <c r="B131" s="26" t="s">
        <v>99</v>
      </c>
      <c r="C131" s="108" t="s">
        <v>280</v>
      </c>
      <c r="D131" s="109">
        <v>2</v>
      </c>
      <c r="E131" s="109">
        <v>4</v>
      </c>
      <c r="F131" s="27">
        <v>8</v>
      </c>
      <c r="G131" s="89">
        <v>3.8</v>
      </c>
      <c r="H131" s="31">
        <v>56100</v>
      </c>
      <c r="I131" s="138">
        <f t="shared" si="1"/>
        <v>7012.5</v>
      </c>
      <c r="J131" s="1"/>
    </row>
    <row r="132" spans="1:10" x14ac:dyDescent="0.15">
      <c r="A132" s="108" t="s">
        <v>307</v>
      </c>
      <c r="B132" s="26" t="s">
        <v>99</v>
      </c>
      <c r="C132" s="108" t="s">
        <v>280</v>
      </c>
      <c r="D132" s="109">
        <v>4</v>
      </c>
      <c r="E132" s="109">
        <v>4</v>
      </c>
      <c r="F132" s="27">
        <v>16</v>
      </c>
      <c r="G132" s="89">
        <v>3.8</v>
      </c>
      <c r="H132" s="31">
        <v>110000</v>
      </c>
      <c r="I132" s="138">
        <f t="shared" si="1"/>
        <v>6875</v>
      </c>
      <c r="J132" s="1"/>
    </row>
    <row r="133" spans="1:10" x14ac:dyDescent="0.15">
      <c r="A133" s="108" t="s">
        <v>307</v>
      </c>
      <c r="B133" s="26" t="s">
        <v>99</v>
      </c>
      <c r="C133" s="108" t="s">
        <v>280</v>
      </c>
      <c r="D133" s="109">
        <v>8</v>
      </c>
      <c r="E133" s="109">
        <v>4</v>
      </c>
      <c r="F133" s="27">
        <v>32</v>
      </c>
      <c r="G133" s="89">
        <v>3.8</v>
      </c>
      <c r="H133" s="31">
        <v>191500</v>
      </c>
      <c r="I133" s="138">
        <f t="shared" si="1"/>
        <v>5984.375</v>
      </c>
      <c r="J133" s="1"/>
    </row>
    <row r="134" spans="1:10" x14ac:dyDescent="0.15">
      <c r="A134" s="108" t="s">
        <v>307</v>
      </c>
      <c r="B134" s="26" t="s">
        <v>99</v>
      </c>
      <c r="C134" s="108" t="s">
        <v>280</v>
      </c>
      <c r="D134" s="109">
        <v>12</v>
      </c>
      <c r="E134" s="109">
        <v>4</v>
      </c>
      <c r="F134" s="27">
        <v>48</v>
      </c>
      <c r="G134" s="89">
        <v>3.8</v>
      </c>
      <c r="H134" s="31">
        <v>290500</v>
      </c>
      <c r="I134" s="138">
        <f t="shared" si="1"/>
        <v>6052.083333333333</v>
      </c>
      <c r="J134" s="1"/>
    </row>
    <row r="135" spans="1:10" x14ac:dyDescent="0.15">
      <c r="A135" s="108" t="s">
        <v>307</v>
      </c>
      <c r="B135" s="26" t="s">
        <v>99</v>
      </c>
      <c r="C135" s="108" t="s">
        <v>280</v>
      </c>
      <c r="D135" s="109">
        <v>16</v>
      </c>
      <c r="E135" s="109">
        <v>4</v>
      </c>
      <c r="F135" s="27">
        <v>64</v>
      </c>
      <c r="G135" s="89">
        <v>3.8</v>
      </c>
      <c r="H135" s="31">
        <v>379300</v>
      </c>
      <c r="I135" s="138">
        <f t="shared" si="1"/>
        <v>5926.5625</v>
      </c>
      <c r="J135" s="1"/>
    </row>
    <row r="136" spans="1:10" x14ac:dyDescent="0.15">
      <c r="A136" s="108" t="s">
        <v>307</v>
      </c>
      <c r="B136" s="26" t="s">
        <v>99</v>
      </c>
      <c r="C136" s="108" t="s">
        <v>280</v>
      </c>
      <c r="D136" s="109">
        <v>2</v>
      </c>
      <c r="E136" s="109">
        <v>3</v>
      </c>
      <c r="F136" s="27">
        <v>6</v>
      </c>
      <c r="G136" s="89">
        <v>4.2</v>
      </c>
      <c r="H136" s="31">
        <v>45800</v>
      </c>
      <c r="I136" s="138">
        <f t="shared" si="1"/>
        <v>7633.333333333333</v>
      </c>
      <c r="J136" s="1"/>
    </row>
    <row r="137" spans="1:10" x14ac:dyDescent="0.15">
      <c r="A137" s="108" t="s">
        <v>307</v>
      </c>
      <c r="B137" s="26" t="s">
        <v>99</v>
      </c>
      <c r="C137" s="108" t="s">
        <v>280</v>
      </c>
      <c r="D137" s="109">
        <v>4</v>
      </c>
      <c r="E137" s="109">
        <v>3</v>
      </c>
      <c r="F137" s="27">
        <v>12</v>
      </c>
      <c r="G137" s="89">
        <v>4.2</v>
      </c>
      <c r="H137" s="31">
        <v>90000</v>
      </c>
      <c r="I137" s="138">
        <f t="shared" si="1"/>
        <v>7500</v>
      </c>
      <c r="J137" s="1"/>
    </row>
    <row r="138" spans="1:10" x14ac:dyDescent="0.15">
      <c r="A138" s="108" t="s">
        <v>307</v>
      </c>
      <c r="B138" s="26" t="s">
        <v>99</v>
      </c>
      <c r="C138" s="108" t="s">
        <v>280</v>
      </c>
      <c r="D138" s="109">
        <v>8</v>
      </c>
      <c r="E138" s="109">
        <v>3</v>
      </c>
      <c r="F138" s="27">
        <v>24</v>
      </c>
      <c r="G138" s="89">
        <v>4.2</v>
      </c>
      <c r="H138" s="31">
        <v>154800</v>
      </c>
      <c r="I138" s="138">
        <f t="shared" si="1"/>
        <v>6450</v>
      </c>
      <c r="J138" s="1"/>
    </row>
    <row r="139" spans="1:10" x14ac:dyDescent="0.15">
      <c r="A139" s="108" t="s">
        <v>307</v>
      </c>
      <c r="B139" s="26" t="s">
        <v>99</v>
      </c>
      <c r="C139" s="108" t="s">
        <v>280</v>
      </c>
      <c r="D139" s="109">
        <v>12</v>
      </c>
      <c r="E139" s="109">
        <v>3</v>
      </c>
      <c r="F139" s="27">
        <v>36</v>
      </c>
      <c r="G139" s="89">
        <v>4.2</v>
      </c>
      <c r="H139" s="31">
        <v>242600</v>
      </c>
      <c r="I139" s="138">
        <f t="shared" si="1"/>
        <v>6738.8888888888887</v>
      </c>
      <c r="J139" s="1"/>
    </row>
    <row r="140" spans="1:10" x14ac:dyDescent="0.15">
      <c r="A140" s="108" t="s">
        <v>307</v>
      </c>
      <c r="B140" s="26" t="s">
        <v>99</v>
      </c>
      <c r="C140" s="108" t="s">
        <v>280</v>
      </c>
      <c r="D140" s="109">
        <v>16</v>
      </c>
      <c r="E140" s="109">
        <v>3</v>
      </c>
      <c r="F140" s="27">
        <v>48</v>
      </c>
      <c r="G140" s="89">
        <v>4.2</v>
      </c>
      <c r="H140" s="31">
        <v>306600</v>
      </c>
      <c r="I140" s="138">
        <f t="shared" si="1"/>
        <v>6387.5</v>
      </c>
      <c r="J140" s="1"/>
    </row>
    <row r="141" spans="1:10" x14ac:dyDescent="0.15">
      <c r="A141" s="107" t="s">
        <v>304</v>
      </c>
      <c r="B141" s="26" t="s">
        <v>104</v>
      </c>
      <c r="C141" s="108" t="s">
        <v>280</v>
      </c>
      <c r="D141" s="109">
        <v>2</v>
      </c>
      <c r="E141" s="109">
        <v>8</v>
      </c>
      <c r="F141" s="27">
        <v>16</v>
      </c>
      <c r="G141" s="89">
        <v>3.7</v>
      </c>
      <c r="H141" s="31">
        <v>108500</v>
      </c>
      <c r="I141" s="138">
        <f t="shared" si="1"/>
        <v>6781.25</v>
      </c>
      <c r="J141" s="81"/>
    </row>
    <row r="142" spans="1:10" x14ac:dyDescent="0.15">
      <c r="A142" s="108" t="s">
        <v>304</v>
      </c>
      <c r="B142" s="26" t="s">
        <v>104</v>
      </c>
      <c r="C142" s="108" t="s">
        <v>280</v>
      </c>
      <c r="D142" s="109">
        <v>4</v>
      </c>
      <c r="E142" s="109">
        <v>8</v>
      </c>
      <c r="F142" s="27">
        <v>32</v>
      </c>
      <c r="G142" s="89">
        <v>3.7</v>
      </c>
      <c r="H142" s="31">
        <v>209500</v>
      </c>
      <c r="I142" s="138">
        <f t="shared" si="1"/>
        <v>6546.875</v>
      </c>
      <c r="J142" s="81"/>
    </row>
    <row r="143" spans="1:10" x14ac:dyDescent="0.15">
      <c r="A143" s="108" t="s">
        <v>304</v>
      </c>
      <c r="B143" s="26" t="s">
        <v>104</v>
      </c>
      <c r="C143" s="108" t="s">
        <v>280</v>
      </c>
      <c r="D143" s="109">
        <v>8</v>
      </c>
      <c r="E143" s="109">
        <v>8</v>
      </c>
      <c r="F143" s="27">
        <v>64</v>
      </c>
      <c r="G143" s="89">
        <v>3.7</v>
      </c>
      <c r="H143" s="31">
        <v>414900</v>
      </c>
      <c r="I143" s="138">
        <f t="shared" si="1"/>
        <v>6482.8125</v>
      </c>
      <c r="J143" s="82"/>
    </row>
    <row r="144" spans="1:10" x14ac:dyDescent="0.15">
      <c r="A144" s="108" t="s">
        <v>304</v>
      </c>
      <c r="B144" s="26" t="s">
        <v>104</v>
      </c>
      <c r="C144" s="108" t="s">
        <v>280</v>
      </c>
      <c r="D144" s="109">
        <v>12</v>
      </c>
      <c r="E144" s="109">
        <v>8</v>
      </c>
      <c r="F144" s="27">
        <v>96</v>
      </c>
      <c r="G144" s="89">
        <v>3.7</v>
      </c>
      <c r="H144" s="31">
        <v>622300</v>
      </c>
      <c r="I144" s="138">
        <f t="shared" si="1"/>
        <v>6482.291666666667</v>
      </c>
      <c r="J144" s="82"/>
    </row>
    <row r="145" spans="1:10" x14ac:dyDescent="0.15">
      <c r="A145" s="108" t="s">
        <v>304</v>
      </c>
      <c r="B145" s="26" t="s">
        <v>104</v>
      </c>
      <c r="C145" s="108" t="s">
        <v>280</v>
      </c>
      <c r="D145" s="109">
        <v>16</v>
      </c>
      <c r="E145" s="109">
        <v>8</v>
      </c>
      <c r="F145" s="27">
        <v>128</v>
      </c>
      <c r="G145" s="89">
        <v>3.7</v>
      </c>
      <c r="H145" s="31">
        <v>829900</v>
      </c>
      <c r="I145" s="138">
        <f t="shared" si="1"/>
        <v>6483.59375</v>
      </c>
      <c r="J145" s="82"/>
    </row>
    <row r="146" spans="1:10" x14ac:dyDescent="0.15">
      <c r="A146" s="108" t="s">
        <v>304</v>
      </c>
      <c r="B146" s="26" t="s">
        <v>104</v>
      </c>
      <c r="C146" s="108" t="s">
        <v>280</v>
      </c>
      <c r="D146" s="109">
        <v>2</v>
      </c>
      <c r="E146" s="109">
        <v>4</v>
      </c>
      <c r="F146" s="27">
        <v>8</v>
      </c>
      <c r="G146" s="89">
        <v>4.4000000000000004</v>
      </c>
      <c r="H146" s="31">
        <v>63200</v>
      </c>
      <c r="I146" s="138">
        <f t="shared" si="1"/>
        <v>7900</v>
      </c>
      <c r="J146" s="75"/>
    </row>
    <row r="147" spans="1:10" x14ac:dyDescent="0.15">
      <c r="A147" s="108" t="s">
        <v>304</v>
      </c>
      <c r="B147" s="26" t="s">
        <v>104</v>
      </c>
      <c r="C147" s="108" t="s">
        <v>280</v>
      </c>
      <c r="D147" s="109">
        <v>4</v>
      </c>
      <c r="E147" s="109">
        <v>4</v>
      </c>
      <c r="F147" s="27">
        <v>16</v>
      </c>
      <c r="G147" s="89">
        <v>4.4000000000000004</v>
      </c>
      <c r="H147" s="31">
        <v>123500</v>
      </c>
      <c r="I147" s="138">
        <f t="shared" si="1"/>
        <v>7718.75</v>
      </c>
      <c r="J147" s="75"/>
    </row>
    <row r="148" spans="1:10" x14ac:dyDescent="0.15">
      <c r="A148" s="108" t="s">
        <v>304</v>
      </c>
      <c r="B148" s="26" t="s">
        <v>104</v>
      </c>
      <c r="C148" s="108" t="s">
        <v>280</v>
      </c>
      <c r="D148" s="109">
        <v>8</v>
      </c>
      <c r="E148" s="109">
        <v>4</v>
      </c>
      <c r="F148" s="27">
        <v>32</v>
      </c>
      <c r="G148" s="89">
        <v>4.4000000000000004</v>
      </c>
      <c r="H148" s="31">
        <v>214000</v>
      </c>
      <c r="I148" s="138">
        <f t="shared" si="1"/>
        <v>6687.5</v>
      </c>
      <c r="J148" s="81"/>
    </row>
    <row r="149" spans="1:10" x14ac:dyDescent="0.15">
      <c r="A149" s="108" t="s">
        <v>304</v>
      </c>
      <c r="B149" s="26" t="s">
        <v>104</v>
      </c>
      <c r="C149" s="108" t="s">
        <v>280</v>
      </c>
      <c r="D149" s="109">
        <v>12</v>
      </c>
      <c r="E149" s="109">
        <v>4</v>
      </c>
      <c r="F149" s="27">
        <v>48</v>
      </c>
      <c r="G149" s="89">
        <v>4.4000000000000004</v>
      </c>
      <c r="H149" s="31">
        <v>326100</v>
      </c>
      <c r="I149" s="138">
        <f t="shared" si="1"/>
        <v>6793.75</v>
      </c>
      <c r="J149" s="81"/>
    </row>
    <row r="150" spans="1:10" x14ac:dyDescent="0.15">
      <c r="A150" s="108" t="s">
        <v>304</v>
      </c>
      <c r="B150" s="26" t="s">
        <v>104</v>
      </c>
      <c r="C150" s="108" t="s">
        <v>280</v>
      </c>
      <c r="D150" s="109">
        <v>16</v>
      </c>
      <c r="E150" s="109">
        <v>4</v>
      </c>
      <c r="F150" s="27">
        <v>64</v>
      </c>
      <c r="G150" s="89">
        <v>4.4000000000000004</v>
      </c>
      <c r="H150" s="31">
        <v>424400</v>
      </c>
      <c r="I150" s="138">
        <f t="shared" si="1"/>
        <v>6631.25</v>
      </c>
      <c r="J150" s="81"/>
    </row>
    <row r="151" spans="1:10" x14ac:dyDescent="0.15">
      <c r="A151" s="107" t="s">
        <v>319</v>
      </c>
      <c r="B151" s="85" t="s">
        <v>273</v>
      </c>
      <c r="C151" s="108" t="s">
        <v>280</v>
      </c>
      <c r="D151" s="109">
        <v>2</v>
      </c>
      <c r="E151" s="109">
        <v>2</v>
      </c>
      <c r="F151" s="27">
        <v>4</v>
      </c>
      <c r="G151" s="89">
        <v>4.08</v>
      </c>
      <c r="H151" s="31">
        <v>25400</v>
      </c>
      <c r="I151" s="138">
        <f t="shared" si="1"/>
        <v>6350</v>
      </c>
      <c r="J151" s="1"/>
    </row>
    <row r="152" spans="1:10" x14ac:dyDescent="0.15">
      <c r="A152" s="107" t="s">
        <v>312</v>
      </c>
      <c r="B152" s="26" t="s">
        <v>273</v>
      </c>
      <c r="C152" s="108" t="s">
        <v>280</v>
      </c>
      <c r="D152" s="109">
        <v>2</v>
      </c>
      <c r="E152" s="109">
        <v>4</v>
      </c>
      <c r="F152" s="27">
        <v>8</v>
      </c>
      <c r="G152" s="89">
        <v>4</v>
      </c>
      <c r="H152" s="31">
        <v>51400</v>
      </c>
      <c r="I152" s="138">
        <f t="shared" si="1"/>
        <v>6425</v>
      </c>
      <c r="J152" s="81"/>
    </row>
    <row r="153" spans="1:10" x14ac:dyDescent="0.15">
      <c r="A153" s="108" t="s">
        <v>312</v>
      </c>
      <c r="B153" s="26" t="s">
        <v>273</v>
      </c>
      <c r="C153" s="108" t="s">
        <v>280</v>
      </c>
      <c r="D153" s="109">
        <v>2</v>
      </c>
      <c r="E153" s="109">
        <v>8</v>
      </c>
      <c r="F153" s="27">
        <v>16</v>
      </c>
      <c r="G153" s="89">
        <v>3.6</v>
      </c>
      <c r="H153" s="31">
        <v>99500</v>
      </c>
      <c r="I153" s="138">
        <f t="shared" si="1"/>
        <v>6218.75</v>
      </c>
      <c r="J153" s="81"/>
    </row>
    <row r="154" spans="1:10" x14ac:dyDescent="0.15">
      <c r="A154" s="108" t="s">
        <v>312</v>
      </c>
      <c r="B154" s="26" t="s">
        <v>273</v>
      </c>
      <c r="C154" s="108" t="s">
        <v>280</v>
      </c>
      <c r="D154" s="109">
        <v>2</v>
      </c>
      <c r="E154" s="109">
        <v>8</v>
      </c>
      <c r="F154" s="27">
        <v>16</v>
      </c>
      <c r="G154" s="89">
        <v>4.0999999999999996</v>
      </c>
      <c r="H154" s="31">
        <v>110000</v>
      </c>
      <c r="I154" s="138">
        <f t="shared" si="1"/>
        <v>6875</v>
      </c>
      <c r="J154" s="81"/>
    </row>
    <row r="155" spans="1:10" x14ac:dyDescent="0.15">
      <c r="A155" s="107" t="s">
        <v>317</v>
      </c>
      <c r="B155" s="85" t="s">
        <v>314</v>
      </c>
      <c r="C155" s="108" t="s">
        <v>280</v>
      </c>
      <c r="D155" s="109">
        <v>2</v>
      </c>
      <c r="E155" s="109">
        <v>12</v>
      </c>
      <c r="F155" s="27">
        <v>24</v>
      </c>
      <c r="G155" s="89">
        <v>3.13</v>
      </c>
      <c r="H155" s="31">
        <v>123500</v>
      </c>
      <c r="I155" s="138">
        <f t="shared" si="1"/>
        <v>5145.833333333333</v>
      </c>
      <c r="J155" s="81"/>
    </row>
    <row r="156" spans="1:10" x14ac:dyDescent="0.15">
      <c r="A156" s="108" t="s">
        <v>317</v>
      </c>
      <c r="B156" s="85" t="s">
        <v>314</v>
      </c>
      <c r="C156" s="108" t="s">
        <v>280</v>
      </c>
      <c r="D156" s="109">
        <v>2</v>
      </c>
      <c r="E156" s="109">
        <v>12</v>
      </c>
      <c r="F156" s="27">
        <v>24</v>
      </c>
      <c r="G156" s="89">
        <v>3.41</v>
      </c>
      <c r="H156" s="31">
        <v>131500</v>
      </c>
      <c r="I156" s="138">
        <f t="shared" si="1"/>
        <v>5479.166666666667</v>
      </c>
      <c r="J156" s="81"/>
    </row>
    <row r="157" spans="1:10" x14ac:dyDescent="0.15">
      <c r="A157" s="112" t="s">
        <v>318</v>
      </c>
      <c r="B157" s="113" t="s">
        <v>275</v>
      </c>
      <c r="C157" s="114" t="s">
        <v>280</v>
      </c>
      <c r="D157" s="115">
        <v>4</v>
      </c>
      <c r="E157" s="115">
        <v>4</v>
      </c>
      <c r="F157" s="116">
        <v>16</v>
      </c>
      <c r="G157" s="117">
        <v>4.08</v>
      </c>
      <c r="H157" s="119">
        <v>109500</v>
      </c>
      <c r="I157" s="138">
        <f t="shared" si="1"/>
        <v>6843.75</v>
      </c>
      <c r="J157" s="1"/>
    </row>
    <row r="158" spans="1:10" x14ac:dyDescent="0.15">
      <c r="A158" s="114" t="s">
        <v>318</v>
      </c>
      <c r="B158" s="113" t="s">
        <v>275</v>
      </c>
      <c r="C158" s="114" t="s">
        <v>280</v>
      </c>
      <c r="D158" s="115">
        <v>4</v>
      </c>
      <c r="E158" s="115">
        <v>8</v>
      </c>
      <c r="F158" s="116">
        <v>32</v>
      </c>
      <c r="G158" s="117">
        <v>3.61</v>
      </c>
      <c r="H158" s="119">
        <v>198900</v>
      </c>
      <c r="I158" s="138">
        <f t="shared" si="1"/>
        <v>6215.625</v>
      </c>
      <c r="J158" s="1"/>
    </row>
    <row r="159" spans="1:10" x14ac:dyDescent="0.15">
      <c r="A159" s="114" t="s">
        <v>318</v>
      </c>
      <c r="B159" s="113" t="s">
        <v>275</v>
      </c>
      <c r="C159" s="114" t="s">
        <v>280</v>
      </c>
      <c r="D159" s="115">
        <v>4</v>
      </c>
      <c r="E159" s="115">
        <v>8</v>
      </c>
      <c r="F159" s="116">
        <v>32</v>
      </c>
      <c r="G159" s="117">
        <v>4.1100000000000003</v>
      </c>
      <c r="H159" s="119">
        <v>219900</v>
      </c>
      <c r="I159" s="138">
        <f t="shared" ref="I159:I222" si="2">H159/F159</f>
        <v>6871.875</v>
      </c>
      <c r="J159" s="1"/>
    </row>
    <row r="160" spans="1:10" x14ac:dyDescent="0.15">
      <c r="A160" s="4" t="s">
        <v>223</v>
      </c>
      <c r="B160" s="26" t="s">
        <v>209</v>
      </c>
      <c r="C160" s="4" t="s">
        <v>446</v>
      </c>
      <c r="D160" s="23">
        <v>1</v>
      </c>
      <c r="E160" s="23">
        <v>4</v>
      </c>
      <c r="F160" s="27">
        <v>4</v>
      </c>
      <c r="G160" s="89">
        <v>3</v>
      </c>
      <c r="H160" s="31">
        <v>23800</v>
      </c>
      <c r="I160" s="138">
        <f t="shared" si="2"/>
        <v>5950</v>
      </c>
      <c r="J160" s="1"/>
    </row>
    <row r="161" spans="1:10" x14ac:dyDescent="0.15">
      <c r="A161" s="4" t="s">
        <v>267</v>
      </c>
      <c r="B161" s="26" t="s">
        <v>209</v>
      </c>
      <c r="C161" s="4" t="s">
        <v>446</v>
      </c>
      <c r="D161" s="23">
        <v>1</v>
      </c>
      <c r="E161" s="23">
        <v>4</v>
      </c>
      <c r="F161" s="27">
        <v>4</v>
      </c>
      <c r="G161" s="89">
        <v>3</v>
      </c>
      <c r="H161" s="31">
        <v>23800</v>
      </c>
      <c r="I161" s="138">
        <f t="shared" si="2"/>
        <v>5950</v>
      </c>
      <c r="J161" s="1"/>
    </row>
    <row r="162" spans="1:10" x14ac:dyDescent="0.15">
      <c r="A162" s="4" t="s">
        <v>223</v>
      </c>
      <c r="B162" s="26" t="s">
        <v>209</v>
      </c>
      <c r="C162" s="4" t="s">
        <v>446</v>
      </c>
      <c r="D162" s="23">
        <v>1</v>
      </c>
      <c r="E162" s="23">
        <v>8</v>
      </c>
      <c r="F162" s="27">
        <v>8</v>
      </c>
      <c r="G162" s="89">
        <v>3.55</v>
      </c>
      <c r="H162" s="31">
        <v>51800</v>
      </c>
      <c r="I162" s="138">
        <f t="shared" si="2"/>
        <v>6475</v>
      </c>
      <c r="J162" s="1"/>
    </row>
    <row r="163" spans="1:10" x14ac:dyDescent="0.15">
      <c r="A163" s="4" t="s">
        <v>267</v>
      </c>
      <c r="B163" s="26" t="s">
        <v>209</v>
      </c>
      <c r="C163" s="4" t="s">
        <v>446</v>
      </c>
      <c r="D163" s="23">
        <v>1</v>
      </c>
      <c r="E163" s="23">
        <v>8</v>
      </c>
      <c r="F163" s="27">
        <v>8</v>
      </c>
      <c r="G163" s="89">
        <v>3.55</v>
      </c>
      <c r="H163" s="31">
        <v>51800</v>
      </c>
      <c r="I163" s="138">
        <f t="shared" si="2"/>
        <v>6475</v>
      </c>
      <c r="J163" s="81"/>
    </row>
    <row r="164" spans="1:10" x14ac:dyDescent="0.15">
      <c r="A164" s="4" t="s">
        <v>223</v>
      </c>
      <c r="B164" s="26" t="s">
        <v>209</v>
      </c>
      <c r="C164" s="4" t="s">
        <v>446</v>
      </c>
      <c r="D164" s="23">
        <v>1</v>
      </c>
      <c r="E164" s="23">
        <v>4</v>
      </c>
      <c r="F164" s="27">
        <v>4</v>
      </c>
      <c r="G164" s="89">
        <v>3.7</v>
      </c>
      <c r="H164" s="31">
        <v>27900</v>
      </c>
      <c r="I164" s="138">
        <f t="shared" si="2"/>
        <v>6975</v>
      </c>
      <c r="J164" s="1"/>
    </row>
    <row r="165" spans="1:10" x14ac:dyDescent="0.15">
      <c r="A165" s="4" t="s">
        <v>223</v>
      </c>
      <c r="B165" s="26" t="s">
        <v>209</v>
      </c>
      <c r="C165" s="4" t="s">
        <v>446</v>
      </c>
      <c r="D165" s="23">
        <v>1</v>
      </c>
      <c r="E165" s="23">
        <v>6</v>
      </c>
      <c r="F165" s="27">
        <v>6</v>
      </c>
      <c r="G165" s="89">
        <v>3.7</v>
      </c>
      <c r="H165" s="31">
        <v>40900</v>
      </c>
      <c r="I165" s="138">
        <f t="shared" si="2"/>
        <v>6816.666666666667</v>
      </c>
      <c r="J165" s="81"/>
    </row>
    <row r="166" spans="1:10" x14ac:dyDescent="0.15">
      <c r="A166" s="4" t="s">
        <v>267</v>
      </c>
      <c r="B166" s="26" t="s">
        <v>209</v>
      </c>
      <c r="C166" s="4" t="s">
        <v>446</v>
      </c>
      <c r="D166" s="23">
        <v>1</v>
      </c>
      <c r="E166" s="23">
        <v>6</v>
      </c>
      <c r="F166" s="27">
        <v>6</v>
      </c>
      <c r="G166" s="89">
        <v>3.7</v>
      </c>
      <c r="H166" s="31">
        <v>40900</v>
      </c>
      <c r="I166" s="138">
        <f t="shared" si="2"/>
        <v>6816.666666666667</v>
      </c>
      <c r="J166" s="1"/>
    </row>
    <row r="167" spans="1:10" x14ac:dyDescent="0.15">
      <c r="A167" s="4" t="s">
        <v>224</v>
      </c>
      <c r="B167" s="26" t="s">
        <v>210</v>
      </c>
      <c r="C167" s="4" t="s">
        <v>446</v>
      </c>
      <c r="D167" s="23">
        <v>1</v>
      </c>
      <c r="E167" s="23">
        <v>4</v>
      </c>
      <c r="F167" s="27">
        <v>4</v>
      </c>
      <c r="G167" s="89">
        <v>3</v>
      </c>
      <c r="H167" s="31">
        <v>23800</v>
      </c>
      <c r="I167" s="138">
        <f t="shared" si="2"/>
        <v>5950</v>
      </c>
      <c r="J167" s="1"/>
    </row>
    <row r="168" spans="1:10" x14ac:dyDescent="0.15">
      <c r="A168" s="4" t="s">
        <v>266</v>
      </c>
      <c r="B168" s="26" t="s">
        <v>210</v>
      </c>
      <c r="C168" s="4" t="s">
        <v>446</v>
      </c>
      <c r="D168" s="23">
        <v>1</v>
      </c>
      <c r="E168" s="23">
        <v>4</v>
      </c>
      <c r="F168" s="27">
        <v>4</v>
      </c>
      <c r="G168" s="89">
        <v>3</v>
      </c>
      <c r="H168" s="31">
        <v>23800</v>
      </c>
      <c r="I168" s="138">
        <f t="shared" si="2"/>
        <v>5950</v>
      </c>
      <c r="J168" s="1"/>
    </row>
    <row r="169" spans="1:10" x14ac:dyDescent="0.15">
      <c r="A169" s="4" t="s">
        <v>224</v>
      </c>
      <c r="B169" s="26" t="s">
        <v>210</v>
      </c>
      <c r="C169" s="4" t="s">
        <v>446</v>
      </c>
      <c r="D169" s="23">
        <v>1</v>
      </c>
      <c r="E169" s="23">
        <v>6</v>
      </c>
      <c r="F169" s="27">
        <v>6</v>
      </c>
      <c r="G169" s="89">
        <v>3</v>
      </c>
      <c r="H169" s="31">
        <v>34900</v>
      </c>
      <c r="I169" s="138">
        <f t="shared" si="2"/>
        <v>5816.666666666667</v>
      </c>
      <c r="J169" s="81"/>
    </row>
    <row r="170" spans="1:10" x14ac:dyDescent="0.15">
      <c r="A170" s="4" t="s">
        <v>266</v>
      </c>
      <c r="B170" s="26" t="s">
        <v>210</v>
      </c>
      <c r="C170" s="4" t="s">
        <v>446</v>
      </c>
      <c r="D170" s="23">
        <v>1</v>
      </c>
      <c r="E170" s="23">
        <v>6</v>
      </c>
      <c r="F170" s="27">
        <v>6</v>
      </c>
      <c r="G170" s="89">
        <v>3</v>
      </c>
      <c r="H170" s="31">
        <v>34900</v>
      </c>
      <c r="I170" s="138">
        <f t="shared" si="2"/>
        <v>5816.666666666667</v>
      </c>
      <c r="J170" s="1"/>
    </row>
    <row r="171" spans="1:10" x14ac:dyDescent="0.15">
      <c r="A171" s="4" t="s">
        <v>224</v>
      </c>
      <c r="B171" s="26" t="s">
        <v>210</v>
      </c>
      <c r="C171" s="4" t="s">
        <v>446</v>
      </c>
      <c r="D171" s="23">
        <v>1</v>
      </c>
      <c r="E171" s="23">
        <v>8</v>
      </c>
      <c r="F171" s="27">
        <v>8</v>
      </c>
      <c r="G171" s="89">
        <v>3</v>
      </c>
      <c r="H171" s="31">
        <v>46300</v>
      </c>
      <c r="I171" s="138">
        <f t="shared" si="2"/>
        <v>5787.5</v>
      </c>
      <c r="J171" s="1"/>
    </row>
    <row r="172" spans="1:10" x14ac:dyDescent="0.15">
      <c r="A172" s="4" t="s">
        <v>266</v>
      </c>
      <c r="B172" s="26" t="s">
        <v>210</v>
      </c>
      <c r="C172" s="4" t="s">
        <v>446</v>
      </c>
      <c r="D172" s="23">
        <v>1</v>
      </c>
      <c r="E172" s="23">
        <v>8</v>
      </c>
      <c r="F172" s="27">
        <v>8</v>
      </c>
      <c r="G172" s="89">
        <v>3</v>
      </c>
      <c r="H172" s="31">
        <v>46300</v>
      </c>
      <c r="I172" s="138">
        <f t="shared" si="2"/>
        <v>5787.5</v>
      </c>
      <c r="J172" s="81"/>
    </row>
    <row r="173" spans="1:10" x14ac:dyDescent="0.15">
      <c r="A173" s="4" t="s">
        <v>223</v>
      </c>
      <c r="B173" s="26" t="s">
        <v>211</v>
      </c>
      <c r="C173" s="4" t="s">
        <v>446</v>
      </c>
      <c r="D173" s="23">
        <v>2</v>
      </c>
      <c r="E173" s="23">
        <v>4</v>
      </c>
      <c r="F173" s="27">
        <v>8</v>
      </c>
      <c r="G173" s="89">
        <v>3</v>
      </c>
      <c r="H173" s="31">
        <v>44600</v>
      </c>
      <c r="I173" s="138">
        <f t="shared" si="2"/>
        <v>5575</v>
      </c>
      <c r="J173" s="1"/>
    </row>
    <row r="174" spans="1:10" x14ac:dyDescent="0.15">
      <c r="A174" s="4" t="s">
        <v>268</v>
      </c>
      <c r="B174" s="26" t="s">
        <v>211</v>
      </c>
      <c r="C174" s="4" t="s">
        <v>446</v>
      </c>
      <c r="D174" s="23">
        <v>2</v>
      </c>
      <c r="E174" s="23">
        <v>4</v>
      </c>
      <c r="F174" s="27">
        <v>8</v>
      </c>
      <c r="G174" s="89">
        <v>3</v>
      </c>
      <c r="H174" s="31">
        <v>44600</v>
      </c>
      <c r="I174" s="138">
        <f t="shared" si="2"/>
        <v>5575</v>
      </c>
      <c r="J174" s="1"/>
    </row>
    <row r="175" spans="1:10" x14ac:dyDescent="0.15">
      <c r="A175" s="4" t="s">
        <v>223</v>
      </c>
      <c r="B175" s="26" t="s">
        <v>211</v>
      </c>
      <c r="C175" s="4" t="s">
        <v>446</v>
      </c>
      <c r="D175" s="23">
        <v>2</v>
      </c>
      <c r="E175" s="23">
        <v>8</v>
      </c>
      <c r="F175" s="27">
        <v>16</v>
      </c>
      <c r="G175" s="89">
        <v>3.55</v>
      </c>
      <c r="H175" s="31">
        <v>97700</v>
      </c>
      <c r="I175" s="138">
        <f t="shared" si="2"/>
        <v>6106.25</v>
      </c>
      <c r="J175" s="1"/>
    </row>
    <row r="176" spans="1:10" x14ac:dyDescent="0.15">
      <c r="A176" s="4" t="s">
        <v>268</v>
      </c>
      <c r="B176" s="26" t="s">
        <v>211</v>
      </c>
      <c r="C176" s="4" t="s">
        <v>446</v>
      </c>
      <c r="D176" s="23">
        <v>2</v>
      </c>
      <c r="E176" s="23">
        <v>8</v>
      </c>
      <c r="F176" s="27">
        <v>16</v>
      </c>
      <c r="G176" s="89">
        <v>3.55</v>
      </c>
      <c r="H176" s="31">
        <v>97700</v>
      </c>
      <c r="I176" s="138">
        <f t="shared" si="2"/>
        <v>6106.25</v>
      </c>
      <c r="J176" s="1"/>
    </row>
    <row r="177" spans="1:10" x14ac:dyDescent="0.15">
      <c r="A177" s="4" t="s">
        <v>223</v>
      </c>
      <c r="B177" s="26" t="s">
        <v>211</v>
      </c>
      <c r="C177" s="4" t="s">
        <v>446</v>
      </c>
      <c r="D177" s="23">
        <v>2</v>
      </c>
      <c r="E177" s="23">
        <v>4</v>
      </c>
      <c r="F177" s="27">
        <v>8</v>
      </c>
      <c r="G177" s="89">
        <v>3.7</v>
      </c>
      <c r="H177" s="31">
        <v>51900</v>
      </c>
      <c r="I177" s="138">
        <f t="shared" si="2"/>
        <v>6487.5</v>
      </c>
      <c r="J177" s="1"/>
    </row>
    <row r="178" spans="1:10" x14ac:dyDescent="0.15">
      <c r="A178" s="4" t="s">
        <v>268</v>
      </c>
      <c r="B178" s="26" t="s">
        <v>211</v>
      </c>
      <c r="C178" s="4" t="s">
        <v>446</v>
      </c>
      <c r="D178" s="23">
        <v>2</v>
      </c>
      <c r="E178" s="23">
        <v>4</v>
      </c>
      <c r="F178" s="27">
        <v>8</v>
      </c>
      <c r="G178" s="89">
        <v>3.7</v>
      </c>
      <c r="H178" s="31">
        <v>51900</v>
      </c>
      <c r="I178" s="138">
        <f t="shared" si="2"/>
        <v>6487.5</v>
      </c>
      <c r="J178" s="1"/>
    </row>
    <row r="179" spans="1:10" x14ac:dyDescent="0.15">
      <c r="A179" s="4" t="s">
        <v>223</v>
      </c>
      <c r="B179" s="26" t="s">
        <v>211</v>
      </c>
      <c r="C179" s="4" t="s">
        <v>446</v>
      </c>
      <c r="D179" s="23">
        <v>2</v>
      </c>
      <c r="E179" s="23">
        <v>6</v>
      </c>
      <c r="F179" s="27">
        <v>12</v>
      </c>
      <c r="G179" s="89">
        <v>3.7</v>
      </c>
      <c r="H179" s="31">
        <v>77200</v>
      </c>
      <c r="I179" s="138">
        <f t="shared" si="2"/>
        <v>6433.333333333333</v>
      </c>
      <c r="J179" s="81"/>
    </row>
    <row r="180" spans="1:10" x14ac:dyDescent="0.15">
      <c r="A180" s="4" t="s">
        <v>268</v>
      </c>
      <c r="B180" s="26" t="s">
        <v>211</v>
      </c>
      <c r="C180" s="4" t="s">
        <v>446</v>
      </c>
      <c r="D180" s="23">
        <v>2</v>
      </c>
      <c r="E180" s="23">
        <v>6</v>
      </c>
      <c r="F180" s="27">
        <v>12</v>
      </c>
      <c r="G180" s="89">
        <v>3.7</v>
      </c>
      <c r="H180" s="31">
        <v>77200</v>
      </c>
      <c r="I180" s="138">
        <f t="shared" si="2"/>
        <v>6433.333333333333</v>
      </c>
      <c r="J180" s="81"/>
    </row>
    <row r="181" spans="1:10" x14ac:dyDescent="0.15">
      <c r="A181" s="4" t="s">
        <v>225</v>
      </c>
      <c r="B181" s="26" t="s">
        <v>212</v>
      </c>
      <c r="C181" s="4" t="s">
        <v>446</v>
      </c>
      <c r="D181" s="23">
        <v>1</v>
      </c>
      <c r="E181" s="23">
        <v>4</v>
      </c>
      <c r="F181" s="27">
        <v>4</v>
      </c>
      <c r="G181" s="89">
        <v>3.3</v>
      </c>
      <c r="H181" s="31">
        <v>25500</v>
      </c>
      <c r="I181" s="138">
        <f t="shared" si="2"/>
        <v>6375</v>
      </c>
      <c r="J181" s="1"/>
    </row>
    <row r="182" spans="1:10" x14ac:dyDescent="0.15">
      <c r="A182" s="4" t="s">
        <v>225</v>
      </c>
      <c r="B182" s="26" t="s">
        <v>212</v>
      </c>
      <c r="C182" s="4" t="s">
        <v>446</v>
      </c>
      <c r="D182" s="23">
        <v>2</v>
      </c>
      <c r="E182" s="23">
        <v>4</v>
      </c>
      <c r="F182" s="27">
        <v>8</v>
      </c>
      <c r="G182" s="89">
        <v>3.3</v>
      </c>
      <c r="H182" s="31">
        <v>47800</v>
      </c>
      <c r="I182" s="138">
        <f t="shared" si="2"/>
        <v>5975</v>
      </c>
      <c r="J182" s="1"/>
    </row>
    <row r="183" spans="1:10" x14ac:dyDescent="0.15">
      <c r="A183" s="4" t="s">
        <v>269</v>
      </c>
      <c r="B183" s="26" t="s">
        <v>212</v>
      </c>
      <c r="C183" s="4" t="s">
        <v>446</v>
      </c>
      <c r="D183" s="23">
        <v>1</v>
      </c>
      <c r="E183" s="23">
        <v>4</v>
      </c>
      <c r="F183" s="27">
        <v>4</v>
      </c>
      <c r="G183" s="89">
        <v>3.3</v>
      </c>
      <c r="H183" s="31">
        <v>25500</v>
      </c>
      <c r="I183" s="138">
        <f t="shared" si="2"/>
        <v>6375</v>
      </c>
      <c r="J183" s="1"/>
    </row>
    <row r="184" spans="1:10" x14ac:dyDescent="0.15">
      <c r="A184" s="4" t="s">
        <v>269</v>
      </c>
      <c r="B184" s="26" t="s">
        <v>212</v>
      </c>
      <c r="C184" s="4" t="s">
        <v>446</v>
      </c>
      <c r="D184" s="23">
        <v>2</v>
      </c>
      <c r="E184" s="23">
        <v>4</v>
      </c>
      <c r="F184" s="27">
        <v>8</v>
      </c>
      <c r="G184" s="89">
        <v>3.3</v>
      </c>
      <c r="H184" s="31">
        <v>47800</v>
      </c>
      <c r="I184" s="138">
        <f t="shared" si="2"/>
        <v>5975</v>
      </c>
      <c r="J184" s="1"/>
    </row>
    <row r="185" spans="1:10" x14ac:dyDescent="0.15">
      <c r="A185" s="4" t="s">
        <v>225</v>
      </c>
      <c r="B185" s="26" t="s">
        <v>212</v>
      </c>
      <c r="C185" s="4" t="s">
        <v>446</v>
      </c>
      <c r="D185" s="23">
        <v>1</v>
      </c>
      <c r="E185" s="23">
        <v>8</v>
      </c>
      <c r="F185" s="27">
        <v>8</v>
      </c>
      <c r="G185" s="89">
        <v>3.55</v>
      </c>
      <c r="H185" s="31">
        <v>52600</v>
      </c>
      <c r="I185" s="138">
        <f t="shared" si="2"/>
        <v>6575</v>
      </c>
      <c r="J185" s="81"/>
    </row>
    <row r="186" spans="1:10" x14ac:dyDescent="0.15">
      <c r="A186" s="4" t="s">
        <v>225</v>
      </c>
      <c r="B186" s="26" t="s">
        <v>212</v>
      </c>
      <c r="C186" s="4" t="s">
        <v>446</v>
      </c>
      <c r="D186" s="23">
        <v>2</v>
      </c>
      <c r="E186" s="23">
        <v>8</v>
      </c>
      <c r="F186" s="27">
        <v>16</v>
      </c>
      <c r="G186" s="89">
        <v>3.55</v>
      </c>
      <c r="H186" s="31">
        <v>97700</v>
      </c>
      <c r="I186" s="138">
        <f t="shared" si="2"/>
        <v>6106.25</v>
      </c>
      <c r="J186" s="81"/>
    </row>
    <row r="187" spans="1:10" x14ac:dyDescent="0.15">
      <c r="A187" s="4" t="s">
        <v>269</v>
      </c>
      <c r="B187" s="26" t="s">
        <v>212</v>
      </c>
      <c r="C187" s="4" t="s">
        <v>446</v>
      </c>
      <c r="D187" s="23">
        <v>1</v>
      </c>
      <c r="E187" s="23">
        <v>8</v>
      </c>
      <c r="F187" s="27">
        <v>8</v>
      </c>
      <c r="G187" s="89">
        <v>3.55</v>
      </c>
      <c r="H187" s="31">
        <v>52600</v>
      </c>
      <c r="I187" s="138">
        <f t="shared" si="2"/>
        <v>6575</v>
      </c>
      <c r="J187" s="1"/>
    </row>
    <row r="188" spans="1:10" x14ac:dyDescent="0.15">
      <c r="A188" s="4" t="s">
        <v>269</v>
      </c>
      <c r="B188" s="26" t="s">
        <v>212</v>
      </c>
      <c r="C188" s="4" t="s">
        <v>446</v>
      </c>
      <c r="D188" s="23">
        <v>2</v>
      </c>
      <c r="E188" s="23">
        <v>8</v>
      </c>
      <c r="F188" s="27">
        <v>16</v>
      </c>
      <c r="G188" s="89">
        <v>3.55</v>
      </c>
      <c r="H188" s="31">
        <v>97700</v>
      </c>
      <c r="I188" s="138">
        <f t="shared" si="2"/>
        <v>6106.25</v>
      </c>
      <c r="J188" s="1"/>
    </row>
    <row r="189" spans="1:10" x14ac:dyDescent="0.15">
      <c r="A189" s="4" t="s">
        <v>225</v>
      </c>
      <c r="B189" s="26" t="s">
        <v>212</v>
      </c>
      <c r="C189" s="4" t="s">
        <v>446</v>
      </c>
      <c r="D189" s="23">
        <v>1</v>
      </c>
      <c r="E189" s="23">
        <v>4</v>
      </c>
      <c r="F189" s="27">
        <v>4</v>
      </c>
      <c r="G189" s="89">
        <v>3.7</v>
      </c>
      <c r="H189" s="31">
        <v>27900</v>
      </c>
      <c r="I189" s="138">
        <f t="shared" si="2"/>
        <v>6975</v>
      </c>
      <c r="J189" s="1"/>
    </row>
    <row r="190" spans="1:10" x14ac:dyDescent="0.15">
      <c r="A190" s="4" t="s">
        <v>225</v>
      </c>
      <c r="B190" s="26" t="s">
        <v>212</v>
      </c>
      <c r="C190" s="4" t="s">
        <v>446</v>
      </c>
      <c r="D190" s="23">
        <v>2</v>
      </c>
      <c r="E190" s="23">
        <v>4</v>
      </c>
      <c r="F190" s="27">
        <v>8</v>
      </c>
      <c r="G190" s="89">
        <v>3.7</v>
      </c>
      <c r="H190" s="31">
        <v>52200</v>
      </c>
      <c r="I190" s="138">
        <f t="shared" si="2"/>
        <v>6525</v>
      </c>
      <c r="J190" s="1"/>
    </row>
    <row r="191" spans="1:10" x14ac:dyDescent="0.15">
      <c r="A191" s="4" t="s">
        <v>269</v>
      </c>
      <c r="B191" s="26" t="s">
        <v>212</v>
      </c>
      <c r="C191" s="4" t="s">
        <v>446</v>
      </c>
      <c r="D191" s="23">
        <v>1</v>
      </c>
      <c r="E191" s="23">
        <v>4</v>
      </c>
      <c r="F191" s="27">
        <v>4</v>
      </c>
      <c r="G191" s="89">
        <v>3.7</v>
      </c>
      <c r="H191" s="31">
        <v>27900</v>
      </c>
      <c r="I191" s="138">
        <f t="shared" si="2"/>
        <v>6975</v>
      </c>
      <c r="J191" s="1"/>
    </row>
    <row r="192" spans="1:10" x14ac:dyDescent="0.15">
      <c r="A192" s="4" t="s">
        <v>269</v>
      </c>
      <c r="B192" s="26" t="s">
        <v>212</v>
      </c>
      <c r="C192" s="4" t="s">
        <v>446</v>
      </c>
      <c r="D192" s="23">
        <v>2</v>
      </c>
      <c r="E192" s="23">
        <v>4</v>
      </c>
      <c r="F192" s="27">
        <v>8</v>
      </c>
      <c r="G192" s="89">
        <v>3.7</v>
      </c>
      <c r="H192" s="31">
        <v>52200</v>
      </c>
      <c r="I192" s="138">
        <f t="shared" si="2"/>
        <v>6525</v>
      </c>
      <c r="J192" s="1"/>
    </row>
    <row r="193" spans="1:10" x14ac:dyDescent="0.15">
      <c r="A193" s="4" t="s">
        <v>225</v>
      </c>
      <c r="B193" s="26" t="s">
        <v>212</v>
      </c>
      <c r="C193" s="4" t="s">
        <v>446</v>
      </c>
      <c r="D193" s="23">
        <v>1</v>
      </c>
      <c r="E193" s="23">
        <v>6</v>
      </c>
      <c r="F193" s="27">
        <v>6</v>
      </c>
      <c r="G193" s="89">
        <v>3.7</v>
      </c>
      <c r="H193" s="31">
        <v>41600</v>
      </c>
      <c r="I193" s="138">
        <f t="shared" si="2"/>
        <v>6933.333333333333</v>
      </c>
      <c r="J193" s="1"/>
    </row>
    <row r="194" spans="1:10" x14ac:dyDescent="0.15">
      <c r="A194" s="4" t="s">
        <v>225</v>
      </c>
      <c r="B194" s="26" t="s">
        <v>212</v>
      </c>
      <c r="C194" s="4" t="s">
        <v>446</v>
      </c>
      <c r="D194" s="23">
        <v>2</v>
      </c>
      <c r="E194" s="23">
        <v>6</v>
      </c>
      <c r="F194" s="27">
        <v>12</v>
      </c>
      <c r="G194" s="89">
        <v>3.7</v>
      </c>
      <c r="H194" s="31">
        <v>77200</v>
      </c>
      <c r="I194" s="138">
        <f t="shared" si="2"/>
        <v>6433.333333333333</v>
      </c>
      <c r="J194" s="1"/>
    </row>
    <row r="195" spans="1:10" x14ac:dyDescent="0.15">
      <c r="A195" s="4" t="s">
        <v>269</v>
      </c>
      <c r="B195" s="26" t="s">
        <v>212</v>
      </c>
      <c r="C195" s="4" t="s">
        <v>446</v>
      </c>
      <c r="D195" s="23">
        <v>1</v>
      </c>
      <c r="E195" s="23">
        <v>6</v>
      </c>
      <c r="F195" s="27">
        <v>6</v>
      </c>
      <c r="G195" s="89">
        <v>3.7</v>
      </c>
      <c r="H195" s="31">
        <v>41600</v>
      </c>
      <c r="I195" s="138">
        <f t="shared" si="2"/>
        <v>6933.333333333333</v>
      </c>
      <c r="J195" s="1"/>
    </row>
    <row r="196" spans="1:10" x14ac:dyDescent="0.15">
      <c r="A196" s="4" t="s">
        <v>269</v>
      </c>
      <c r="B196" s="26" t="s">
        <v>212</v>
      </c>
      <c r="C196" s="4" t="s">
        <v>446</v>
      </c>
      <c r="D196" s="23">
        <v>2</v>
      </c>
      <c r="E196" s="23">
        <v>6</v>
      </c>
      <c r="F196" s="27">
        <v>12</v>
      </c>
      <c r="G196" s="89">
        <v>3.7</v>
      </c>
      <c r="H196" s="31">
        <v>77200</v>
      </c>
      <c r="I196" s="138">
        <f t="shared" si="2"/>
        <v>6433.333333333333</v>
      </c>
      <c r="J196" s="1"/>
    </row>
    <row r="197" spans="1:10" x14ac:dyDescent="0.15">
      <c r="A197" s="4" t="s">
        <v>111</v>
      </c>
      <c r="B197" s="26" t="s">
        <v>87</v>
      </c>
      <c r="C197" s="4" t="s">
        <v>446</v>
      </c>
      <c r="D197" s="93">
        <v>1</v>
      </c>
      <c r="E197" s="93">
        <v>8</v>
      </c>
      <c r="F197" s="85">
        <v>8</v>
      </c>
      <c r="G197" s="89">
        <v>3</v>
      </c>
      <c r="H197" s="31">
        <v>44600</v>
      </c>
      <c r="I197" s="138">
        <f t="shared" si="2"/>
        <v>5575</v>
      </c>
      <c r="J197" s="1"/>
    </row>
    <row r="198" spans="1:10" x14ac:dyDescent="0.15">
      <c r="A198" s="4" t="s">
        <v>111</v>
      </c>
      <c r="B198" s="26" t="s">
        <v>87</v>
      </c>
      <c r="C198" s="4" t="s">
        <v>446</v>
      </c>
      <c r="D198" s="93">
        <v>2</v>
      </c>
      <c r="E198" s="93">
        <v>8</v>
      </c>
      <c r="F198" s="85">
        <v>16</v>
      </c>
      <c r="G198" s="89">
        <v>3</v>
      </c>
      <c r="H198" s="31">
        <v>82600</v>
      </c>
      <c r="I198" s="138">
        <f t="shared" si="2"/>
        <v>5162.5</v>
      </c>
      <c r="J198" s="1"/>
    </row>
    <row r="199" spans="1:10" x14ac:dyDescent="0.15">
      <c r="A199" s="4" t="s">
        <v>111</v>
      </c>
      <c r="B199" s="26" t="s">
        <v>87</v>
      </c>
      <c r="C199" s="4" t="s">
        <v>446</v>
      </c>
      <c r="D199" s="93">
        <v>4</v>
      </c>
      <c r="E199" s="93">
        <v>8</v>
      </c>
      <c r="F199" s="85">
        <v>32</v>
      </c>
      <c r="G199" s="89">
        <v>3</v>
      </c>
      <c r="H199" s="31">
        <v>158300</v>
      </c>
      <c r="I199" s="138">
        <f t="shared" si="2"/>
        <v>4946.875</v>
      </c>
      <c r="J199" s="1"/>
    </row>
    <row r="200" spans="1:10" x14ac:dyDescent="0.15">
      <c r="A200" s="4" t="s">
        <v>111</v>
      </c>
      <c r="B200" s="26">
        <v>750</v>
      </c>
      <c r="C200" s="4" t="s">
        <v>446</v>
      </c>
      <c r="D200" s="23">
        <v>1</v>
      </c>
      <c r="E200" s="23">
        <v>8</v>
      </c>
      <c r="F200" s="27">
        <v>8</v>
      </c>
      <c r="G200" s="89">
        <v>3.2</v>
      </c>
      <c r="H200" s="31">
        <v>47800</v>
      </c>
      <c r="I200" s="138">
        <f t="shared" si="2"/>
        <v>5975</v>
      </c>
      <c r="J200" s="1"/>
    </row>
    <row r="201" spans="1:10" x14ac:dyDescent="0.15">
      <c r="A201" s="4" t="s">
        <v>111</v>
      </c>
      <c r="B201" s="26">
        <v>750</v>
      </c>
      <c r="C201" s="4" t="s">
        <v>446</v>
      </c>
      <c r="D201" s="23">
        <v>2</v>
      </c>
      <c r="E201" s="23">
        <v>8</v>
      </c>
      <c r="F201" s="27">
        <v>16</v>
      </c>
      <c r="G201" s="89">
        <v>3.2</v>
      </c>
      <c r="H201" s="31">
        <v>89600</v>
      </c>
      <c r="I201" s="138">
        <f t="shared" si="2"/>
        <v>5600</v>
      </c>
      <c r="J201" s="1"/>
    </row>
    <row r="202" spans="1:10" x14ac:dyDescent="0.15">
      <c r="A202" s="4" t="s">
        <v>111</v>
      </c>
      <c r="B202" s="26">
        <v>750</v>
      </c>
      <c r="C202" s="4" t="s">
        <v>446</v>
      </c>
      <c r="D202" s="23">
        <v>3</v>
      </c>
      <c r="E202" s="23">
        <v>8</v>
      </c>
      <c r="F202" s="27">
        <v>24</v>
      </c>
      <c r="G202" s="89">
        <v>3.2</v>
      </c>
      <c r="H202" s="31">
        <v>131500</v>
      </c>
      <c r="I202" s="138">
        <f t="shared" si="2"/>
        <v>5479.166666666667</v>
      </c>
      <c r="J202" s="1"/>
    </row>
    <row r="203" spans="1:10" x14ac:dyDescent="0.15">
      <c r="A203" s="4" t="s">
        <v>111</v>
      </c>
      <c r="B203" s="26">
        <v>750</v>
      </c>
      <c r="C203" s="4" t="s">
        <v>446</v>
      </c>
      <c r="D203" s="23">
        <v>4</v>
      </c>
      <c r="E203" s="23">
        <v>8</v>
      </c>
      <c r="F203" s="27">
        <v>32</v>
      </c>
      <c r="G203" s="89">
        <v>3.2</v>
      </c>
      <c r="H203" s="31">
        <v>171400</v>
      </c>
      <c r="I203" s="138">
        <f t="shared" si="2"/>
        <v>5356.25</v>
      </c>
      <c r="J203" s="1"/>
    </row>
    <row r="204" spans="1:10" x14ac:dyDescent="0.15">
      <c r="A204" s="4" t="s">
        <v>111</v>
      </c>
      <c r="B204" s="26" t="s">
        <v>87</v>
      </c>
      <c r="C204" s="4" t="s">
        <v>446</v>
      </c>
      <c r="D204" s="93">
        <v>1</v>
      </c>
      <c r="E204" s="93">
        <v>6</v>
      </c>
      <c r="F204" s="85">
        <v>6</v>
      </c>
      <c r="G204" s="89">
        <v>3.3</v>
      </c>
      <c r="H204" s="31">
        <v>37200</v>
      </c>
      <c r="I204" s="138">
        <f t="shared" si="2"/>
        <v>6200</v>
      </c>
      <c r="J204" s="1"/>
    </row>
    <row r="205" spans="1:10" x14ac:dyDescent="0.15">
      <c r="A205" s="4" t="s">
        <v>111</v>
      </c>
      <c r="B205" s="26" t="s">
        <v>87</v>
      </c>
      <c r="C205" s="4" t="s">
        <v>446</v>
      </c>
      <c r="D205" s="93">
        <v>2</v>
      </c>
      <c r="E205" s="93">
        <v>6</v>
      </c>
      <c r="F205" s="85">
        <v>12</v>
      </c>
      <c r="G205" s="89">
        <v>3.3</v>
      </c>
      <c r="H205" s="31">
        <v>69200</v>
      </c>
      <c r="I205" s="138">
        <f t="shared" si="2"/>
        <v>5766.666666666667</v>
      </c>
      <c r="J205" s="1"/>
    </row>
    <row r="206" spans="1:10" x14ac:dyDescent="0.15">
      <c r="A206" s="4" t="s">
        <v>111</v>
      </c>
      <c r="B206" s="26" t="s">
        <v>87</v>
      </c>
      <c r="C206" s="4" t="s">
        <v>446</v>
      </c>
      <c r="D206" s="23">
        <v>3</v>
      </c>
      <c r="E206" s="93">
        <v>6</v>
      </c>
      <c r="F206" s="27">
        <v>18</v>
      </c>
      <c r="G206" s="89">
        <v>3.3</v>
      </c>
      <c r="H206" s="31">
        <v>94900</v>
      </c>
      <c r="I206" s="138">
        <f t="shared" si="2"/>
        <v>5272.2222222222226</v>
      </c>
      <c r="J206" s="1"/>
    </row>
    <row r="207" spans="1:10" x14ac:dyDescent="0.15">
      <c r="A207" s="4" t="s">
        <v>111</v>
      </c>
      <c r="B207" s="26" t="s">
        <v>87</v>
      </c>
      <c r="C207" s="4" t="s">
        <v>446</v>
      </c>
      <c r="D207" s="93">
        <v>4</v>
      </c>
      <c r="E207" s="93">
        <v>6</v>
      </c>
      <c r="F207" s="85">
        <v>24</v>
      </c>
      <c r="G207" s="89">
        <v>3.3</v>
      </c>
      <c r="H207" s="31">
        <v>135300</v>
      </c>
      <c r="I207" s="138">
        <f t="shared" si="2"/>
        <v>5637.5</v>
      </c>
      <c r="J207" s="1"/>
    </row>
    <row r="208" spans="1:10" x14ac:dyDescent="0.15">
      <c r="A208" s="4" t="s">
        <v>111</v>
      </c>
      <c r="B208" s="26" t="s">
        <v>87</v>
      </c>
      <c r="C208" s="4" t="s">
        <v>446</v>
      </c>
      <c r="D208" s="93">
        <v>1</v>
      </c>
      <c r="E208" s="93">
        <v>8</v>
      </c>
      <c r="F208" s="85">
        <v>8</v>
      </c>
      <c r="G208" s="89">
        <v>3.3</v>
      </c>
      <c r="H208" s="31">
        <v>47800</v>
      </c>
      <c r="I208" s="138">
        <f t="shared" si="2"/>
        <v>5975</v>
      </c>
      <c r="J208" s="1"/>
    </row>
    <row r="209" spans="1:10" x14ac:dyDescent="0.15">
      <c r="A209" s="4" t="s">
        <v>111</v>
      </c>
      <c r="B209" s="26" t="s">
        <v>87</v>
      </c>
      <c r="C209" s="4" t="s">
        <v>446</v>
      </c>
      <c r="D209" s="93">
        <v>2</v>
      </c>
      <c r="E209" s="93">
        <v>8</v>
      </c>
      <c r="F209" s="85">
        <v>16</v>
      </c>
      <c r="G209" s="89">
        <v>3.3</v>
      </c>
      <c r="H209" s="31">
        <v>88700</v>
      </c>
      <c r="I209" s="138">
        <f t="shared" si="2"/>
        <v>5543.75</v>
      </c>
      <c r="J209" s="1"/>
    </row>
    <row r="210" spans="1:10" x14ac:dyDescent="0.15">
      <c r="A210" s="4" t="s">
        <v>111</v>
      </c>
      <c r="B210" s="26" t="s">
        <v>87</v>
      </c>
      <c r="C210" s="4" t="s">
        <v>446</v>
      </c>
      <c r="D210" s="93">
        <v>4</v>
      </c>
      <c r="E210" s="93">
        <v>8</v>
      </c>
      <c r="F210" s="85">
        <v>32</v>
      </c>
      <c r="G210" s="89">
        <v>3.3</v>
      </c>
      <c r="H210" s="31">
        <v>168800</v>
      </c>
      <c r="I210" s="138">
        <f t="shared" si="2"/>
        <v>5275</v>
      </c>
      <c r="J210" s="1"/>
    </row>
    <row r="211" spans="1:10" x14ac:dyDescent="0.15">
      <c r="A211" s="4" t="s">
        <v>111</v>
      </c>
      <c r="B211" s="26" t="s">
        <v>87</v>
      </c>
      <c r="C211" s="4" t="s">
        <v>446</v>
      </c>
      <c r="D211" s="23">
        <v>1</v>
      </c>
      <c r="E211" s="23">
        <v>8</v>
      </c>
      <c r="F211" s="27">
        <v>8</v>
      </c>
      <c r="G211" s="89">
        <v>3.55</v>
      </c>
      <c r="H211" s="31">
        <v>51800</v>
      </c>
      <c r="I211" s="138">
        <f t="shared" si="2"/>
        <v>6475</v>
      </c>
      <c r="J211" s="1"/>
    </row>
    <row r="212" spans="1:10" x14ac:dyDescent="0.15">
      <c r="A212" s="4" t="s">
        <v>111</v>
      </c>
      <c r="B212" s="26" t="s">
        <v>87</v>
      </c>
      <c r="C212" s="4" t="s">
        <v>446</v>
      </c>
      <c r="D212" s="23">
        <v>2</v>
      </c>
      <c r="E212" s="23">
        <v>8</v>
      </c>
      <c r="F212" s="27">
        <v>16</v>
      </c>
      <c r="G212" s="89">
        <v>3.55</v>
      </c>
      <c r="H212" s="31">
        <v>97700</v>
      </c>
      <c r="I212" s="138">
        <f t="shared" si="2"/>
        <v>6106.25</v>
      </c>
      <c r="J212" s="1"/>
    </row>
    <row r="213" spans="1:10" x14ac:dyDescent="0.15">
      <c r="A213" s="4" t="s">
        <v>111</v>
      </c>
      <c r="B213" s="26" t="s">
        <v>87</v>
      </c>
      <c r="C213" s="4" t="s">
        <v>446</v>
      </c>
      <c r="D213" s="93">
        <v>4</v>
      </c>
      <c r="E213" s="93">
        <v>8</v>
      </c>
      <c r="F213" s="85">
        <v>32</v>
      </c>
      <c r="G213" s="89">
        <v>3.55</v>
      </c>
      <c r="H213" s="31">
        <v>181000</v>
      </c>
      <c r="I213" s="138">
        <f t="shared" si="2"/>
        <v>5656.25</v>
      </c>
      <c r="J213" s="1"/>
    </row>
    <row r="214" spans="1:10" x14ac:dyDescent="0.15">
      <c r="A214" s="4" t="s">
        <v>111</v>
      </c>
      <c r="B214" s="26">
        <v>750</v>
      </c>
      <c r="C214" s="4" t="s">
        <v>446</v>
      </c>
      <c r="D214" s="23">
        <v>1</v>
      </c>
      <c r="E214" s="23">
        <v>8</v>
      </c>
      <c r="F214" s="27">
        <v>8</v>
      </c>
      <c r="G214" s="89">
        <v>3.6</v>
      </c>
      <c r="H214" s="31">
        <v>52700</v>
      </c>
      <c r="I214" s="138">
        <f t="shared" si="2"/>
        <v>6587.5</v>
      </c>
      <c r="J214" s="1"/>
    </row>
    <row r="215" spans="1:10" x14ac:dyDescent="0.15">
      <c r="A215" s="4" t="s">
        <v>111</v>
      </c>
      <c r="B215" s="26">
        <v>750</v>
      </c>
      <c r="C215" s="4" t="s">
        <v>446</v>
      </c>
      <c r="D215" s="23">
        <v>2</v>
      </c>
      <c r="E215" s="23">
        <v>8</v>
      </c>
      <c r="F215" s="27">
        <v>16</v>
      </c>
      <c r="G215" s="89">
        <v>3.6</v>
      </c>
      <c r="H215" s="31">
        <v>97000</v>
      </c>
      <c r="I215" s="138">
        <f t="shared" si="2"/>
        <v>6062.5</v>
      </c>
      <c r="J215" s="1"/>
    </row>
    <row r="216" spans="1:10" x14ac:dyDescent="0.15">
      <c r="A216" s="4" t="s">
        <v>111</v>
      </c>
      <c r="B216" s="26">
        <v>750</v>
      </c>
      <c r="C216" s="4" t="s">
        <v>446</v>
      </c>
      <c r="D216" s="23">
        <v>3</v>
      </c>
      <c r="E216" s="23">
        <v>8</v>
      </c>
      <c r="F216" s="27">
        <v>24</v>
      </c>
      <c r="G216" s="89">
        <v>3.6</v>
      </c>
      <c r="H216" s="31">
        <v>141400</v>
      </c>
      <c r="I216" s="138">
        <f t="shared" si="2"/>
        <v>5891.666666666667</v>
      </c>
      <c r="J216" s="1"/>
    </row>
    <row r="217" spans="1:10" x14ac:dyDescent="0.15">
      <c r="A217" s="4" t="s">
        <v>111</v>
      </c>
      <c r="B217" s="26">
        <v>750</v>
      </c>
      <c r="C217" s="4" t="s">
        <v>446</v>
      </c>
      <c r="D217" s="23">
        <v>4</v>
      </c>
      <c r="E217" s="23">
        <v>8</v>
      </c>
      <c r="F217" s="27">
        <v>32</v>
      </c>
      <c r="G217" s="89">
        <v>3.6</v>
      </c>
      <c r="H217" s="31">
        <v>183200</v>
      </c>
      <c r="I217" s="138">
        <f t="shared" si="2"/>
        <v>5725</v>
      </c>
      <c r="J217" s="1"/>
    </row>
    <row r="218" spans="1:10" x14ac:dyDescent="0.15">
      <c r="A218" s="4" t="s">
        <v>111</v>
      </c>
      <c r="B218" s="26">
        <v>750</v>
      </c>
      <c r="C218" s="4" t="s">
        <v>446</v>
      </c>
      <c r="D218" s="23">
        <v>1</v>
      </c>
      <c r="E218" s="23">
        <v>4</v>
      </c>
      <c r="F218" s="27">
        <v>4</v>
      </c>
      <c r="G218" s="89">
        <v>3.7</v>
      </c>
      <c r="H218" s="31">
        <v>27300</v>
      </c>
      <c r="I218" s="138">
        <f t="shared" si="2"/>
        <v>6825</v>
      </c>
      <c r="J218" s="1"/>
    </row>
    <row r="219" spans="1:10" x14ac:dyDescent="0.15">
      <c r="A219" s="4" t="s">
        <v>111</v>
      </c>
      <c r="B219" s="26">
        <v>750</v>
      </c>
      <c r="C219" s="4" t="s">
        <v>446</v>
      </c>
      <c r="D219" s="23">
        <v>3</v>
      </c>
      <c r="E219" s="23">
        <v>4</v>
      </c>
      <c r="F219" s="27">
        <v>12</v>
      </c>
      <c r="G219" s="89">
        <v>3.7</v>
      </c>
      <c r="H219" s="31">
        <v>74700</v>
      </c>
      <c r="I219" s="138">
        <f t="shared" si="2"/>
        <v>6225</v>
      </c>
      <c r="J219" s="1"/>
    </row>
    <row r="220" spans="1:10" x14ac:dyDescent="0.15">
      <c r="A220" s="4" t="s">
        <v>111</v>
      </c>
      <c r="B220" s="26">
        <v>750</v>
      </c>
      <c r="C220" s="4" t="s">
        <v>446</v>
      </c>
      <c r="D220" s="23">
        <v>4</v>
      </c>
      <c r="E220" s="23">
        <v>4</v>
      </c>
      <c r="F220" s="27">
        <v>16</v>
      </c>
      <c r="G220" s="89">
        <v>3.7</v>
      </c>
      <c r="H220" s="31">
        <v>97700</v>
      </c>
      <c r="I220" s="138">
        <f t="shared" si="2"/>
        <v>6106.25</v>
      </c>
      <c r="J220" s="1"/>
    </row>
    <row r="221" spans="1:10" x14ac:dyDescent="0.15">
      <c r="A221" s="4" t="s">
        <v>111</v>
      </c>
      <c r="B221" s="26">
        <v>750</v>
      </c>
      <c r="C221" s="4" t="s">
        <v>446</v>
      </c>
      <c r="D221" s="23">
        <v>1</v>
      </c>
      <c r="E221" s="23">
        <v>6</v>
      </c>
      <c r="F221" s="27">
        <v>6</v>
      </c>
      <c r="G221" s="89">
        <v>3.7</v>
      </c>
      <c r="H221" s="31">
        <v>40800</v>
      </c>
      <c r="I221" s="138">
        <f t="shared" si="2"/>
        <v>6800</v>
      </c>
      <c r="J221" s="1"/>
    </row>
    <row r="222" spans="1:10" x14ac:dyDescent="0.15">
      <c r="A222" s="4" t="s">
        <v>111</v>
      </c>
      <c r="B222" s="26">
        <v>750</v>
      </c>
      <c r="C222" s="4" t="s">
        <v>446</v>
      </c>
      <c r="D222" s="23">
        <v>2</v>
      </c>
      <c r="E222" s="23">
        <v>6</v>
      </c>
      <c r="F222" s="27">
        <v>12</v>
      </c>
      <c r="G222" s="89">
        <v>3.7</v>
      </c>
      <c r="H222" s="31">
        <v>75500</v>
      </c>
      <c r="I222" s="138">
        <f t="shared" si="2"/>
        <v>6291.666666666667</v>
      </c>
      <c r="J222" s="1"/>
    </row>
    <row r="223" spans="1:10" x14ac:dyDescent="0.15">
      <c r="A223" s="4" t="s">
        <v>111</v>
      </c>
      <c r="B223" s="26">
        <v>750</v>
      </c>
      <c r="C223" s="4" t="s">
        <v>446</v>
      </c>
      <c r="D223" s="23">
        <v>3</v>
      </c>
      <c r="E223" s="23">
        <v>6</v>
      </c>
      <c r="F223" s="27">
        <v>18</v>
      </c>
      <c r="G223" s="89">
        <v>3.7</v>
      </c>
      <c r="H223" s="31">
        <v>109100</v>
      </c>
      <c r="I223" s="138">
        <f t="shared" ref="I223:I286" si="3">H223/F223</f>
        <v>6061.1111111111113</v>
      </c>
      <c r="J223" s="1"/>
    </row>
    <row r="224" spans="1:10" x14ac:dyDescent="0.15">
      <c r="A224" s="4" t="s">
        <v>111</v>
      </c>
      <c r="B224" s="26">
        <v>750</v>
      </c>
      <c r="C224" s="4" t="s">
        <v>446</v>
      </c>
      <c r="D224" s="23">
        <v>4</v>
      </c>
      <c r="E224" s="23">
        <v>6</v>
      </c>
      <c r="F224" s="27">
        <v>24</v>
      </c>
      <c r="G224" s="89">
        <v>3.7</v>
      </c>
      <c r="H224" s="31">
        <v>145600</v>
      </c>
      <c r="I224" s="138">
        <f t="shared" si="3"/>
        <v>6066.666666666667</v>
      </c>
      <c r="J224" s="1"/>
    </row>
    <row r="225" spans="1:10" x14ac:dyDescent="0.15">
      <c r="A225" s="4" t="s">
        <v>111</v>
      </c>
      <c r="B225" s="26">
        <v>750</v>
      </c>
      <c r="C225" s="4" t="s">
        <v>446</v>
      </c>
      <c r="D225" s="23">
        <v>2</v>
      </c>
      <c r="E225" s="23">
        <v>8</v>
      </c>
      <c r="F225" s="27">
        <v>8</v>
      </c>
      <c r="G225" s="89">
        <v>3.7</v>
      </c>
      <c r="H225" s="31">
        <v>51000</v>
      </c>
      <c r="I225" s="138">
        <f t="shared" si="3"/>
        <v>6375</v>
      </c>
      <c r="J225" s="1"/>
    </row>
    <row r="226" spans="1:10" x14ac:dyDescent="0.15">
      <c r="A226" s="4" t="s">
        <v>110</v>
      </c>
      <c r="B226" s="26" t="s">
        <v>99</v>
      </c>
      <c r="C226" s="4" t="s">
        <v>446</v>
      </c>
      <c r="D226" s="93">
        <v>1</v>
      </c>
      <c r="E226" s="93">
        <v>8</v>
      </c>
      <c r="F226" s="85">
        <v>8</v>
      </c>
      <c r="G226" s="89">
        <v>3.1</v>
      </c>
      <c r="H226" s="31">
        <v>45000</v>
      </c>
      <c r="I226" s="138">
        <f t="shared" si="3"/>
        <v>5625</v>
      </c>
      <c r="J226" s="81"/>
    </row>
    <row r="227" spans="1:10" x14ac:dyDescent="0.15">
      <c r="A227" s="4" t="s">
        <v>110</v>
      </c>
      <c r="B227" s="26" t="s">
        <v>99</v>
      </c>
      <c r="C227" s="4" t="s">
        <v>446</v>
      </c>
      <c r="D227" s="93">
        <v>2</v>
      </c>
      <c r="E227" s="93">
        <v>8</v>
      </c>
      <c r="F227" s="85">
        <v>16</v>
      </c>
      <c r="G227" s="89">
        <v>3.1</v>
      </c>
      <c r="H227" s="31">
        <v>88000</v>
      </c>
      <c r="I227" s="138">
        <f t="shared" si="3"/>
        <v>5500</v>
      </c>
      <c r="J227" s="1"/>
    </row>
    <row r="228" spans="1:10" x14ac:dyDescent="0.15">
      <c r="A228" s="4" t="s">
        <v>110</v>
      </c>
      <c r="B228" s="26" t="s">
        <v>99</v>
      </c>
      <c r="C228" s="4" t="s">
        <v>446</v>
      </c>
      <c r="D228" s="93">
        <v>4</v>
      </c>
      <c r="E228" s="93">
        <v>8</v>
      </c>
      <c r="F228" s="85">
        <v>32</v>
      </c>
      <c r="G228" s="89">
        <v>3.1</v>
      </c>
      <c r="H228" s="31">
        <v>155850</v>
      </c>
      <c r="I228" s="138">
        <f t="shared" si="3"/>
        <v>4870.3125</v>
      </c>
      <c r="J228" s="1"/>
    </row>
    <row r="229" spans="1:10" x14ac:dyDescent="0.15">
      <c r="A229" s="4" t="s">
        <v>110</v>
      </c>
      <c r="B229" s="26" t="s">
        <v>99</v>
      </c>
      <c r="C229" s="4" t="s">
        <v>446</v>
      </c>
      <c r="D229" s="93">
        <v>8</v>
      </c>
      <c r="E229" s="93">
        <v>8</v>
      </c>
      <c r="F229" s="85">
        <v>64</v>
      </c>
      <c r="G229" s="89">
        <v>3.1</v>
      </c>
      <c r="H229" s="31">
        <v>292700</v>
      </c>
      <c r="I229" s="138">
        <f t="shared" si="3"/>
        <v>4573.4375</v>
      </c>
      <c r="J229" s="1"/>
    </row>
    <row r="230" spans="1:10" x14ac:dyDescent="0.15">
      <c r="A230" s="4" t="s">
        <v>257</v>
      </c>
      <c r="B230" s="26" t="s">
        <v>99</v>
      </c>
      <c r="C230" s="4" t="s">
        <v>446</v>
      </c>
      <c r="D230" s="23">
        <v>2</v>
      </c>
      <c r="E230" s="23">
        <v>8</v>
      </c>
      <c r="F230" s="27">
        <v>16</v>
      </c>
      <c r="G230" s="89">
        <v>3.3</v>
      </c>
      <c r="H230" s="31">
        <v>93000</v>
      </c>
      <c r="I230" s="138">
        <f t="shared" si="3"/>
        <v>5812.5</v>
      </c>
      <c r="J230" s="1"/>
    </row>
    <row r="231" spans="1:10" x14ac:dyDescent="0.15">
      <c r="A231" s="4" t="s">
        <v>257</v>
      </c>
      <c r="B231" s="26" t="s">
        <v>99</v>
      </c>
      <c r="C231" s="4" t="s">
        <v>446</v>
      </c>
      <c r="D231" s="23">
        <v>4</v>
      </c>
      <c r="E231" s="23">
        <v>8</v>
      </c>
      <c r="F231" s="27">
        <v>32</v>
      </c>
      <c r="G231" s="89">
        <v>3.3</v>
      </c>
      <c r="H231" s="31">
        <v>162000</v>
      </c>
      <c r="I231" s="138">
        <f t="shared" si="3"/>
        <v>5062.5</v>
      </c>
      <c r="J231" s="1"/>
    </row>
    <row r="232" spans="1:10" x14ac:dyDescent="0.15">
      <c r="A232" s="4" t="s">
        <v>257</v>
      </c>
      <c r="B232" s="26" t="s">
        <v>99</v>
      </c>
      <c r="C232" s="4" t="s">
        <v>446</v>
      </c>
      <c r="D232" s="23">
        <v>6</v>
      </c>
      <c r="E232" s="23">
        <v>8</v>
      </c>
      <c r="F232" s="27">
        <v>48</v>
      </c>
      <c r="G232" s="89">
        <v>3.3</v>
      </c>
      <c r="H232" s="31">
        <v>252700</v>
      </c>
      <c r="I232" s="138">
        <f t="shared" si="3"/>
        <v>5264.583333333333</v>
      </c>
      <c r="J232" s="1"/>
    </row>
    <row r="233" spans="1:10" x14ac:dyDescent="0.15">
      <c r="A233" s="4" t="s">
        <v>257</v>
      </c>
      <c r="B233" s="26" t="s">
        <v>99</v>
      </c>
      <c r="C233" s="4" t="s">
        <v>446</v>
      </c>
      <c r="D233" s="23">
        <v>8</v>
      </c>
      <c r="E233" s="23">
        <v>8</v>
      </c>
      <c r="F233" s="27">
        <v>64</v>
      </c>
      <c r="G233" s="89">
        <v>3.3</v>
      </c>
      <c r="H233" s="31">
        <v>321000</v>
      </c>
      <c r="I233" s="138">
        <f t="shared" si="3"/>
        <v>5015.625</v>
      </c>
      <c r="J233" s="1"/>
    </row>
    <row r="234" spans="1:10" x14ac:dyDescent="0.15">
      <c r="A234" s="4" t="s">
        <v>110</v>
      </c>
      <c r="B234" s="26" t="s">
        <v>99</v>
      </c>
      <c r="C234" s="4" t="s">
        <v>446</v>
      </c>
      <c r="D234" s="93">
        <v>1</v>
      </c>
      <c r="E234" s="93">
        <v>6</v>
      </c>
      <c r="F234" s="85">
        <v>6</v>
      </c>
      <c r="G234" s="89">
        <v>3.5</v>
      </c>
      <c r="H234" s="31">
        <v>37400</v>
      </c>
      <c r="I234" s="138">
        <f t="shared" si="3"/>
        <v>6233.333333333333</v>
      </c>
      <c r="J234" s="81"/>
    </row>
    <row r="235" spans="1:10" x14ac:dyDescent="0.15">
      <c r="A235" s="4" t="s">
        <v>110</v>
      </c>
      <c r="B235" s="26" t="s">
        <v>99</v>
      </c>
      <c r="C235" s="4" t="s">
        <v>446</v>
      </c>
      <c r="D235" s="93">
        <v>2</v>
      </c>
      <c r="E235" s="93">
        <v>6</v>
      </c>
      <c r="F235" s="85">
        <v>12</v>
      </c>
      <c r="G235" s="89">
        <v>3.5</v>
      </c>
      <c r="H235" s="31">
        <v>73100</v>
      </c>
      <c r="I235" s="138">
        <f t="shared" si="3"/>
        <v>6091.666666666667</v>
      </c>
      <c r="J235" s="81"/>
    </row>
    <row r="236" spans="1:10" x14ac:dyDescent="0.15">
      <c r="A236" s="4" t="s">
        <v>110</v>
      </c>
      <c r="B236" s="26" t="s">
        <v>99</v>
      </c>
      <c r="C236" s="4" t="s">
        <v>446</v>
      </c>
      <c r="D236" s="93">
        <v>4</v>
      </c>
      <c r="E236" s="93">
        <v>6</v>
      </c>
      <c r="F236" s="85">
        <v>24</v>
      </c>
      <c r="G236" s="89">
        <v>3.5</v>
      </c>
      <c r="H236" s="31">
        <v>131050</v>
      </c>
      <c r="I236" s="138">
        <f t="shared" si="3"/>
        <v>5460.416666666667</v>
      </c>
      <c r="J236" s="81"/>
    </row>
    <row r="237" spans="1:10" x14ac:dyDescent="0.15">
      <c r="A237" s="4" t="s">
        <v>110</v>
      </c>
      <c r="B237" s="26" t="s">
        <v>99</v>
      </c>
      <c r="C237" s="4" t="s">
        <v>446</v>
      </c>
      <c r="D237" s="93">
        <v>8</v>
      </c>
      <c r="E237" s="93">
        <v>6</v>
      </c>
      <c r="F237" s="85">
        <v>48</v>
      </c>
      <c r="G237" s="89">
        <v>3.5</v>
      </c>
      <c r="H237" s="31">
        <v>248550</v>
      </c>
      <c r="I237" s="138">
        <f t="shared" si="3"/>
        <v>5178.125</v>
      </c>
      <c r="J237" s="81"/>
    </row>
    <row r="238" spans="1:10" x14ac:dyDescent="0.15">
      <c r="A238" s="4" t="s">
        <v>257</v>
      </c>
      <c r="B238" s="26" t="s">
        <v>99</v>
      </c>
      <c r="C238" s="4" t="s">
        <v>446</v>
      </c>
      <c r="D238" s="23">
        <v>2</v>
      </c>
      <c r="E238" s="23">
        <v>6</v>
      </c>
      <c r="F238" s="27">
        <v>12</v>
      </c>
      <c r="G238" s="89">
        <v>3.7</v>
      </c>
      <c r="H238" s="31">
        <v>77000</v>
      </c>
      <c r="I238" s="138">
        <f t="shared" si="3"/>
        <v>6416.666666666667</v>
      </c>
      <c r="J238" s="81"/>
    </row>
    <row r="239" spans="1:10" x14ac:dyDescent="0.15">
      <c r="A239" s="4" t="s">
        <v>257</v>
      </c>
      <c r="B239" s="26" t="s">
        <v>99</v>
      </c>
      <c r="C239" s="4" t="s">
        <v>446</v>
      </c>
      <c r="D239" s="23">
        <v>4</v>
      </c>
      <c r="E239" s="23">
        <v>6</v>
      </c>
      <c r="F239" s="27">
        <v>24</v>
      </c>
      <c r="G239" s="89">
        <v>3.7</v>
      </c>
      <c r="H239" s="31">
        <v>135900</v>
      </c>
      <c r="I239" s="138">
        <f t="shared" si="3"/>
        <v>5662.5</v>
      </c>
      <c r="J239" s="81"/>
    </row>
    <row r="240" spans="1:10" x14ac:dyDescent="0.15">
      <c r="A240" s="4" t="s">
        <v>257</v>
      </c>
      <c r="B240" s="26" t="s">
        <v>99</v>
      </c>
      <c r="C240" s="4" t="s">
        <v>446</v>
      </c>
      <c r="D240" s="23">
        <v>6</v>
      </c>
      <c r="E240" s="23">
        <v>6</v>
      </c>
      <c r="F240" s="27">
        <v>36</v>
      </c>
      <c r="G240" s="89">
        <v>3.7</v>
      </c>
      <c r="H240" s="31">
        <v>211000</v>
      </c>
      <c r="I240" s="138">
        <f t="shared" si="3"/>
        <v>5861.1111111111113</v>
      </c>
      <c r="J240" s="81"/>
    </row>
    <row r="241" spans="1:10" x14ac:dyDescent="0.15">
      <c r="A241" s="4" t="s">
        <v>257</v>
      </c>
      <c r="B241" s="26" t="s">
        <v>99</v>
      </c>
      <c r="C241" s="4" t="s">
        <v>446</v>
      </c>
      <c r="D241" s="23">
        <v>8</v>
      </c>
      <c r="E241" s="23">
        <v>6</v>
      </c>
      <c r="F241" s="27">
        <v>48</v>
      </c>
      <c r="G241" s="89">
        <v>3.7</v>
      </c>
      <c r="H241" s="31">
        <v>270500</v>
      </c>
      <c r="I241" s="138">
        <f t="shared" si="3"/>
        <v>5635.416666666667</v>
      </c>
      <c r="J241" s="81"/>
    </row>
    <row r="242" spans="1:10" x14ac:dyDescent="0.15">
      <c r="A242" s="70" t="s">
        <v>261</v>
      </c>
      <c r="B242" s="71" t="s">
        <v>104</v>
      </c>
      <c r="C242" s="4" t="s">
        <v>446</v>
      </c>
      <c r="D242" s="72">
        <v>4</v>
      </c>
      <c r="E242" s="72">
        <v>6</v>
      </c>
      <c r="F242" s="73">
        <v>24</v>
      </c>
      <c r="G242" s="90">
        <v>3.44</v>
      </c>
      <c r="H242" s="74">
        <v>138500</v>
      </c>
      <c r="I242" s="138">
        <f t="shared" si="3"/>
        <v>5770.833333333333</v>
      </c>
      <c r="J242" s="81"/>
    </row>
    <row r="243" spans="1:10" x14ac:dyDescent="0.15">
      <c r="A243" s="70" t="s">
        <v>261</v>
      </c>
      <c r="B243" s="71" t="s">
        <v>104</v>
      </c>
      <c r="C243" s="4" t="s">
        <v>446</v>
      </c>
      <c r="D243" s="72">
        <v>8</v>
      </c>
      <c r="E243" s="72">
        <v>6</v>
      </c>
      <c r="F243" s="73">
        <v>48</v>
      </c>
      <c r="G243" s="90">
        <v>3.44</v>
      </c>
      <c r="H243" s="74">
        <v>276000</v>
      </c>
      <c r="I243" s="138">
        <f t="shared" si="3"/>
        <v>5750</v>
      </c>
      <c r="J243" s="81"/>
    </row>
    <row r="244" spans="1:10" x14ac:dyDescent="0.15">
      <c r="A244" s="70" t="s">
        <v>261</v>
      </c>
      <c r="B244" s="71" t="s">
        <v>104</v>
      </c>
      <c r="C244" s="4" t="s">
        <v>446</v>
      </c>
      <c r="D244" s="72">
        <v>12</v>
      </c>
      <c r="E244" s="72">
        <v>6</v>
      </c>
      <c r="F244" s="73">
        <v>72</v>
      </c>
      <c r="G244" s="90">
        <v>3.44</v>
      </c>
      <c r="H244" s="74">
        <v>413000</v>
      </c>
      <c r="I244" s="138">
        <f t="shared" si="3"/>
        <v>5736.1111111111113</v>
      </c>
      <c r="J244" s="81"/>
    </row>
    <row r="245" spans="1:10" x14ac:dyDescent="0.15">
      <c r="A245" s="70" t="s">
        <v>261</v>
      </c>
      <c r="B245" s="71" t="s">
        <v>104</v>
      </c>
      <c r="C245" s="4" t="s">
        <v>446</v>
      </c>
      <c r="D245" s="72">
        <v>16</v>
      </c>
      <c r="E245" s="72">
        <v>6</v>
      </c>
      <c r="F245" s="73">
        <v>96</v>
      </c>
      <c r="G245" s="90">
        <v>3.44</v>
      </c>
      <c r="H245" s="74">
        <v>550700</v>
      </c>
      <c r="I245" s="138">
        <f t="shared" si="3"/>
        <v>5736.458333333333</v>
      </c>
      <c r="J245" s="81"/>
    </row>
    <row r="246" spans="1:10" x14ac:dyDescent="0.15">
      <c r="A246" s="4" t="s">
        <v>109</v>
      </c>
      <c r="B246" s="26" t="s">
        <v>104</v>
      </c>
      <c r="C246" s="4" t="s">
        <v>446</v>
      </c>
      <c r="D246" s="93">
        <v>1</v>
      </c>
      <c r="E246" s="93">
        <v>8</v>
      </c>
      <c r="F246" s="85">
        <v>8</v>
      </c>
      <c r="G246" s="89">
        <v>3.86</v>
      </c>
      <c r="H246" s="31">
        <v>54400</v>
      </c>
      <c r="I246" s="138">
        <f t="shared" si="3"/>
        <v>6800</v>
      </c>
      <c r="J246" s="75"/>
    </row>
    <row r="247" spans="1:10" x14ac:dyDescent="0.15">
      <c r="A247" s="4" t="s">
        <v>109</v>
      </c>
      <c r="B247" s="26" t="s">
        <v>104</v>
      </c>
      <c r="C247" s="4" t="s">
        <v>446</v>
      </c>
      <c r="D247" s="93">
        <v>2</v>
      </c>
      <c r="E247" s="93">
        <v>8</v>
      </c>
      <c r="F247" s="85">
        <v>16</v>
      </c>
      <c r="G247" s="89">
        <v>3.86</v>
      </c>
      <c r="H247" s="31">
        <v>105200</v>
      </c>
      <c r="I247" s="138">
        <f t="shared" si="3"/>
        <v>6575</v>
      </c>
      <c r="J247" s="75"/>
    </row>
    <row r="248" spans="1:10" x14ac:dyDescent="0.15">
      <c r="A248" s="4" t="s">
        <v>109</v>
      </c>
      <c r="B248" s="26" t="s">
        <v>104</v>
      </c>
      <c r="C248" s="4" t="s">
        <v>446</v>
      </c>
      <c r="D248" s="93">
        <v>4</v>
      </c>
      <c r="E248" s="93">
        <v>8</v>
      </c>
      <c r="F248" s="85">
        <v>32</v>
      </c>
      <c r="G248" s="89">
        <v>3.86</v>
      </c>
      <c r="H248" s="31">
        <v>177400</v>
      </c>
      <c r="I248" s="138">
        <f t="shared" si="3"/>
        <v>5543.75</v>
      </c>
      <c r="J248" s="75"/>
    </row>
    <row r="249" spans="1:10" x14ac:dyDescent="0.15">
      <c r="A249" s="4" t="s">
        <v>109</v>
      </c>
      <c r="B249" s="26" t="s">
        <v>104</v>
      </c>
      <c r="C249" s="4" t="s">
        <v>446</v>
      </c>
      <c r="D249" s="93">
        <v>8</v>
      </c>
      <c r="E249" s="93">
        <v>8</v>
      </c>
      <c r="F249" s="85">
        <v>64</v>
      </c>
      <c r="G249" s="89">
        <v>3.86</v>
      </c>
      <c r="H249" s="31">
        <v>343050</v>
      </c>
      <c r="I249" s="138">
        <f t="shared" si="3"/>
        <v>5360.15625</v>
      </c>
      <c r="J249" s="75"/>
    </row>
    <row r="250" spans="1:10" x14ac:dyDescent="0.15">
      <c r="A250" s="70" t="s">
        <v>261</v>
      </c>
      <c r="B250" s="71" t="s">
        <v>104</v>
      </c>
      <c r="C250" s="4" t="s">
        <v>446</v>
      </c>
      <c r="D250" s="93">
        <v>2</v>
      </c>
      <c r="E250" s="93">
        <v>8</v>
      </c>
      <c r="F250" s="85">
        <v>16</v>
      </c>
      <c r="G250" s="90">
        <v>3.92</v>
      </c>
      <c r="H250" s="74">
        <v>106000</v>
      </c>
      <c r="I250" s="138">
        <f t="shared" si="3"/>
        <v>6625</v>
      </c>
      <c r="J250" s="1"/>
    </row>
    <row r="251" spans="1:10" x14ac:dyDescent="0.15">
      <c r="A251" s="70" t="s">
        <v>261</v>
      </c>
      <c r="B251" s="71" t="s">
        <v>104</v>
      </c>
      <c r="C251" s="4" t="s">
        <v>446</v>
      </c>
      <c r="D251" s="93">
        <v>4</v>
      </c>
      <c r="E251" s="93">
        <v>8</v>
      </c>
      <c r="F251" s="85">
        <v>32</v>
      </c>
      <c r="G251" s="90">
        <v>3.92</v>
      </c>
      <c r="H251" s="74">
        <v>183000</v>
      </c>
      <c r="I251" s="138">
        <f t="shared" si="3"/>
        <v>5718.75</v>
      </c>
      <c r="J251" s="1"/>
    </row>
    <row r="252" spans="1:10" x14ac:dyDescent="0.15">
      <c r="A252" s="70" t="s">
        <v>261</v>
      </c>
      <c r="B252" s="71" t="s">
        <v>104</v>
      </c>
      <c r="C252" s="4" t="s">
        <v>446</v>
      </c>
      <c r="D252" s="23">
        <v>6</v>
      </c>
      <c r="E252" s="23">
        <v>8</v>
      </c>
      <c r="F252" s="27">
        <v>48</v>
      </c>
      <c r="G252" s="90">
        <v>3.92</v>
      </c>
      <c r="H252" s="74">
        <v>286500</v>
      </c>
      <c r="I252" s="138">
        <f t="shared" si="3"/>
        <v>5968.75</v>
      </c>
      <c r="J252" s="1"/>
    </row>
    <row r="253" spans="1:10" x14ac:dyDescent="0.15">
      <c r="A253" s="70" t="s">
        <v>261</v>
      </c>
      <c r="B253" s="71" t="s">
        <v>104</v>
      </c>
      <c r="C253" s="4" t="s">
        <v>446</v>
      </c>
      <c r="D253" s="93">
        <v>8</v>
      </c>
      <c r="E253" s="93">
        <v>8</v>
      </c>
      <c r="F253" s="85">
        <v>64</v>
      </c>
      <c r="G253" s="90">
        <v>3.92</v>
      </c>
      <c r="H253" s="74">
        <v>363000</v>
      </c>
      <c r="I253" s="138">
        <f t="shared" si="3"/>
        <v>5671.875</v>
      </c>
      <c r="J253" s="1"/>
    </row>
    <row r="254" spans="1:10" x14ac:dyDescent="0.15">
      <c r="A254" s="62" t="s">
        <v>109</v>
      </c>
      <c r="B254" s="60" t="s">
        <v>104</v>
      </c>
      <c r="C254" s="4" t="s">
        <v>446</v>
      </c>
      <c r="D254" s="94">
        <v>2</v>
      </c>
      <c r="E254" s="63" t="s">
        <v>194</v>
      </c>
      <c r="F254" s="87">
        <v>8</v>
      </c>
      <c r="G254" s="91">
        <v>4.1399999999999997</v>
      </c>
      <c r="H254" s="61">
        <v>57450</v>
      </c>
      <c r="I254" s="138">
        <f t="shared" si="3"/>
        <v>7181.25</v>
      </c>
      <c r="J254" s="66" t="s">
        <v>226</v>
      </c>
    </row>
    <row r="255" spans="1:10" x14ac:dyDescent="0.15">
      <c r="A255" s="62" t="s">
        <v>109</v>
      </c>
      <c r="B255" s="60" t="s">
        <v>104</v>
      </c>
      <c r="C255" s="4" t="s">
        <v>446</v>
      </c>
      <c r="D255" s="94">
        <v>4</v>
      </c>
      <c r="E255" s="63" t="s">
        <v>194</v>
      </c>
      <c r="F255" s="87">
        <v>16</v>
      </c>
      <c r="G255" s="91">
        <v>4.1399999999999997</v>
      </c>
      <c r="H255" s="61">
        <v>114850</v>
      </c>
      <c r="I255" s="138">
        <f t="shared" si="3"/>
        <v>7178.125</v>
      </c>
      <c r="J255" s="66" t="s">
        <v>226</v>
      </c>
    </row>
    <row r="256" spans="1:10" x14ac:dyDescent="0.15">
      <c r="A256" s="62" t="s">
        <v>109</v>
      </c>
      <c r="B256" s="60" t="s">
        <v>104</v>
      </c>
      <c r="C256" s="4" t="s">
        <v>446</v>
      </c>
      <c r="D256" s="94">
        <v>8</v>
      </c>
      <c r="E256" s="63" t="s">
        <v>194</v>
      </c>
      <c r="F256" s="87">
        <v>32</v>
      </c>
      <c r="G256" s="91">
        <v>4.1399999999999997</v>
      </c>
      <c r="H256" s="61">
        <v>229650</v>
      </c>
      <c r="I256" s="138">
        <f t="shared" si="3"/>
        <v>7176.5625</v>
      </c>
      <c r="J256" s="66" t="s">
        <v>226</v>
      </c>
    </row>
    <row r="257" spans="1:10" x14ac:dyDescent="0.15">
      <c r="A257" s="4" t="s">
        <v>222</v>
      </c>
      <c r="B257" s="26" t="s">
        <v>213</v>
      </c>
      <c r="C257" s="4" t="s">
        <v>446</v>
      </c>
      <c r="D257" s="23">
        <f>F257/E257</f>
        <v>4</v>
      </c>
      <c r="E257" s="23">
        <v>6</v>
      </c>
      <c r="F257" s="27">
        <v>24</v>
      </c>
      <c r="G257" s="89">
        <v>3.7</v>
      </c>
      <c r="H257" s="31">
        <v>149100</v>
      </c>
      <c r="I257" s="138">
        <f t="shared" si="3"/>
        <v>6212.5</v>
      </c>
      <c r="J257" s="1"/>
    </row>
    <row r="258" spans="1:10" x14ac:dyDescent="0.15">
      <c r="A258" s="4" t="s">
        <v>222</v>
      </c>
      <c r="B258" s="26" t="s">
        <v>213</v>
      </c>
      <c r="C258" s="4" t="s">
        <v>446</v>
      </c>
      <c r="D258" s="23">
        <f>F258/E258</f>
        <v>8</v>
      </c>
      <c r="E258" s="23">
        <v>6</v>
      </c>
      <c r="F258" s="27">
        <v>48</v>
      </c>
      <c r="G258" s="89">
        <v>3.7</v>
      </c>
      <c r="H258" s="31">
        <v>288500</v>
      </c>
      <c r="I258" s="138">
        <f t="shared" si="3"/>
        <v>6010.416666666667</v>
      </c>
      <c r="J258" s="1"/>
    </row>
    <row r="259" spans="1:10" x14ac:dyDescent="0.15">
      <c r="A259" s="4" t="s">
        <v>222</v>
      </c>
      <c r="B259" s="26" t="s">
        <v>213</v>
      </c>
      <c r="C259" s="4" t="s">
        <v>446</v>
      </c>
      <c r="D259" s="23">
        <f>F259/E259</f>
        <v>4</v>
      </c>
      <c r="E259" s="23">
        <v>8</v>
      </c>
      <c r="F259" s="27">
        <v>32</v>
      </c>
      <c r="G259" s="89">
        <v>4</v>
      </c>
      <c r="H259" s="31">
        <v>204300</v>
      </c>
      <c r="I259" s="138">
        <f t="shared" si="3"/>
        <v>6384.375</v>
      </c>
      <c r="J259" s="1"/>
    </row>
    <row r="260" spans="1:10" x14ac:dyDescent="0.15">
      <c r="A260" s="4" t="s">
        <v>222</v>
      </c>
      <c r="B260" s="26" t="s">
        <v>213</v>
      </c>
      <c r="C260" s="4" t="s">
        <v>446</v>
      </c>
      <c r="D260" s="23">
        <f>F260/E260</f>
        <v>8</v>
      </c>
      <c r="E260" s="23">
        <v>8</v>
      </c>
      <c r="F260" s="27">
        <v>64</v>
      </c>
      <c r="G260" s="89">
        <v>4</v>
      </c>
      <c r="H260" s="31">
        <v>399200</v>
      </c>
      <c r="I260" s="138">
        <f t="shared" si="3"/>
        <v>6237.5</v>
      </c>
      <c r="J260" s="1"/>
    </row>
    <row r="261" spans="1:10" x14ac:dyDescent="0.15">
      <c r="A261" s="56" t="s">
        <v>222</v>
      </c>
      <c r="B261" s="57" t="s">
        <v>213</v>
      </c>
      <c r="C261" s="4" t="s">
        <v>446</v>
      </c>
      <c r="D261" s="68">
        <f>F261/4</f>
        <v>6</v>
      </c>
      <c r="E261" s="65" t="s">
        <v>194</v>
      </c>
      <c r="F261" s="58">
        <v>24</v>
      </c>
      <c r="G261" s="92">
        <v>4.25</v>
      </c>
      <c r="H261" s="59">
        <v>162100</v>
      </c>
      <c r="I261" s="138">
        <f t="shared" si="3"/>
        <v>6754.166666666667</v>
      </c>
      <c r="J261" s="66" t="s">
        <v>226</v>
      </c>
    </row>
    <row r="262" spans="1:10" x14ac:dyDescent="0.15">
      <c r="A262" s="56" t="s">
        <v>222</v>
      </c>
      <c r="B262" s="57" t="s">
        <v>213</v>
      </c>
      <c r="C262" s="4" t="s">
        <v>446</v>
      </c>
      <c r="D262" s="68">
        <f>F262/4</f>
        <v>8</v>
      </c>
      <c r="E262" s="65" t="s">
        <v>194</v>
      </c>
      <c r="F262" s="58">
        <v>32</v>
      </c>
      <c r="G262" s="92">
        <v>4.25</v>
      </c>
      <c r="H262" s="59">
        <v>218400</v>
      </c>
      <c r="I262" s="138">
        <f t="shared" si="3"/>
        <v>6825</v>
      </c>
      <c r="J262" s="66" t="s">
        <v>226</v>
      </c>
    </row>
    <row r="263" spans="1:10" x14ac:dyDescent="0.15">
      <c r="A263" s="4" t="s">
        <v>276</v>
      </c>
      <c r="B263" s="26" t="s">
        <v>273</v>
      </c>
      <c r="C263" s="4" t="s">
        <v>446</v>
      </c>
      <c r="D263" s="23">
        <v>2</v>
      </c>
      <c r="E263" s="23">
        <v>8</v>
      </c>
      <c r="F263" s="27">
        <v>16</v>
      </c>
      <c r="G263" s="89">
        <v>3.22</v>
      </c>
      <c r="H263" s="31">
        <v>80500</v>
      </c>
      <c r="I263" s="138">
        <f t="shared" si="3"/>
        <v>5031.25</v>
      </c>
      <c r="J263" s="1"/>
    </row>
    <row r="264" spans="1:10" x14ac:dyDescent="0.15">
      <c r="A264" s="4" t="s">
        <v>276</v>
      </c>
      <c r="B264" s="26" t="s">
        <v>273</v>
      </c>
      <c r="C264" s="4" t="s">
        <v>446</v>
      </c>
      <c r="D264" s="23">
        <v>2</v>
      </c>
      <c r="E264" s="23">
        <v>4</v>
      </c>
      <c r="F264" s="27">
        <v>8</v>
      </c>
      <c r="G264" s="89">
        <v>3.3</v>
      </c>
      <c r="H264" s="31">
        <v>38500</v>
      </c>
      <c r="I264" s="138">
        <f t="shared" si="3"/>
        <v>4812.5</v>
      </c>
      <c r="J264" s="1"/>
    </row>
    <row r="265" spans="1:10" x14ac:dyDescent="0.15">
      <c r="A265" s="4" t="s">
        <v>276</v>
      </c>
      <c r="B265" s="26" t="s">
        <v>273</v>
      </c>
      <c r="C265" s="4" t="s">
        <v>446</v>
      </c>
      <c r="D265" s="23">
        <v>2</v>
      </c>
      <c r="E265" s="23">
        <v>8</v>
      </c>
      <c r="F265" s="27">
        <v>16</v>
      </c>
      <c r="G265" s="89">
        <v>3.55</v>
      </c>
      <c r="H265" s="31">
        <v>87000</v>
      </c>
      <c r="I265" s="138">
        <f t="shared" si="3"/>
        <v>5437.5</v>
      </c>
      <c r="J265" s="1"/>
    </row>
    <row r="266" spans="1:10" x14ac:dyDescent="0.15">
      <c r="A266" s="4" t="s">
        <v>277</v>
      </c>
      <c r="B266" s="26" t="s">
        <v>275</v>
      </c>
      <c r="C266" s="4" t="s">
        <v>446</v>
      </c>
      <c r="D266" s="23">
        <v>4</v>
      </c>
      <c r="E266" s="23">
        <v>8</v>
      </c>
      <c r="F266" s="27">
        <v>32</v>
      </c>
      <c r="G266" s="89">
        <v>3.22</v>
      </c>
      <c r="H266" s="31">
        <v>150000</v>
      </c>
      <c r="I266" s="138">
        <f t="shared" si="3"/>
        <v>4687.5</v>
      </c>
      <c r="J266" s="1"/>
    </row>
    <row r="267" spans="1:10" x14ac:dyDescent="0.15">
      <c r="A267" s="4" t="s">
        <v>277</v>
      </c>
      <c r="B267" s="26" t="s">
        <v>275</v>
      </c>
      <c r="C267" s="4" t="s">
        <v>446</v>
      </c>
      <c r="D267" s="23">
        <v>4</v>
      </c>
      <c r="E267" s="23">
        <v>4</v>
      </c>
      <c r="F267" s="27">
        <v>16</v>
      </c>
      <c r="G267" s="89">
        <v>3.3</v>
      </c>
      <c r="H267" s="31">
        <v>80500</v>
      </c>
      <c r="I267" s="138">
        <f t="shared" si="3"/>
        <v>5031.25</v>
      </c>
      <c r="J267" s="1"/>
    </row>
    <row r="268" spans="1:10" x14ac:dyDescent="0.15">
      <c r="A268" s="4" t="s">
        <v>277</v>
      </c>
      <c r="B268" s="26" t="s">
        <v>275</v>
      </c>
      <c r="C268" s="4" t="s">
        <v>446</v>
      </c>
      <c r="D268" s="23">
        <v>4</v>
      </c>
      <c r="E268" s="23">
        <v>8</v>
      </c>
      <c r="F268" s="27">
        <v>32</v>
      </c>
      <c r="G268" s="89">
        <v>3.55</v>
      </c>
      <c r="H268" s="31">
        <v>162000</v>
      </c>
      <c r="I268" s="138">
        <f t="shared" si="3"/>
        <v>5062.5</v>
      </c>
      <c r="J268" s="1"/>
    </row>
    <row r="269" spans="1:10" x14ac:dyDescent="0.15">
      <c r="A269" s="4" t="s">
        <v>186</v>
      </c>
      <c r="B269" s="26" t="s">
        <v>183</v>
      </c>
      <c r="C269" s="4" t="s">
        <v>446</v>
      </c>
      <c r="D269" s="93">
        <v>1</v>
      </c>
      <c r="E269" s="93">
        <v>4</v>
      </c>
      <c r="F269" s="85">
        <v>4</v>
      </c>
      <c r="G269" s="89">
        <v>3</v>
      </c>
      <c r="H269" s="31">
        <v>21100</v>
      </c>
      <c r="I269" s="138">
        <f t="shared" si="3"/>
        <v>5275</v>
      </c>
      <c r="J269" s="1"/>
    </row>
    <row r="270" spans="1:10" x14ac:dyDescent="0.15">
      <c r="A270" s="4" t="s">
        <v>187</v>
      </c>
      <c r="B270" s="26" t="s">
        <v>184</v>
      </c>
      <c r="C270" s="4" t="s">
        <v>446</v>
      </c>
      <c r="D270" s="93">
        <v>1</v>
      </c>
      <c r="E270" s="93">
        <v>8</v>
      </c>
      <c r="F270" s="85">
        <v>8</v>
      </c>
      <c r="G270" s="89">
        <v>3</v>
      </c>
      <c r="H270" s="31">
        <v>42100</v>
      </c>
      <c r="I270" s="138">
        <f t="shared" si="3"/>
        <v>5262.5</v>
      </c>
      <c r="J270" s="1"/>
    </row>
    <row r="271" spans="1:10" x14ac:dyDescent="0.15">
      <c r="A271" s="4" t="s">
        <v>187</v>
      </c>
      <c r="B271" s="26" t="s">
        <v>185</v>
      </c>
      <c r="C271" s="4" t="s">
        <v>446</v>
      </c>
      <c r="D271" s="93">
        <v>2</v>
      </c>
      <c r="E271" s="93">
        <v>8</v>
      </c>
      <c r="F271" s="85">
        <v>16</v>
      </c>
      <c r="G271" s="89">
        <v>3</v>
      </c>
      <c r="H271" s="31">
        <v>76300</v>
      </c>
      <c r="I271" s="138">
        <f t="shared" si="3"/>
        <v>4768.75</v>
      </c>
      <c r="J271" s="1"/>
    </row>
    <row r="272" spans="1:10" x14ac:dyDescent="0.15">
      <c r="A272" s="4" t="s">
        <v>254</v>
      </c>
      <c r="B272" s="26" t="s">
        <v>251</v>
      </c>
      <c r="C272" s="4" t="s">
        <v>446</v>
      </c>
      <c r="D272" s="23">
        <v>2</v>
      </c>
      <c r="E272" s="23">
        <v>8</v>
      </c>
      <c r="F272" s="27">
        <v>16</v>
      </c>
      <c r="G272" s="89">
        <v>2.4</v>
      </c>
      <c r="H272" s="31">
        <v>64000</v>
      </c>
      <c r="I272" s="138">
        <f t="shared" si="3"/>
        <v>4000</v>
      </c>
      <c r="J272" s="1"/>
    </row>
    <row r="273" spans="1:10" x14ac:dyDescent="0.15">
      <c r="A273" s="4" t="s">
        <v>255</v>
      </c>
      <c r="B273" s="26" t="s">
        <v>253</v>
      </c>
      <c r="C273" s="4" t="s">
        <v>446</v>
      </c>
      <c r="D273" s="23">
        <v>4</v>
      </c>
      <c r="E273" s="23">
        <v>8</v>
      </c>
      <c r="F273" s="27">
        <v>32</v>
      </c>
      <c r="G273" s="89">
        <v>2.4</v>
      </c>
      <c r="H273" s="31">
        <v>110000</v>
      </c>
      <c r="I273" s="138">
        <f t="shared" si="3"/>
        <v>3437.5</v>
      </c>
      <c r="J273" s="1"/>
    </row>
    <row r="274" spans="1:10" x14ac:dyDescent="0.15">
      <c r="A274" s="4" t="s">
        <v>117</v>
      </c>
      <c r="B274" s="26" t="s">
        <v>63</v>
      </c>
      <c r="C274" s="4" t="s">
        <v>196</v>
      </c>
      <c r="D274" s="93">
        <v>2</v>
      </c>
      <c r="E274" s="93">
        <v>2</v>
      </c>
      <c r="F274" s="85">
        <v>4</v>
      </c>
      <c r="G274" s="89">
        <v>4.2</v>
      </c>
      <c r="H274" s="31">
        <v>14400</v>
      </c>
      <c r="I274" s="138">
        <f t="shared" si="3"/>
        <v>3600</v>
      </c>
    </row>
    <row r="275" spans="1:10" x14ac:dyDescent="0.15">
      <c r="A275" s="4" t="s">
        <v>117</v>
      </c>
      <c r="B275" s="26" t="s">
        <v>64</v>
      </c>
      <c r="C275" s="4" t="s">
        <v>196</v>
      </c>
      <c r="D275" s="93">
        <v>4</v>
      </c>
      <c r="E275" s="93">
        <v>2</v>
      </c>
      <c r="F275" s="85">
        <v>8</v>
      </c>
      <c r="G275" s="89">
        <v>4.2</v>
      </c>
      <c r="H275" s="31">
        <v>24050</v>
      </c>
      <c r="I275" s="138">
        <f t="shared" si="3"/>
        <v>3006.25</v>
      </c>
    </row>
    <row r="276" spans="1:10" x14ac:dyDescent="0.15">
      <c r="A276" s="4" t="s">
        <v>207</v>
      </c>
      <c r="B276" s="26" t="s">
        <v>75</v>
      </c>
      <c r="C276" s="4" t="s">
        <v>196</v>
      </c>
      <c r="D276" s="93">
        <v>1</v>
      </c>
      <c r="E276" s="93">
        <v>2</v>
      </c>
      <c r="F276" s="85">
        <v>2</v>
      </c>
      <c r="G276" s="89">
        <v>4.7</v>
      </c>
      <c r="H276" s="31">
        <v>9500</v>
      </c>
      <c r="I276" s="138">
        <f t="shared" si="3"/>
        <v>4750</v>
      </c>
    </row>
    <row r="277" spans="1:10" x14ac:dyDescent="0.15">
      <c r="A277" s="4" t="s">
        <v>207</v>
      </c>
      <c r="B277" s="26" t="s">
        <v>75</v>
      </c>
      <c r="C277" s="4" t="s">
        <v>196</v>
      </c>
      <c r="D277" s="93">
        <v>2</v>
      </c>
      <c r="E277" s="93">
        <v>2</v>
      </c>
      <c r="F277" s="85">
        <v>4</v>
      </c>
      <c r="G277" s="89">
        <v>4.7</v>
      </c>
      <c r="H277" s="31">
        <v>18300</v>
      </c>
      <c r="I277" s="138">
        <f t="shared" si="3"/>
        <v>4575</v>
      </c>
    </row>
    <row r="278" spans="1:10" x14ac:dyDescent="0.15">
      <c r="A278" s="4" t="s">
        <v>115</v>
      </c>
      <c r="B278" s="26" t="s">
        <v>77</v>
      </c>
      <c r="C278" s="4" t="s">
        <v>196</v>
      </c>
      <c r="D278" s="93">
        <v>1</v>
      </c>
      <c r="E278" s="93">
        <v>2</v>
      </c>
      <c r="F278" s="85">
        <v>2</v>
      </c>
      <c r="G278" s="89">
        <v>5</v>
      </c>
      <c r="H278" s="31">
        <v>10600</v>
      </c>
      <c r="I278" s="138">
        <f t="shared" si="3"/>
        <v>5300</v>
      </c>
    </row>
    <row r="279" spans="1:10" x14ac:dyDescent="0.15">
      <c r="A279" s="4" t="s">
        <v>115</v>
      </c>
      <c r="B279" s="26" t="s">
        <v>77</v>
      </c>
      <c r="C279" s="4" t="s">
        <v>196</v>
      </c>
      <c r="D279" s="93">
        <v>2</v>
      </c>
      <c r="E279" s="93">
        <v>2</v>
      </c>
      <c r="F279" s="85">
        <v>4</v>
      </c>
      <c r="G279" s="89">
        <v>5</v>
      </c>
      <c r="H279" s="31">
        <v>20550</v>
      </c>
      <c r="I279" s="138">
        <f t="shared" si="3"/>
        <v>5137.5</v>
      </c>
    </row>
    <row r="280" spans="1:10" x14ac:dyDescent="0.15">
      <c r="A280" s="4" t="s">
        <v>115</v>
      </c>
      <c r="B280" s="26" t="s">
        <v>77</v>
      </c>
      <c r="C280" s="4" t="s">
        <v>196</v>
      </c>
      <c r="D280" s="93">
        <v>3</v>
      </c>
      <c r="E280" s="93">
        <v>2</v>
      </c>
      <c r="F280" s="85">
        <v>6</v>
      </c>
      <c r="G280" s="89">
        <v>5</v>
      </c>
      <c r="H280" s="31">
        <v>28800</v>
      </c>
      <c r="I280" s="138">
        <f t="shared" si="3"/>
        <v>4800</v>
      </c>
    </row>
    <row r="281" spans="1:10" x14ac:dyDescent="0.15">
      <c r="A281" s="4" t="s">
        <v>115</v>
      </c>
      <c r="B281" s="26" t="s">
        <v>77</v>
      </c>
      <c r="C281" s="4" t="s">
        <v>196</v>
      </c>
      <c r="D281" s="93">
        <v>4</v>
      </c>
      <c r="E281" s="93">
        <v>2</v>
      </c>
      <c r="F281" s="85">
        <v>8</v>
      </c>
      <c r="G281" s="89">
        <v>5</v>
      </c>
      <c r="H281" s="31">
        <v>37950</v>
      </c>
      <c r="I281" s="138">
        <f t="shared" si="3"/>
        <v>4743.75</v>
      </c>
    </row>
    <row r="282" spans="1:10" s="82" customFormat="1" x14ac:dyDescent="0.15">
      <c r="A282" s="4" t="s">
        <v>114</v>
      </c>
      <c r="B282" s="26" t="s">
        <v>79</v>
      </c>
      <c r="C282" s="4" t="s">
        <v>196</v>
      </c>
      <c r="D282" s="93">
        <v>2</v>
      </c>
      <c r="E282" s="93">
        <v>2</v>
      </c>
      <c r="F282" s="85">
        <v>4</v>
      </c>
      <c r="G282" s="89">
        <v>3.6</v>
      </c>
      <c r="H282" s="31">
        <v>14100</v>
      </c>
      <c r="I282" s="138">
        <f t="shared" si="3"/>
        <v>3525</v>
      </c>
      <c r="J282"/>
    </row>
    <row r="283" spans="1:10" x14ac:dyDescent="0.15">
      <c r="A283" s="4" t="s">
        <v>114</v>
      </c>
      <c r="B283" s="26" t="s">
        <v>79</v>
      </c>
      <c r="C283" s="4" t="s">
        <v>196</v>
      </c>
      <c r="D283" s="93">
        <v>4</v>
      </c>
      <c r="E283" s="93">
        <v>2</v>
      </c>
      <c r="F283" s="85">
        <v>8</v>
      </c>
      <c r="G283" s="89">
        <v>3.6</v>
      </c>
      <c r="H283" s="31">
        <v>27600</v>
      </c>
      <c r="I283" s="138">
        <f t="shared" si="3"/>
        <v>3450</v>
      </c>
    </row>
    <row r="284" spans="1:10" x14ac:dyDescent="0.15">
      <c r="A284" s="4" t="s">
        <v>114</v>
      </c>
      <c r="B284" s="26" t="s">
        <v>79</v>
      </c>
      <c r="C284" s="4" t="s">
        <v>196</v>
      </c>
      <c r="D284" s="93">
        <v>8</v>
      </c>
      <c r="E284" s="93">
        <v>2</v>
      </c>
      <c r="F284" s="85">
        <v>16</v>
      </c>
      <c r="G284" s="89">
        <v>3.6</v>
      </c>
      <c r="H284" s="31">
        <v>48500</v>
      </c>
      <c r="I284" s="138">
        <f t="shared" si="3"/>
        <v>3031.25</v>
      </c>
    </row>
    <row r="285" spans="1:10" x14ac:dyDescent="0.15">
      <c r="A285" s="4" t="s">
        <v>113</v>
      </c>
      <c r="B285" s="26" t="s">
        <v>67</v>
      </c>
      <c r="C285" s="4" t="s">
        <v>196</v>
      </c>
      <c r="D285" s="93">
        <v>2</v>
      </c>
      <c r="E285" s="93">
        <v>2</v>
      </c>
      <c r="F285" s="85">
        <v>4</v>
      </c>
      <c r="G285" s="89">
        <v>4.2</v>
      </c>
      <c r="H285" s="31">
        <v>16200</v>
      </c>
      <c r="I285" s="138">
        <f t="shared" si="3"/>
        <v>4050</v>
      </c>
    </row>
    <row r="286" spans="1:10" s="82" customFormat="1" x14ac:dyDescent="0.15">
      <c r="A286" s="4" t="s">
        <v>113</v>
      </c>
      <c r="B286" s="26" t="s">
        <v>67</v>
      </c>
      <c r="C286" s="4" t="s">
        <v>196</v>
      </c>
      <c r="D286" s="93">
        <v>4</v>
      </c>
      <c r="E286" s="93">
        <v>2</v>
      </c>
      <c r="F286" s="85">
        <v>8</v>
      </c>
      <c r="G286" s="89">
        <v>4.2</v>
      </c>
      <c r="H286" s="31">
        <v>31900</v>
      </c>
      <c r="I286" s="138">
        <f t="shared" si="3"/>
        <v>3987.5</v>
      </c>
      <c r="J286"/>
    </row>
    <row r="287" spans="1:10" s="82" customFormat="1" x14ac:dyDescent="0.15">
      <c r="A287" s="4" t="s">
        <v>113</v>
      </c>
      <c r="B287" s="26" t="s">
        <v>67</v>
      </c>
      <c r="C287" s="4" t="s">
        <v>196</v>
      </c>
      <c r="D287" s="93">
        <v>8</v>
      </c>
      <c r="E287" s="93">
        <v>2</v>
      </c>
      <c r="F287" s="85">
        <v>16</v>
      </c>
      <c r="G287" s="89">
        <v>4.2</v>
      </c>
      <c r="H287" s="31">
        <v>56400</v>
      </c>
      <c r="I287" s="138">
        <f t="shared" ref="I287:I350" si="4">H287/F287</f>
        <v>3525</v>
      </c>
      <c r="J287"/>
    </row>
    <row r="288" spans="1:10" x14ac:dyDescent="0.15">
      <c r="A288" s="4" t="s">
        <v>113</v>
      </c>
      <c r="B288" s="26" t="s">
        <v>67</v>
      </c>
      <c r="C288" s="4" t="s">
        <v>196</v>
      </c>
      <c r="D288" s="93">
        <v>12</v>
      </c>
      <c r="E288" s="93">
        <v>2</v>
      </c>
      <c r="F288" s="85">
        <v>24</v>
      </c>
      <c r="G288" s="89">
        <v>4.2</v>
      </c>
      <c r="H288" s="31">
        <v>81600</v>
      </c>
      <c r="I288" s="138">
        <f t="shared" si="4"/>
        <v>3400</v>
      </c>
    </row>
    <row r="289" spans="1:10" x14ac:dyDescent="0.15">
      <c r="A289" s="4" t="s">
        <v>113</v>
      </c>
      <c r="B289" s="26" t="s">
        <v>67</v>
      </c>
      <c r="C289" s="4" t="s">
        <v>196</v>
      </c>
      <c r="D289" s="93">
        <v>16</v>
      </c>
      <c r="E289" s="93">
        <v>2</v>
      </c>
      <c r="F289" s="85">
        <v>32</v>
      </c>
      <c r="G289" s="89">
        <v>4.2</v>
      </c>
      <c r="H289" s="31">
        <v>104800</v>
      </c>
      <c r="I289" s="138">
        <f t="shared" si="4"/>
        <v>3275</v>
      </c>
    </row>
    <row r="290" spans="1:10" x14ac:dyDescent="0.15">
      <c r="A290" s="4" t="s">
        <v>113</v>
      </c>
      <c r="B290" s="26" t="s">
        <v>81</v>
      </c>
      <c r="C290" s="4" t="s">
        <v>196</v>
      </c>
      <c r="D290" s="93">
        <v>1</v>
      </c>
      <c r="E290" s="93">
        <v>2</v>
      </c>
      <c r="F290" s="85">
        <v>2</v>
      </c>
      <c r="G290" s="89">
        <v>4.4000000000000004</v>
      </c>
      <c r="H290" s="31">
        <v>9850</v>
      </c>
      <c r="I290" s="138">
        <f t="shared" si="4"/>
        <v>4925</v>
      </c>
    </row>
    <row r="291" spans="1:10" s="82" customFormat="1" x14ac:dyDescent="0.15">
      <c r="A291" s="4" t="s">
        <v>113</v>
      </c>
      <c r="B291" s="26" t="s">
        <v>81</v>
      </c>
      <c r="C291" s="4" t="s">
        <v>196</v>
      </c>
      <c r="D291" s="93">
        <v>2</v>
      </c>
      <c r="E291" s="93">
        <v>2</v>
      </c>
      <c r="F291" s="85">
        <v>4</v>
      </c>
      <c r="G291" s="89">
        <v>4.4000000000000004</v>
      </c>
      <c r="H291" s="31">
        <v>19400</v>
      </c>
      <c r="I291" s="138">
        <f t="shared" si="4"/>
        <v>4850</v>
      </c>
      <c r="J291"/>
    </row>
    <row r="292" spans="1:10" s="82" customFormat="1" x14ac:dyDescent="0.15">
      <c r="A292" s="4" t="s">
        <v>113</v>
      </c>
      <c r="B292" s="26" t="s">
        <v>81</v>
      </c>
      <c r="C292" s="4" t="s">
        <v>196</v>
      </c>
      <c r="D292" s="93">
        <v>4</v>
      </c>
      <c r="E292" s="93">
        <v>2</v>
      </c>
      <c r="F292" s="85">
        <v>8</v>
      </c>
      <c r="G292" s="89">
        <v>4.4000000000000004</v>
      </c>
      <c r="H292" s="31">
        <v>36200</v>
      </c>
      <c r="I292" s="138">
        <f t="shared" si="4"/>
        <v>4525</v>
      </c>
      <c r="J292"/>
    </row>
    <row r="293" spans="1:10" s="82" customFormat="1" x14ac:dyDescent="0.15">
      <c r="A293" s="4" t="s">
        <v>113</v>
      </c>
      <c r="B293" s="26" t="s">
        <v>81</v>
      </c>
      <c r="C293" s="4" t="s">
        <v>196</v>
      </c>
      <c r="D293" s="93">
        <v>6</v>
      </c>
      <c r="E293" s="93">
        <v>2</v>
      </c>
      <c r="F293" s="85">
        <v>12</v>
      </c>
      <c r="G293" s="89">
        <v>4.4000000000000004</v>
      </c>
      <c r="H293" s="31">
        <v>51500</v>
      </c>
      <c r="I293" s="138">
        <f t="shared" si="4"/>
        <v>4291.666666666667</v>
      </c>
      <c r="J293"/>
    </row>
    <row r="294" spans="1:10" x14ac:dyDescent="0.15">
      <c r="A294" s="4" t="s">
        <v>113</v>
      </c>
      <c r="B294" s="26" t="s">
        <v>81</v>
      </c>
      <c r="C294" s="4" t="s">
        <v>196</v>
      </c>
      <c r="D294" s="93">
        <v>8</v>
      </c>
      <c r="E294" s="93">
        <v>2</v>
      </c>
      <c r="F294" s="85">
        <v>16</v>
      </c>
      <c r="G294" s="89">
        <v>4.4000000000000004</v>
      </c>
      <c r="H294" s="31">
        <v>70000</v>
      </c>
      <c r="I294" s="138">
        <f t="shared" si="4"/>
        <v>4375</v>
      </c>
    </row>
    <row r="295" spans="1:10" x14ac:dyDescent="0.15">
      <c r="A295" s="4" t="s">
        <v>113</v>
      </c>
      <c r="B295" s="26" t="s">
        <v>81</v>
      </c>
      <c r="C295" s="4" t="s">
        <v>196</v>
      </c>
      <c r="D295" s="93">
        <v>1</v>
      </c>
      <c r="E295" s="93">
        <v>2</v>
      </c>
      <c r="F295" s="85">
        <v>2</v>
      </c>
      <c r="G295" s="89">
        <v>5</v>
      </c>
      <c r="H295" s="31">
        <v>11000</v>
      </c>
      <c r="I295" s="138">
        <f t="shared" si="4"/>
        <v>5500</v>
      </c>
    </row>
    <row r="296" spans="1:10" x14ac:dyDescent="0.15">
      <c r="A296" s="4" t="s">
        <v>113</v>
      </c>
      <c r="B296" s="26" t="s">
        <v>81</v>
      </c>
      <c r="C296" s="4" t="s">
        <v>196</v>
      </c>
      <c r="D296" s="93">
        <v>2</v>
      </c>
      <c r="E296" s="93">
        <v>2</v>
      </c>
      <c r="F296" s="85">
        <v>4</v>
      </c>
      <c r="G296" s="89">
        <v>5</v>
      </c>
      <c r="H296" s="31">
        <v>21600</v>
      </c>
      <c r="I296" s="138">
        <f t="shared" si="4"/>
        <v>5400</v>
      </c>
    </row>
    <row r="297" spans="1:10" x14ac:dyDescent="0.15">
      <c r="A297" s="4" t="s">
        <v>113</v>
      </c>
      <c r="B297" s="26" t="s">
        <v>81</v>
      </c>
      <c r="C297" s="4" t="s">
        <v>196</v>
      </c>
      <c r="D297" s="93">
        <v>4</v>
      </c>
      <c r="E297" s="93">
        <v>2</v>
      </c>
      <c r="F297" s="85">
        <v>8</v>
      </c>
      <c r="G297" s="89">
        <v>5</v>
      </c>
      <c r="H297" s="31">
        <v>40300</v>
      </c>
      <c r="I297" s="138">
        <f t="shared" si="4"/>
        <v>5037.5</v>
      </c>
    </row>
    <row r="298" spans="1:10" x14ac:dyDescent="0.15">
      <c r="A298" s="4" t="s">
        <v>113</v>
      </c>
      <c r="B298" s="26" t="s">
        <v>81</v>
      </c>
      <c r="C298" s="4" t="s">
        <v>196</v>
      </c>
      <c r="D298" s="93">
        <v>6</v>
      </c>
      <c r="E298" s="93">
        <v>2</v>
      </c>
      <c r="F298" s="85">
        <v>12</v>
      </c>
      <c r="G298" s="89">
        <v>5</v>
      </c>
      <c r="H298" s="31">
        <v>56800</v>
      </c>
      <c r="I298" s="138">
        <f t="shared" si="4"/>
        <v>4733.333333333333</v>
      </c>
    </row>
    <row r="299" spans="1:10" x14ac:dyDescent="0.15">
      <c r="A299" s="4" t="s">
        <v>113</v>
      </c>
      <c r="B299" s="26" t="s">
        <v>81</v>
      </c>
      <c r="C299" s="4" t="s">
        <v>196</v>
      </c>
      <c r="D299" s="93">
        <v>8</v>
      </c>
      <c r="E299" s="93">
        <v>2</v>
      </c>
      <c r="F299" s="85">
        <v>16</v>
      </c>
      <c r="G299" s="89">
        <v>5</v>
      </c>
      <c r="H299" s="31">
        <v>77600</v>
      </c>
      <c r="I299" s="138">
        <f t="shared" si="4"/>
        <v>4850</v>
      </c>
    </row>
    <row r="300" spans="1:10" x14ac:dyDescent="0.15">
      <c r="A300" s="4" t="s">
        <v>119</v>
      </c>
      <c r="B300" s="26" t="s">
        <v>60</v>
      </c>
      <c r="C300" s="4" t="s">
        <v>447</v>
      </c>
      <c r="D300" s="93">
        <v>1</v>
      </c>
      <c r="E300" s="93">
        <v>2</v>
      </c>
      <c r="F300" s="85">
        <v>2</v>
      </c>
      <c r="G300" s="89" t="s">
        <v>72</v>
      </c>
      <c r="H300" s="31">
        <v>7100</v>
      </c>
      <c r="I300" s="138">
        <f t="shared" si="4"/>
        <v>3550</v>
      </c>
    </row>
    <row r="301" spans="1:10" x14ac:dyDescent="0.15">
      <c r="A301" s="4" t="s">
        <v>118</v>
      </c>
      <c r="B301" s="26" t="s">
        <v>62</v>
      </c>
      <c r="C301" s="4" t="s">
        <v>447</v>
      </c>
      <c r="D301" s="93">
        <v>2</v>
      </c>
      <c r="E301" s="93">
        <v>2</v>
      </c>
      <c r="F301" s="85">
        <v>4</v>
      </c>
      <c r="G301" s="89">
        <v>4</v>
      </c>
      <c r="H301" s="31">
        <v>13800</v>
      </c>
      <c r="I301" s="138">
        <f t="shared" si="4"/>
        <v>3450</v>
      </c>
    </row>
    <row r="302" spans="1:10" x14ac:dyDescent="0.15">
      <c r="A302" s="4" t="s">
        <v>207</v>
      </c>
      <c r="B302" s="85" t="s">
        <v>75</v>
      </c>
      <c r="C302" s="4" t="s">
        <v>447</v>
      </c>
      <c r="D302" s="93">
        <v>1</v>
      </c>
      <c r="E302" s="93">
        <v>1</v>
      </c>
      <c r="F302" s="85">
        <v>1</v>
      </c>
      <c r="G302" s="89">
        <v>4.2</v>
      </c>
      <c r="H302" s="31">
        <v>4300</v>
      </c>
      <c r="I302" s="138">
        <f t="shared" si="4"/>
        <v>4300</v>
      </c>
    </row>
    <row r="303" spans="1:10" x14ac:dyDescent="0.15">
      <c r="A303" s="4" t="s">
        <v>207</v>
      </c>
      <c r="B303" s="26" t="s">
        <v>75</v>
      </c>
      <c r="C303" s="4" t="s">
        <v>447</v>
      </c>
      <c r="D303" s="93">
        <v>1</v>
      </c>
      <c r="E303" s="93">
        <v>2</v>
      </c>
      <c r="F303" s="85">
        <v>2</v>
      </c>
      <c r="G303" s="89">
        <v>4.2</v>
      </c>
      <c r="H303" s="31">
        <v>8300</v>
      </c>
      <c r="I303" s="138">
        <f t="shared" si="4"/>
        <v>4150</v>
      </c>
    </row>
    <row r="304" spans="1:10" x14ac:dyDescent="0.15">
      <c r="A304" s="4" t="s">
        <v>207</v>
      </c>
      <c r="B304" s="26" t="s">
        <v>75</v>
      </c>
      <c r="C304" s="4" t="s">
        <v>447</v>
      </c>
      <c r="D304" s="93">
        <v>2</v>
      </c>
      <c r="E304" s="93">
        <v>2</v>
      </c>
      <c r="F304" s="85">
        <v>4</v>
      </c>
      <c r="G304" s="89">
        <v>4.2</v>
      </c>
      <c r="H304" s="31">
        <v>15600</v>
      </c>
      <c r="I304" s="138">
        <f t="shared" si="4"/>
        <v>3900</v>
      </c>
    </row>
    <row r="305" spans="1:9" x14ac:dyDescent="0.15">
      <c r="A305" s="4" t="s">
        <v>115</v>
      </c>
      <c r="B305" s="26" t="s">
        <v>77</v>
      </c>
      <c r="C305" s="4" t="s">
        <v>447</v>
      </c>
      <c r="D305" s="93">
        <v>1</v>
      </c>
      <c r="E305" s="93">
        <v>2</v>
      </c>
      <c r="F305" s="85">
        <v>2</v>
      </c>
      <c r="G305" s="89">
        <v>3.5</v>
      </c>
      <c r="H305" s="31">
        <v>7750</v>
      </c>
      <c r="I305" s="138">
        <f t="shared" si="4"/>
        <v>3875</v>
      </c>
    </row>
    <row r="306" spans="1:9" x14ac:dyDescent="0.15">
      <c r="A306" s="4" t="s">
        <v>115</v>
      </c>
      <c r="B306" s="26" t="s">
        <v>77</v>
      </c>
      <c r="C306" s="4" t="s">
        <v>447</v>
      </c>
      <c r="D306" s="93">
        <v>2</v>
      </c>
      <c r="E306" s="93">
        <v>2</v>
      </c>
      <c r="F306" s="85">
        <v>4</v>
      </c>
      <c r="G306" s="89">
        <v>3.5</v>
      </c>
      <c r="H306" s="31">
        <v>15000</v>
      </c>
      <c r="I306" s="138">
        <f t="shared" si="4"/>
        <v>3750</v>
      </c>
    </row>
    <row r="307" spans="1:9" x14ac:dyDescent="0.15">
      <c r="A307" s="4" t="s">
        <v>115</v>
      </c>
      <c r="B307" s="26" t="s">
        <v>77</v>
      </c>
      <c r="C307" s="4" t="s">
        <v>447</v>
      </c>
      <c r="D307" s="93">
        <v>3</v>
      </c>
      <c r="E307" s="93">
        <v>2</v>
      </c>
      <c r="F307" s="85">
        <v>6</v>
      </c>
      <c r="G307" s="89">
        <v>3.5</v>
      </c>
      <c r="H307" s="31">
        <v>20300</v>
      </c>
      <c r="I307" s="138">
        <f t="shared" si="4"/>
        <v>3383.3333333333335</v>
      </c>
    </row>
    <row r="308" spans="1:9" x14ac:dyDescent="0.15">
      <c r="A308" s="4" t="s">
        <v>115</v>
      </c>
      <c r="B308" s="26" t="s">
        <v>77</v>
      </c>
      <c r="C308" s="4" t="s">
        <v>447</v>
      </c>
      <c r="D308" s="93">
        <v>4</v>
      </c>
      <c r="E308" s="93">
        <v>2</v>
      </c>
      <c r="F308" s="85">
        <v>8</v>
      </c>
      <c r="G308" s="89">
        <v>3.5</v>
      </c>
      <c r="H308" s="31">
        <v>27600</v>
      </c>
      <c r="I308" s="138">
        <f t="shared" si="4"/>
        <v>3450</v>
      </c>
    </row>
    <row r="309" spans="1:9" x14ac:dyDescent="0.15">
      <c r="A309" s="4" t="s">
        <v>115</v>
      </c>
      <c r="B309" s="26" t="s">
        <v>77</v>
      </c>
      <c r="C309" s="4" t="s">
        <v>447</v>
      </c>
      <c r="D309" s="93">
        <v>1</v>
      </c>
      <c r="E309" s="93">
        <v>2</v>
      </c>
      <c r="F309" s="85">
        <v>2</v>
      </c>
      <c r="G309" s="89">
        <v>4.2</v>
      </c>
      <c r="H309" s="31">
        <v>9200</v>
      </c>
      <c r="I309" s="138">
        <f t="shared" si="4"/>
        <v>4600</v>
      </c>
    </row>
    <row r="310" spans="1:9" x14ac:dyDescent="0.15">
      <c r="A310" s="4" t="s">
        <v>115</v>
      </c>
      <c r="B310" s="26" t="s">
        <v>77</v>
      </c>
      <c r="C310" s="4" t="s">
        <v>447</v>
      </c>
      <c r="D310" s="93">
        <v>2</v>
      </c>
      <c r="E310" s="93">
        <v>2</v>
      </c>
      <c r="F310" s="85">
        <v>4</v>
      </c>
      <c r="G310" s="89">
        <v>4.2</v>
      </c>
      <c r="H310" s="31">
        <v>18000</v>
      </c>
      <c r="I310" s="138">
        <f t="shared" si="4"/>
        <v>4500</v>
      </c>
    </row>
    <row r="311" spans="1:9" x14ac:dyDescent="0.15">
      <c r="A311" s="4" t="s">
        <v>115</v>
      </c>
      <c r="B311" s="26" t="s">
        <v>77</v>
      </c>
      <c r="C311" s="4" t="s">
        <v>447</v>
      </c>
      <c r="D311" s="93">
        <v>3</v>
      </c>
      <c r="E311" s="93">
        <v>2</v>
      </c>
      <c r="F311" s="85">
        <v>6</v>
      </c>
      <c r="G311" s="89">
        <v>4.2</v>
      </c>
      <c r="H311" s="31">
        <v>23850</v>
      </c>
      <c r="I311" s="138">
        <f t="shared" si="4"/>
        <v>3975</v>
      </c>
    </row>
    <row r="312" spans="1:9" x14ac:dyDescent="0.15">
      <c r="A312" s="4" t="s">
        <v>115</v>
      </c>
      <c r="B312" s="26" t="s">
        <v>77</v>
      </c>
      <c r="C312" s="4" t="s">
        <v>447</v>
      </c>
      <c r="D312" s="93">
        <v>4</v>
      </c>
      <c r="E312" s="93">
        <v>2</v>
      </c>
      <c r="F312" s="85">
        <v>8</v>
      </c>
      <c r="G312" s="89">
        <v>4.2</v>
      </c>
      <c r="H312" s="31">
        <v>32650</v>
      </c>
      <c r="I312" s="138">
        <f t="shared" si="4"/>
        <v>4081.25</v>
      </c>
    </row>
    <row r="313" spans="1:9" x14ac:dyDescent="0.15">
      <c r="A313" s="4" t="s">
        <v>113</v>
      </c>
      <c r="B313" s="26" t="s">
        <v>81</v>
      </c>
      <c r="C313" s="4" t="s">
        <v>447</v>
      </c>
      <c r="D313" s="93">
        <v>1</v>
      </c>
      <c r="E313" s="93">
        <v>2</v>
      </c>
      <c r="F313" s="85">
        <v>2</v>
      </c>
      <c r="G313" s="89">
        <v>3.5</v>
      </c>
      <c r="H313" s="31">
        <v>8150</v>
      </c>
      <c r="I313" s="138">
        <f t="shared" si="4"/>
        <v>4075</v>
      </c>
    </row>
    <row r="314" spans="1:9" x14ac:dyDescent="0.15">
      <c r="A314" s="4" t="s">
        <v>113</v>
      </c>
      <c r="B314" s="26" t="s">
        <v>81</v>
      </c>
      <c r="C314" s="4" t="s">
        <v>447</v>
      </c>
      <c r="D314" s="93">
        <v>2</v>
      </c>
      <c r="E314" s="93">
        <v>2</v>
      </c>
      <c r="F314" s="85">
        <v>4</v>
      </c>
      <c r="G314" s="89">
        <v>3.5</v>
      </c>
      <c r="H314" s="31">
        <v>16100</v>
      </c>
      <c r="I314" s="138">
        <f t="shared" si="4"/>
        <v>4025</v>
      </c>
    </row>
    <row r="315" spans="1:9" x14ac:dyDescent="0.15">
      <c r="A315" s="4" t="s">
        <v>113</v>
      </c>
      <c r="B315" s="26" t="s">
        <v>81</v>
      </c>
      <c r="C315" s="4" t="s">
        <v>447</v>
      </c>
      <c r="D315" s="93">
        <v>4</v>
      </c>
      <c r="E315" s="93">
        <v>2</v>
      </c>
      <c r="F315" s="85">
        <v>8</v>
      </c>
      <c r="G315" s="89">
        <v>3.5</v>
      </c>
      <c r="H315" s="31">
        <v>30100</v>
      </c>
      <c r="I315" s="138">
        <f t="shared" si="4"/>
        <v>3762.5</v>
      </c>
    </row>
    <row r="316" spans="1:9" x14ac:dyDescent="0.15">
      <c r="A316" s="4" t="s">
        <v>113</v>
      </c>
      <c r="B316" s="26" t="s">
        <v>81</v>
      </c>
      <c r="C316" s="4" t="s">
        <v>447</v>
      </c>
      <c r="D316" s="93">
        <v>6</v>
      </c>
      <c r="E316" s="93">
        <v>2</v>
      </c>
      <c r="F316" s="85">
        <v>12</v>
      </c>
      <c r="G316" s="89">
        <v>3.5</v>
      </c>
      <c r="H316" s="31">
        <v>43100</v>
      </c>
      <c r="I316" s="138">
        <f t="shared" si="4"/>
        <v>3591.6666666666665</v>
      </c>
    </row>
    <row r="317" spans="1:9" x14ac:dyDescent="0.15">
      <c r="A317" s="4" t="s">
        <v>113</v>
      </c>
      <c r="B317" s="26" t="s">
        <v>81</v>
      </c>
      <c r="C317" s="4" t="s">
        <v>447</v>
      </c>
      <c r="D317" s="93">
        <v>8</v>
      </c>
      <c r="E317" s="93">
        <v>2</v>
      </c>
      <c r="F317" s="85">
        <v>16</v>
      </c>
      <c r="G317" s="89">
        <v>3.5</v>
      </c>
      <c r="H317" s="31">
        <v>57600</v>
      </c>
      <c r="I317" s="138">
        <f t="shared" si="4"/>
        <v>3600</v>
      </c>
    </row>
    <row r="318" spans="1:9" x14ac:dyDescent="0.15">
      <c r="A318" s="4" t="s">
        <v>113</v>
      </c>
      <c r="B318" s="26" t="s">
        <v>81</v>
      </c>
      <c r="C318" s="4" t="s">
        <v>447</v>
      </c>
      <c r="D318" s="93">
        <v>1</v>
      </c>
      <c r="E318" s="93">
        <v>2</v>
      </c>
      <c r="F318" s="85">
        <v>2</v>
      </c>
      <c r="G318" s="89">
        <v>4.2</v>
      </c>
      <c r="H318" s="31">
        <v>9650</v>
      </c>
      <c r="I318" s="138">
        <f t="shared" si="4"/>
        <v>4825</v>
      </c>
    </row>
    <row r="319" spans="1:9" x14ac:dyDescent="0.15">
      <c r="A319" s="4" t="s">
        <v>113</v>
      </c>
      <c r="B319" s="26" t="s">
        <v>81</v>
      </c>
      <c r="C319" s="4" t="s">
        <v>447</v>
      </c>
      <c r="D319" s="93">
        <v>2</v>
      </c>
      <c r="E319" s="93">
        <v>2</v>
      </c>
      <c r="F319" s="85">
        <v>4</v>
      </c>
      <c r="G319" s="89">
        <v>4.2</v>
      </c>
      <c r="H319" s="31">
        <v>19200</v>
      </c>
      <c r="I319" s="138">
        <f t="shared" si="4"/>
        <v>4800</v>
      </c>
    </row>
    <row r="320" spans="1:9" x14ac:dyDescent="0.15">
      <c r="A320" s="4" t="s">
        <v>113</v>
      </c>
      <c r="B320" s="26" t="s">
        <v>81</v>
      </c>
      <c r="C320" s="4" t="s">
        <v>447</v>
      </c>
      <c r="D320" s="93">
        <v>4</v>
      </c>
      <c r="E320" s="93">
        <v>2</v>
      </c>
      <c r="F320" s="85">
        <v>8</v>
      </c>
      <c r="G320" s="89">
        <v>4.2</v>
      </c>
      <c r="H320" s="31">
        <v>35500</v>
      </c>
      <c r="I320" s="138">
        <f t="shared" si="4"/>
        <v>4437.5</v>
      </c>
    </row>
    <row r="321" spans="1:10" x14ac:dyDescent="0.15">
      <c r="A321" s="4" t="s">
        <v>113</v>
      </c>
      <c r="B321" s="26" t="s">
        <v>81</v>
      </c>
      <c r="C321" s="4" t="s">
        <v>447</v>
      </c>
      <c r="D321" s="93">
        <v>8</v>
      </c>
      <c r="E321" s="93">
        <v>2</v>
      </c>
      <c r="F321" s="85">
        <v>16</v>
      </c>
      <c r="G321" s="89">
        <v>4.2</v>
      </c>
      <c r="H321" s="31">
        <v>68600</v>
      </c>
      <c r="I321" s="138">
        <f t="shared" si="4"/>
        <v>4287.5</v>
      </c>
    </row>
    <row r="322" spans="1:10" x14ac:dyDescent="0.15">
      <c r="A322" s="4" t="s">
        <v>113</v>
      </c>
      <c r="B322" s="26" t="s">
        <v>81</v>
      </c>
      <c r="C322" s="4" t="s">
        <v>447</v>
      </c>
      <c r="D322" s="93">
        <v>1</v>
      </c>
      <c r="E322" s="93">
        <v>2</v>
      </c>
      <c r="F322" s="85">
        <v>2</v>
      </c>
      <c r="G322" s="89">
        <v>4.7</v>
      </c>
      <c r="H322" s="31">
        <v>10800</v>
      </c>
      <c r="I322" s="138">
        <f t="shared" si="4"/>
        <v>5400</v>
      </c>
    </row>
    <row r="323" spans="1:10" x14ac:dyDescent="0.15">
      <c r="A323" s="4" t="s">
        <v>113</v>
      </c>
      <c r="B323" s="26" t="s">
        <v>81</v>
      </c>
      <c r="C323" s="4" t="s">
        <v>447</v>
      </c>
      <c r="D323" s="93">
        <v>2</v>
      </c>
      <c r="E323" s="93">
        <v>2</v>
      </c>
      <c r="F323" s="85">
        <v>4</v>
      </c>
      <c r="G323" s="89">
        <v>4.7</v>
      </c>
      <c r="H323" s="31">
        <v>21200</v>
      </c>
      <c r="I323" s="138">
        <f t="shared" si="4"/>
        <v>5300</v>
      </c>
    </row>
    <row r="324" spans="1:10" x14ac:dyDescent="0.15">
      <c r="A324" s="4" t="s">
        <v>113</v>
      </c>
      <c r="B324" s="26" t="s">
        <v>81</v>
      </c>
      <c r="C324" s="4" t="s">
        <v>447</v>
      </c>
      <c r="D324" s="93">
        <v>4</v>
      </c>
      <c r="E324" s="93">
        <v>2</v>
      </c>
      <c r="F324" s="85">
        <v>8</v>
      </c>
      <c r="G324" s="89">
        <v>4.7</v>
      </c>
      <c r="H324" s="31">
        <v>40100</v>
      </c>
      <c r="I324" s="138">
        <f t="shared" si="4"/>
        <v>5012.5</v>
      </c>
    </row>
    <row r="325" spans="1:10" x14ac:dyDescent="0.15">
      <c r="A325" s="4" t="s">
        <v>113</v>
      </c>
      <c r="B325" s="26" t="s">
        <v>81</v>
      </c>
      <c r="C325" s="4" t="s">
        <v>447</v>
      </c>
      <c r="D325" s="93">
        <v>8</v>
      </c>
      <c r="E325" s="93">
        <v>2</v>
      </c>
      <c r="F325" s="85">
        <v>16</v>
      </c>
      <c r="G325" s="89">
        <v>4.7</v>
      </c>
      <c r="H325" s="31">
        <v>76900</v>
      </c>
      <c r="I325" s="138">
        <f t="shared" si="4"/>
        <v>4806.25</v>
      </c>
    </row>
    <row r="326" spans="1:10" x14ac:dyDescent="0.15">
      <c r="A326" s="4" t="s">
        <v>112</v>
      </c>
      <c r="B326" s="26" t="s">
        <v>84</v>
      </c>
      <c r="C326" s="4" t="s">
        <v>447</v>
      </c>
      <c r="D326" s="93">
        <v>4</v>
      </c>
      <c r="E326" s="93">
        <v>2</v>
      </c>
      <c r="F326" s="85">
        <v>8</v>
      </c>
      <c r="G326" s="89">
        <v>4.2</v>
      </c>
      <c r="H326" s="31">
        <v>35500</v>
      </c>
      <c r="I326" s="138">
        <f t="shared" si="4"/>
        <v>4437.5</v>
      </c>
    </row>
    <row r="327" spans="1:10" x14ac:dyDescent="0.15">
      <c r="A327" s="4" t="s">
        <v>112</v>
      </c>
      <c r="B327" s="26" t="s">
        <v>84</v>
      </c>
      <c r="C327" s="4" t="s">
        <v>447</v>
      </c>
      <c r="D327" s="93">
        <v>8</v>
      </c>
      <c r="E327" s="93">
        <v>2</v>
      </c>
      <c r="F327" s="85">
        <v>16</v>
      </c>
      <c r="G327" s="89">
        <v>4.2</v>
      </c>
      <c r="H327" s="31">
        <v>66400</v>
      </c>
      <c r="I327" s="138">
        <f t="shared" si="4"/>
        <v>4150</v>
      </c>
    </row>
    <row r="328" spans="1:10" x14ac:dyDescent="0.15">
      <c r="A328" s="4" t="s">
        <v>112</v>
      </c>
      <c r="B328" s="26" t="s">
        <v>84</v>
      </c>
      <c r="C328" s="4" t="s">
        <v>447</v>
      </c>
      <c r="D328" s="93">
        <v>16</v>
      </c>
      <c r="E328" s="93">
        <v>2</v>
      </c>
      <c r="F328" s="85">
        <v>32</v>
      </c>
      <c r="G328" s="89">
        <v>4.2</v>
      </c>
      <c r="H328" s="31">
        <v>93800</v>
      </c>
      <c r="I328" s="138">
        <f t="shared" si="4"/>
        <v>2931.25</v>
      </c>
    </row>
    <row r="329" spans="1:10" x14ac:dyDescent="0.15">
      <c r="A329" s="4" t="s">
        <v>112</v>
      </c>
      <c r="B329" s="26" t="s">
        <v>84</v>
      </c>
      <c r="C329" s="4" t="s">
        <v>447</v>
      </c>
      <c r="D329" s="93">
        <v>32</v>
      </c>
      <c r="E329" s="93">
        <v>2</v>
      </c>
      <c r="F329" s="85">
        <v>64</v>
      </c>
      <c r="G329" s="89">
        <v>4.2</v>
      </c>
      <c r="H329" s="31">
        <v>256200</v>
      </c>
      <c r="I329" s="138">
        <f t="shared" si="4"/>
        <v>4003.125</v>
      </c>
    </row>
    <row r="330" spans="1:10" x14ac:dyDescent="0.15">
      <c r="A330" s="4" t="s">
        <v>112</v>
      </c>
      <c r="B330" s="26" t="s">
        <v>84</v>
      </c>
      <c r="C330" s="4" t="s">
        <v>447</v>
      </c>
      <c r="D330" s="93">
        <v>4</v>
      </c>
      <c r="E330" s="93">
        <v>2</v>
      </c>
      <c r="F330" s="85">
        <v>8</v>
      </c>
      <c r="G330" s="89">
        <v>5</v>
      </c>
      <c r="H330" s="31">
        <v>41000</v>
      </c>
      <c r="I330" s="138">
        <f t="shared" si="4"/>
        <v>5125</v>
      </c>
    </row>
    <row r="331" spans="1:10" x14ac:dyDescent="0.15">
      <c r="A331" s="4" t="s">
        <v>112</v>
      </c>
      <c r="B331" s="26" t="s">
        <v>84</v>
      </c>
      <c r="C331" s="4" t="s">
        <v>447</v>
      </c>
      <c r="D331" s="93">
        <v>8</v>
      </c>
      <c r="E331" s="93">
        <v>2</v>
      </c>
      <c r="F331" s="85">
        <v>16</v>
      </c>
      <c r="G331" s="89">
        <v>5</v>
      </c>
      <c r="H331" s="31">
        <v>77000</v>
      </c>
      <c r="I331" s="138">
        <f t="shared" si="4"/>
        <v>4812.5</v>
      </c>
    </row>
    <row r="332" spans="1:10" x14ac:dyDescent="0.15">
      <c r="A332" s="4" t="s">
        <v>112</v>
      </c>
      <c r="B332" s="26" t="s">
        <v>84</v>
      </c>
      <c r="C332" s="4" t="s">
        <v>447</v>
      </c>
      <c r="D332" s="93">
        <v>16</v>
      </c>
      <c r="E332" s="93">
        <v>2</v>
      </c>
      <c r="F332" s="85">
        <v>32</v>
      </c>
      <c r="G332" s="89">
        <v>5</v>
      </c>
      <c r="H332" s="31">
        <v>147900</v>
      </c>
      <c r="I332" s="138">
        <f t="shared" si="4"/>
        <v>4621.875</v>
      </c>
    </row>
    <row r="333" spans="1:10" x14ac:dyDescent="0.15">
      <c r="A333" s="4" t="s">
        <v>112</v>
      </c>
      <c r="B333" s="26" t="s">
        <v>84</v>
      </c>
      <c r="C333" s="4" t="s">
        <v>447</v>
      </c>
      <c r="D333" s="93">
        <v>32</v>
      </c>
      <c r="E333" s="93">
        <v>2</v>
      </c>
      <c r="F333" s="85">
        <v>64</v>
      </c>
      <c r="G333" s="89">
        <v>5</v>
      </c>
      <c r="H333" s="31">
        <v>294700</v>
      </c>
      <c r="I333" s="138">
        <f t="shared" si="4"/>
        <v>4604.6875</v>
      </c>
    </row>
    <row r="334" spans="1:10" ht="14" x14ac:dyDescent="0.15">
      <c r="A334" s="4" t="s">
        <v>136</v>
      </c>
      <c r="B334" s="41" t="s">
        <v>17</v>
      </c>
      <c r="C334" s="10" t="s">
        <v>201</v>
      </c>
      <c r="D334" s="95">
        <v>1</v>
      </c>
      <c r="E334" s="95">
        <v>1</v>
      </c>
      <c r="F334" s="96">
        <v>1</v>
      </c>
      <c r="G334" s="99">
        <v>1.65</v>
      </c>
      <c r="H334" s="31">
        <v>3300</v>
      </c>
      <c r="I334" s="138">
        <f t="shared" si="4"/>
        <v>3300</v>
      </c>
      <c r="J334" s="6"/>
    </row>
    <row r="335" spans="1:10" ht="14" x14ac:dyDescent="0.15">
      <c r="A335" s="4" t="s">
        <v>136</v>
      </c>
      <c r="B335" s="41" t="s">
        <v>17</v>
      </c>
      <c r="C335" s="10" t="s">
        <v>201</v>
      </c>
      <c r="D335" s="95">
        <v>1</v>
      </c>
      <c r="E335" s="95">
        <v>2</v>
      </c>
      <c r="F335" s="96">
        <v>2</v>
      </c>
      <c r="G335" s="99">
        <v>1.65</v>
      </c>
      <c r="H335" s="31">
        <v>6000</v>
      </c>
      <c r="I335" s="138">
        <f t="shared" si="4"/>
        <v>3000</v>
      </c>
      <c r="J335" s="6"/>
    </row>
    <row r="336" spans="1:10" ht="14" x14ac:dyDescent="0.15">
      <c r="A336" s="4" t="s">
        <v>136</v>
      </c>
      <c r="B336" s="41" t="s">
        <v>17</v>
      </c>
      <c r="C336" s="10" t="s">
        <v>201</v>
      </c>
      <c r="D336" s="95">
        <v>1</v>
      </c>
      <c r="E336" s="95">
        <v>2</v>
      </c>
      <c r="F336" s="96">
        <v>2</v>
      </c>
      <c r="G336" s="99">
        <v>1.9</v>
      </c>
      <c r="H336" s="31">
        <v>7100</v>
      </c>
      <c r="I336" s="138">
        <f t="shared" si="4"/>
        <v>3550</v>
      </c>
      <c r="J336" s="6"/>
    </row>
    <row r="337" spans="1:10" ht="14" x14ac:dyDescent="0.15">
      <c r="A337" s="4" t="s">
        <v>138</v>
      </c>
      <c r="B337" s="41" t="s">
        <v>23</v>
      </c>
      <c r="C337" s="10" t="s">
        <v>201</v>
      </c>
      <c r="D337" s="95">
        <v>2</v>
      </c>
      <c r="E337" s="95">
        <v>1</v>
      </c>
      <c r="F337" s="96">
        <v>2</v>
      </c>
      <c r="G337" s="99">
        <v>1.65</v>
      </c>
      <c r="H337" s="31">
        <v>6000</v>
      </c>
      <c r="I337" s="138">
        <f t="shared" si="4"/>
        <v>3000</v>
      </c>
      <c r="J337" s="6"/>
    </row>
    <row r="338" spans="1:10" ht="14" x14ac:dyDescent="0.15">
      <c r="A338" s="4" t="s">
        <v>138</v>
      </c>
      <c r="B338" s="41" t="s">
        <v>23</v>
      </c>
      <c r="C338" s="10" t="s">
        <v>201</v>
      </c>
      <c r="D338" s="95">
        <v>2</v>
      </c>
      <c r="E338" s="95">
        <v>2</v>
      </c>
      <c r="F338" s="96">
        <v>4</v>
      </c>
      <c r="G338" s="99">
        <v>1.65</v>
      </c>
      <c r="H338" s="31">
        <v>12000</v>
      </c>
      <c r="I338" s="138">
        <f t="shared" si="4"/>
        <v>3000</v>
      </c>
      <c r="J338" s="6"/>
    </row>
    <row r="339" spans="1:10" ht="14" x14ac:dyDescent="0.15">
      <c r="A339" s="4" t="s">
        <v>138</v>
      </c>
      <c r="B339" s="41" t="s">
        <v>23</v>
      </c>
      <c r="C339" s="10" t="s">
        <v>201</v>
      </c>
      <c r="D339" s="95">
        <v>2</v>
      </c>
      <c r="E339" s="95">
        <v>1</v>
      </c>
      <c r="F339" s="96">
        <v>2</v>
      </c>
      <c r="G339" s="99">
        <v>1.9</v>
      </c>
      <c r="H339" s="31">
        <v>7100</v>
      </c>
      <c r="I339" s="138">
        <f t="shared" si="4"/>
        <v>3550</v>
      </c>
      <c r="J339" s="6"/>
    </row>
    <row r="340" spans="1:10" ht="14" x14ac:dyDescent="0.15">
      <c r="A340" s="4" t="s">
        <v>138</v>
      </c>
      <c r="B340" s="41" t="s">
        <v>23</v>
      </c>
      <c r="C340" s="10" t="s">
        <v>201</v>
      </c>
      <c r="D340" s="95">
        <v>2</v>
      </c>
      <c r="E340" s="95">
        <v>2</v>
      </c>
      <c r="F340" s="96">
        <v>4</v>
      </c>
      <c r="G340" s="99">
        <v>1.9</v>
      </c>
      <c r="H340" s="31">
        <v>14000</v>
      </c>
      <c r="I340" s="138">
        <f t="shared" si="4"/>
        <v>3500</v>
      </c>
      <c r="J340" s="6"/>
    </row>
    <row r="341" spans="1:10" ht="14" x14ac:dyDescent="0.15">
      <c r="A341" s="4" t="s">
        <v>140</v>
      </c>
      <c r="B341" s="41" t="s">
        <v>36</v>
      </c>
      <c r="C341" s="10" t="s">
        <v>201</v>
      </c>
      <c r="D341" s="95">
        <v>1</v>
      </c>
      <c r="E341" s="95">
        <v>2</v>
      </c>
      <c r="F341" s="96">
        <v>2</v>
      </c>
      <c r="G341" s="99">
        <v>2.2000000000000002</v>
      </c>
      <c r="H341" s="31">
        <v>8100</v>
      </c>
      <c r="I341" s="138">
        <f t="shared" si="4"/>
        <v>4050</v>
      </c>
      <c r="J341" s="6"/>
    </row>
    <row r="342" spans="1:10" ht="14" x14ac:dyDescent="0.15">
      <c r="A342" s="4" t="s">
        <v>140</v>
      </c>
      <c r="B342" s="41" t="s">
        <v>36</v>
      </c>
      <c r="C342" s="10" t="s">
        <v>201</v>
      </c>
      <c r="D342" s="95">
        <v>2</v>
      </c>
      <c r="E342" s="95">
        <v>2</v>
      </c>
      <c r="F342" s="96">
        <v>4</v>
      </c>
      <c r="G342" s="99">
        <v>2.2000000000000002</v>
      </c>
      <c r="H342" s="31">
        <v>16700</v>
      </c>
      <c r="I342" s="138">
        <f t="shared" si="4"/>
        <v>4175</v>
      </c>
      <c r="J342" s="6"/>
    </row>
    <row r="343" spans="1:10" ht="14" x14ac:dyDescent="0.15">
      <c r="A343" s="4" t="s">
        <v>140</v>
      </c>
      <c r="B343" s="41" t="s">
        <v>36</v>
      </c>
      <c r="C343" s="10" t="s">
        <v>201</v>
      </c>
      <c r="D343" s="95">
        <v>4</v>
      </c>
      <c r="E343" s="95">
        <v>2</v>
      </c>
      <c r="F343" s="96">
        <v>8</v>
      </c>
      <c r="G343" s="99">
        <v>2.2000000000000002</v>
      </c>
      <c r="H343" s="31">
        <v>31100</v>
      </c>
      <c r="I343" s="138">
        <f t="shared" si="4"/>
        <v>3887.5</v>
      </c>
      <c r="J343" s="6"/>
    </row>
    <row r="344" spans="1:10" ht="14" x14ac:dyDescent="0.15">
      <c r="A344" s="4" t="s">
        <v>140</v>
      </c>
      <c r="B344" s="41" t="s">
        <v>36</v>
      </c>
      <c r="C344" s="10" t="s">
        <v>201</v>
      </c>
      <c r="D344" s="95">
        <v>8</v>
      </c>
      <c r="E344" s="95">
        <v>2</v>
      </c>
      <c r="F344" s="96">
        <v>16</v>
      </c>
      <c r="G344" s="99">
        <v>2.2000000000000002</v>
      </c>
      <c r="H344" s="31">
        <v>58500</v>
      </c>
      <c r="I344" s="138">
        <f t="shared" si="4"/>
        <v>3656.25</v>
      </c>
      <c r="J344" s="6"/>
    </row>
    <row r="345" spans="1:10" ht="14" x14ac:dyDescent="0.15">
      <c r="A345" s="4" t="s">
        <v>142</v>
      </c>
      <c r="B345" s="44" t="s">
        <v>51</v>
      </c>
      <c r="C345" s="10" t="s">
        <v>201</v>
      </c>
      <c r="D345" s="10">
        <v>2</v>
      </c>
      <c r="E345" s="33" t="s">
        <v>202</v>
      </c>
      <c r="F345" s="44">
        <v>16</v>
      </c>
      <c r="G345" s="100">
        <v>2.2999999999999998</v>
      </c>
      <c r="H345" s="31">
        <v>58800</v>
      </c>
      <c r="I345" s="138">
        <f t="shared" si="4"/>
        <v>3675</v>
      </c>
      <c r="J345" s="6"/>
    </row>
    <row r="346" spans="1:10" ht="14" x14ac:dyDescent="0.15">
      <c r="A346" s="4" t="s">
        <v>142</v>
      </c>
      <c r="B346" s="44" t="s">
        <v>51</v>
      </c>
      <c r="C346" s="10" t="s">
        <v>201</v>
      </c>
      <c r="D346" s="10">
        <v>4</v>
      </c>
      <c r="E346" s="33" t="s">
        <v>202</v>
      </c>
      <c r="F346" s="44">
        <v>32</v>
      </c>
      <c r="G346" s="100">
        <v>2.2999999999999998</v>
      </c>
      <c r="H346" s="31">
        <v>108000</v>
      </c>
      <c r="I346" s="138">
        <f t="shared" si="4"/>
        <v>3375</v>
      </c>
      <c r="J346" s="6"/>
    </row>
    <row r="347" spans="1:10" ht="14" x14ac:dyDescent="0.15">
      <c r="A347" s="4" t="s">
        <v>142</v>
      </c>
      <c r="B347" s="44" t="s">
        <v>51</v>
      </c>
      <c r="C347" s="10" t="s">
        <v>201</v>
      </c>
      <c r="D347" s="10">
        <v>8</v>
      </c>
      <c r="E347" s="33" t="s">
        <v>202</v>
      </c>
      <c r="F347" s="44">
        <v>64</v>
      </c>
      <c r="G347" s="101">
        <v>2.2999999999999998</v>
      </c>
      <c r="H347" s="31">
        <v>216000</v>
      </c>
      <c r="I347" s="138">
        <f t="shared" si="4"/>
        <v>3375</v>
      </c>
      <c r="J347" s="6"/>
    </row>
    <row r="348" spans="1:10" ht="14" x14ac:dyDescent="0.15">
      <c r="A348" s="4" t="s">
        <v>135</v>
      </c>
      <c r="B348" s="41" t="s">
        <v>17</v>
      </c>
      <c r="C348" s="205" t="s">
        <v>448</v>
      </c>
      <c r="D348" s="95">
        <v>1</v>
      </c>
      <c r="E348" s="95">
        <v>1</v>
      </c>
      <c r="F348" s="96">
        <v>1</v>
      </c>
      <c r="G348" s="99">
        <v>1.5</v>
      </c>
      <c r="H348" s="31">
        <v>2400</v>
      </c>
      <c r="I348" s="138">
        <f t="shared" si="4"/>
        <v>2400</v>
      </c>
      <c r="J348" s="6"/>
    </row>
    <row r="349" spans="1:10" ht="14" x14ac:dyDescent="0.15">
      <c r="A349" s="4" t="s">
        <v>135</v>
      </c>
      <c r="B349" s="41" t="s">
        <v>17</v>
      </c>
      <c r="C349" s="205" t="s">
        <v>448</v>
      </c>
      <c r="D349" s="95">
        <v>1</v>
      </c>
      <c r="E349" s="95">
        <v>2</v>
      </c>
      <c r="F349" s="96">
        <v>2</v>
      </c>
      <c r="G349" s="99">
        <v>1.65</v>
      </c>
      <c r="H349" s="31">
        <v>6000</v>
      </c>
      <c r="I349" s="138">
        <f t="shared" si="4"/>
        <v>3000</v>
      </c>
      <c r="J349" s="6"/>
    </row>
    <row r="350" spans="1:10" ht="14" x14ac:dyDescent="0.15">
      <c r="A350" s="4" t="s">
        <v>140</v>
      </c>
      <c r="B350" s="41" t="s">
        <v>36</v>
      </c>
      <c r="C350" s="205" t="s">
        <v>448</v>
      </c>
      <c r="D350" s="95">
        <v>1</v>
      </c>
      <c r="E350" s="95">
        <v>2</v>
      </c>
      <c r="F350" s="96">
        <v>2</v>
      </c>
      <c r="G350" s="99">
        <v>1.65</v>
      </c>
      <c r="H350" s="31">
        <v>6000</v>
      </c>
      <c r="I350" s="138">
        <f t="shared" si="4"/>
        <v>3000</v>
      </c>
      <c r="J350" s="6"/>
    </row>
    <row r="351" spans="1:10" ht="14" x14ac:dyDescent="0.15">
      <c r="A351" s="4" t="s">
        <v>140</v>
      </c>
      <c r="B351" s="41" t="s">
        <v>36</v>
      </c>
      <c r="C351" s="205" t="s">
        <v>448</v>
      </c>
      <c r="D351" s="95">
        <v>2</v>
      </c>
      <c r="E351" s="95">
        <v>2</v>
      </c>
      <c r="F351" s="96">
        <v>4</v>
      </c>
      <c r="G351" s="99">
        <v>1.65</v>
      </c>
      <c r="H351" s="31">
        <v>12000</v>
      </c>
      <c r="I351" s="138">
        <f t="shared" ref="I351:I380" si="5">H351/F351</f>
        <v>3000</v>
      </c>
      <c r="J351" s="6"/>
    </row>
    <row r="352" spans="1:10" ht="14" x14ac:dyDescent="0.15">
      <c r="A352" s="4" t="s">
        <v>140</v>
      </c>
      <c r="B352" s="41" t="s">
        <v>36</v>
      </c>
      <c r="C352" s="205" t="s">
        <v>448</v>
      </c>
      <c r="D352" s="95">
        <v>4</v>
      </c>
      <c r="E352" s="95">
        <v>2</v>
      </c>
      <c r="F352" s="96">
        <v>8</v>
      </c>
      <c r="G352" s="99">
        <v>1.65</v>
      </c>
      <c r="H352" s="31">
        <v>23500</v>
      </c>
      <c r="I352" s="138">
        <f t="shared" si="5"/>
        <v>2937.5</v>
      </c>
      <c r="J352" s="6"/>
    </row>
    <row r="353" spans="1:10" ht="14" x14ac:dyDescent="0.15">
      <c r="A353" s="4" t="s">
        <v>140</v>
      </c>
      <c r="B353" s="41" t="s">
        <v>36</v>
      </c>
      <c r="C353" s="205" t="s">
        <v>448</v>
      </c>
      <c r="D353" s="95">
        <v>6</v>
      </c>
      <c r="E353" s="95">
        <v>2</v>
      </c>
      <c r="F353" s="96">
        <v>12</v>
      </c>
      <c r="G353" s="99">
        <v>1.65</v>
      </c>
      <c r="H353" s="31">
        <v>33400</v>
      </c>
      <c r="I353" s="138">
        <f t="shared" si="5"/>
        <v>2783.3333333333335</v>
      </c>
      <c r="J353" s="6"/>
    </row>
    <row r="354" spans="1:10" ht="14" x14ac:dyDescent="0.15">
      <c r="A354" s="4" t="s">
        <v>140</v>
      </c>
      <c r="B354" s="41" t="s">
        <v>36</v>
      </c>
      <c r="C354" s="205" t="s">
        <v>448</v>
      </c>
      <c r="D354" s="95">
        <v>8</v>
      </c>
      <c r="E354" s="95">
        <v>2</v>
      </c>
      <c r="F354" s="96">
        <v>16</v>
      </c>
      <c r="G354" s="99">
        <v>1.65</v>
      </c>
      <c r="H354" s="31">
        <v>44700</v>
      </c>
      <c r="I354" s="138">
        <f t="shared" si="5"/>
        <v>2793.75</v>
      </c>
      <c r="J354" s="6"/>
    </row>
    <row r="355" spans="1:10" ht="14" x14ac:dyDescent="0.15">
      <c r="A355" s="4" t="s">
        <v>141</v>
      </c>
      <c r="B355" s="41" t="s">
        <v>42</v>
      </c>
      <c r="C355" s="205" t="s">
        <v>448</v>
      </c>
      <c r="D355" s="95">
        <v>1</v>
      </c>
      <c r="E355" s="33" t="s">
        <v>202</v>
      </c>
      <c r="F355" s="96">
        <v>8</v>
      </c>
      <c r="G355" s="99">
        <v>1.65</v>
      </c>
      <c r="H355" s="31">
        <v>24500</v>
      </c>
      <c r="I355" s="138">
        <f t="shared" si="5"/>
        <v>3062.5</v>
      </c>
      <c r="J355" s="6"/>
    </row>
    <row r="356" spans="1:10" ht="14" x14ac:dyDescent="0.15">
      <c r="A356" s="4" t="s">
        <v>141</v>
      </c>
      <c r="B356" s="41" t="s">
        <v>42</v>
      </c>
      <c r="C356" s="205" t="s">
        <v>448</v>
      </c>
      <c r="D356" s="95">
        <v>2</v>
      </c>
      <c r="E356" s="33" t="s">
        <v>202</v>
      </c>
      <c r="F356" s="96">
        <v>16</v>
      </c>
      <c r="G356" s="99">
        <v>1.65</v>
      </c>
      <c r="H356" s="31">
        <v>46000</v>
      </c>
      <c r="I356" s="138">
        <f t="shared" si="5"/>
        <v>2875</v>
      </c>
      <c r="J356" s="6"/>
    </row>
    <row r="357" spans="1:10" ht="14" x14ac:dyDescent="0.15">
      <c r="A357" s="4" t="s">
        <v>141</v>
      </c>
      <c r="B357" s="41" t="s">
        <v>42</v>
      </c>
      <c r="C357" s="205" t="s">
        <v>448</v>
      </c>
      <c r="D357" s="95">
        <v>4</v>
      </c>
      <c r="E357" s="33" t="s">
        <v>202</v>
      </c>
      <c r="F357" s="96">
        <v>32</v>
      </c>
      <c r="G357" s="99">
        <v>1.65</v>
      </c>
      <c r="H357" s="31">
        <v>165000</v>
      </c>
      <c r="I357" s="138">
        <f t="shared" si="5"/>
        <v>5156.25</v>
      </c>
      <c r="J357" s="6"/>
    </row>
    <row r="358" spans="1:10" ht="14" x14ac:dyDescent="0.15">
      <c r="A358" s="4" t="s">
        <v>142</v>
      </c>
      <c r="B358" s="43" t="s">
        <v>51</v>
      </c>
      <c r="C358" s="205" t="s">
        <v>448</v>
      </c>
      <c r="D358" s="34">
        <v>2</v>
      </c>
      <c r="E358" s="33" t="s">
        <v>202</v>
      </c>
      <c r="F358" s="43">
        <v>16</v>
      </c>
      <c r="G358" s="99">
        <v>1.65</v>
      </c>
      <c r="H358" s="31">
        <v>44700</v>
      </c>
      <c r="I358" s="138">
        <f t="shared" si="5"/>
        <v>2793.75</v>
      </c>
      <c r="J358" s="6"/>
    </row>
    <row r="359" spans="1:10" ht="14" x14ac:dyDescent="0.15">
      <c r="A359" s="4" t="s">
        <v>142</v>
      </c>
      <c r="B359" s="43" t="s">
        <v>51</v>
      </c>
      <c r="C359" s="205" t="s">
        <v>448</v>
      </c>
      <c r="D359" s="34">
        <v>8</v>
      </c>
      <c r="E359" s="33" t="s">
        <v>202</v>
      </c>
      <c r="F359" s="43">
        <v>64</v>
      </c>
      <c r="G359" s="99">
        <v>1.65</v>
      </c>
      <c r="H359" s="31">
        <v>165000</v>
      </c>
      <c r="I359" s="138">
        <f t="shared" si="5"/>
        <v>2578.125</v>
      </c>
      <c r="J359" s="6"/>
    </row>
    <row r="360" spans="1:10" ht="14" x14ac:dyDescent="0.15">
      <c r="A360" s="4" t="s">
        <v>142</v>
      </c>
      <c r="B360" s="43" t="s">
        <v>51</v>
      </c>
      <c r="C360" s="205" t="s">
        <v>448</v>
      </c>
      <c r="D360" s="34">
        <v>2</v>
      </c>
      <c r="E360" s="33" t="s">
        <v>202</v>
      </c>
      <c r="F360" s="43">
        <v>16</v>
      </c>
      <c r="G360" s="99">
        <v>1.9</v>
      </c>
      <c r="H360" s="31">
        <v>50500</v>
      </c>
      <c r="I360" s="138">
        <f t="shared" si="5"/>
        <v>3156.25</v>
      </c>
      <c r="J360" s="6"/>
    </row>
    <row r="361" spans="1:10" ht="14" x14ac:dyDescent="0.15">
      <c r="A361" s="4" t="s">
        <v>142</v>
      </c>
      <c r="B361" s="43" t="s">
        <v>51</v>
      </c>
      <c r="C361" s="205" t="s">
        <v>448</v>
      </c>
      <c r="D361" s="34">
        <v>4</v>
      </c>
      <c r="E361" s="33" t="s">
        <v>202</v>
      </c>
      <c r="F361" s="43">
        <v>32</v>
      </c>
      <c r="G361" s="99">
        <v>1.9</v>
      </c>
      <c r="H361" s="31">
        <v>92000</v>
      </c>
      <c r="I361" s="138">
        <f t="shared" si="5"/>
        <v>2875</v>
      </c>
      <c r="J361" s="6"/>
    </row>
    <row r="362" spans="1:10" ht="14" x14ac:dyDescent="0.15">
      <c r="A362" s="4" t="s">
        <v>142</v>
      </c>
      <c r="B362" s="43" t="s">
        <v>51</v>
      </c>
      <c r="C362" s="205" t="s">
        <v>448</v>
      </c>
      <c r="D362" s="34">
        <v>8</v>
      </c>
      <c r="E362" s="33" t="s">
        <v>202</v>
      </c>
      <c r="F362" s="43">
        <v>64</v>
      </c>
      <c r="G362" s="99">
        <v>1.9</v>
      </c>
      <c r="H362" s="31">
        <v>184000</v>
      </c>
      <c r="I362" s="138">
        <f t="shared" si="5"/>
        <v>2875</v>
      </c>
      <c r="J362" s="6"/>
    </row>
    <row r="363" spans="1:10" x14ac:dyDescent="0.15">
      <c r="A363" s="1" t="s">
        <v>174</v>
      </c>
      <c r="B363" s="50">
        <v>800</v>
      </c>
      <c r="C363" s="1" t="s">
        <v>161</v>
      </c>
      <c r="D363" s="1" t="s">
        <v>161</v>
      </c>
      <c r="E363" s="1" t="s">
        <v>161</v>
      </c>
      <c r="F363" s="50">
        <v>1</v>
      </c>
      <c r="G363" s="89">
        <v>0.54</v>
      </c>
      <c r="H363" s="31">
        <v>300</v>
      </c>
      <c r="I363" s="138">
        <f t="shared" si="5"/>
        <v>300</v>
      </c>
    </row>
    <row r="364" spans="1:10" x14ac:dyDescent="0.15">
      <c r="A364" s="1" t="s">
        <v>174</v>
      </c>
      <c r="B364" s="50">
        <v>800</v>
      </c>
      <c r="C364" s="1" t="s">
        <v>161</v>
      </c>
      <c r="D364" s="1" t="s">
        <v>161</v>
      </c>
      <c r="E364" s="1" t="s">
        <v>161</v>
      </c>
      <c r="F364" s="50">
        <v>1</v>
      </c>
      <c r="G364" s="89">
        <v>0.54</v>
      </c>
      <c r="H364" s="31">
        <v>950</v>
      </c>
      <c r="I364" s="138">
        <f t="shared" si="5"/>
        <v>950</v>
      </c>
    </row>
    <row r="365" spans="1:10" x14ac:dyDescent="0.15">
      <c r="A365" s="1" t="s">
        <v>178</v>
      </c>
      <c r="B365" s="50">
        <v>810</v>
      </c>
      <c r="C365" s="1" t="s">
        <v>161</v>
      </c>
      <c r="D365" s="1" t="s">
        <v>161</v>
      </c>
      <c r="E365" s="1" t="s">
        <v>161</v>
      </c>
      <c r="F365" s="50">
        <v>1</v>
      </c>
      <c r="G365" s="89">
        <v>0.54</v>
      </c>
      <c r="H365" s="31">
        <v>1020</v>
      </c>
      <c r="I365" s="138">
        <f t="shared" si="5"/>
        <v>1020</v>
      </c>
    </row>
    <row r="366" spans="1:10" x14ac:dyDescent="0.15">
      <c r="A366" s="1" t="s">
        <v>178</v>
      </c>
      <c r="B366" s="50">
        <v>810</v>
      </c>
      <c r="C366" s="1" t="s">
        <v>161</v>
      </c>
      <c r="D366" s="1" t="s">
        <v>161</v>
      </c>
      <c r="E366" s="1" t="s">
        <v>161</v>
      </c>
      <c r="F366" s="50">
        <v>1</v>
      </c>
      <c r="G366" s="89">
        <v>0.75</v>
      </c>
      <c r="H366" s="31">
        <v>1470</v>
      </c>
      <c r="I366" s="138">
        <f t="shared" si="5"/>
        <v>1470</v>
      </c>
    </row>
    <row r="367" spans="1:10" x14ac:dyDescent="0.15">
      <c r="A367" s="1" t="s">
        <v>178</v>
      </c>
      <c r="B367" s="50">
        <v>810</v>
      </c>
      <c r="C367" s="1" t="s">
        <v>161</v>
      </c>
      <c r="D367" s="1" t="s">
        <v>161</v>
      </c>
      <c r="E367" s="1" t="s">
        <v>161</v>
      </c>
      <c r="F367" s="50">
        <v>2</v>
      </c>
      <c r="G367" s="89">
        <v>0.75</v>
      </c>
      <c r="H367" s="31">
        <v>2700</v>
      </c>
      <c r="I367" s="138">
        <f t="shared" si="5"/>
        <v>1350</v>
      </c>
    </row>
    <row r="368" spans="1:10" x14ac:dyDescent="0.15">
      <c r="A368" s="1" t="s">
        <v>179</v>
      </c>
      <c r="B368" s="50">
        <v>820</v>
      </c>
      <c r="C368" s="1" t="s">
        <v>161</v>
      </c>
      <c r="D368" s="1" t="s">
        <v>161</v>
      </c>
      <c r="E368" s="1" t="s">
        <v>161</v>
      </c>
      <c r="F368" s="50">
        <v>1</v>
      </c>
      <c r="G368" s="89">
        <v>0.6</v>
      </c>
      <c r="H368" s="31">
        <v>1100</v>
      </c>
      <c r="I368" s="138">
        <f t="shared" si="5"/>
        <v>1100</v>
      </c>
    </row>
    <row r="369" spans="1:9" x14ac:dyDescent="0.15">
      <c r="A369" s="1" t="s">
        <v>179</v>
      </c>
      <c r="B369" s="50">
        <v>820</v>
      </c>
      <c r="C369" s="1" t="s">
        <v>161</v>
      </c>
      <c r="D369" s="1" t="s">
        <v>161</v>
      </c>
      <c r="E369" s="1" t="s">
        <v>161</v>
      </c>
      <c r="F369" s="50">
        <v>2</v>
      </c>
      <c r="G369" s="89">
        <v>0.6</v>
      </c>
      <c r="H369" s="31">
        <v>2350</v>
      </c>
      <c r="I369" s="138">
        <f t="shared" si="5"/>
        <v>1175</v>
      </c>
    </row>
    <row r="370" spans="1:9" x14ac:dyDescent="0.15">
      <c r="A370" s="1" t="s">
        <v>179</v>
      </c>
      <c r="B370" s="50">
        <v>820</v>
      </c>
      <c r="C370" s="1" t="s">
        <v>161</v>
      </c>
      <c r="D370" s="1" t="s">
        <v>161</v>
      </c>
      <c r="E370" s="1" t="s">
        <v>161</v>
      </c>
      <c r="F370" s="50">
        <v>4</v>
      </c>
      <c r="G370" s="89">
        <v>0.6</v>
      </c>
      <c r="H370" s="31">
        <v>3700</v>
      </c>
      <c r="I370" s="138">
        <f t="shared" si="5"/>
        <v>925</v>
      </c>
    </row>
    <row r="371" spans="1:9" x14ac:dyDescent="0.15">
      <c r="A371" s="1" t="s">
        <v>180</v>
      </c>
      <c r="B371" s="50">
        <v>825</v>
      </c>
      <c r="C371" s="1" t="s">
        <v>161</v>
      </c>
      <c r="D371" s="1" t="s">
        <v>161</v>
      </c>
      <c r="E371" s="1" t="s">
        <v>161</v>
      </c>
      <c r="F371" s="50">
        <v>3</v>
      </c>
      <c r="G371" s="89">
        <v>1.1000000000000001</v>
      </c>
      <c r="H371" s="31">
        <v>2600</v>
      </c>
      <c r="I371" s="138">
        <f t="shared" si="5"/>
        <v>866.66666666666663</v>
      </c>
    </row>
    <row r="372" spans="1:9" x14ac:dyDescent="0.15">
      <c r="A372" s="1" t="s">
        <v>180</v>
      </c>
      <c r="B372" s="50">
        <v>825</v>
      </c>
      <c r="C372" s="1" t="s">
        <v>161</v>
      </c>
      <c r="D372" s="1" t="s">
        <v>161</v>
      </c>
      <c r="E372" s="1" t="s">
        <v>161</v>
      </c>
      <c r="F372" s="50">
        <v>6</v>
      </c>
      <c r="G372" s="89">
        <v>1.1000000000000001</v>
      </c>
      <c r="H372" s="31">
        <v>6600</v>
      </c>
      <c r="I372" s="138">
        <f t="shared" si="5"/>
        <v>1100</v>
      </c>
    </row>
    <row r="373" spans="1:9" x14ac:dyDescent="0.15">
      <c r="A373" s="1" t="s">
        <v>181</v>
      </c>
      <c r="B373" s="50">
        <v>830</v>
      </c>
      <c r="C373" s="1" t="s">
        <v>161</v>
      </c>
      <c r="D373" s="1" t="s">
        <v>161</v>
      </c>
      <c r="E373" s="1" t="s">
        <v>161</v>
      </c>
      <c r="F373" s="50">
        <v>2</v>
      </c>
      <c r="G373" s="89">
        <v>0.4</v>
      </c>
      <c r="H373" s="31">
        <v>1850</v>
      </c>
      <c r="I373" s="138">
        <f t="shared" si="5"/>
        <v>925</v>
      </c>
    </row>
    <row r="374" spans="1:9" x14ac:dyDescent="0.15">
      <c r="A374" s="1" t="s">
        <v>181</v>
      </c>
      <c r="B374" s="50">
        <v>830</v>
      </c>
      <c r="C374" s="1" t="s">
        <v>161</v>
      </c>
      <c r="D374" s="1" t="s">
        <v>161</v>
      </c>
      <c r="E374" s="1" t="s">
        <v>161</v>
      </c>
      <c r="F374" s="50">
        <v>4</v>
      </c>
      <c r="G374" s="89">
        <v>0.54</v>
      </c>
      <c r="H374" s="31">
        <v>4200</v>
      </c>
      <c r="I374" s="138">
        <f t="shared" si="5"/>
        <v>1050</v>
      </c>
    </row>
    <row r="375" spans="1:9" x14ac:dyDescent="0.15">
      <c r="A375" s="1" t="s">
        <v>181</v>
      </c>
      <c r="B375" s="50">
        <v>830</v>
      </c>
      <c r="C375" s="1" t="s">
        <v>161</v>
      </c>
      <c r="D375" s="1" t="s">
        <v>161</v>
      </c>
      <c r="E375" s="1" t="s">
        <v>161</v>
      </c>
      <c r="F375" s="50">
        <v>8</v>
      </c>
      <c r="G375" s="89">
        <v>0.54</v>
      </c>
      <c r="H375" s="31">
        <v>7350</v>
      </c>
      <c r="I375" s="138">
        <f t="shared" si="5"/>
        <v>918.75</v>
      </c>
    </row>
    <row r="376" spans="1:9" x14ac:dyDescent="0.15">
      <c r="A376" s="1" t="s">
        <v>182</v>
      </c>
      <c r="B376" s="50">
        <v>840</v>
      </c>
      <c r="C376" s="1" t="s">
        <v>161</v>
      </c>
      <c r="D376" s="1" t="s">
        <v>161</v>
      </c>
      <c r="E376" s="1" t="s">
        <v>161</v>
      </c>
      <c r="F376" s="50">
        <v>24</v>
      </c>
      <c r="G376" s="89">
        <v>0.6</v>
      </c>
      <c r="H376" s="31">
        <v>20200</v>
      </c>
      <c r="I376" s="138">
        <f t="shared" si="5"/>
        <v>841.66666666666663</v>
      </c>
    </row>
    <row r="377" spans="1:9" x14ac:dyDescent="0.15">
      <c r="A377" s="1" t="s">
        <v>170</v>
      </c>
      <c r="B377" s="50">
        <v>870</v>
      </c>
      <c r="C377" s="1" t="s">
        <v>161</v>
      </c>
      <c r="D377" s="1" t="s">
        <v>161</v>
      </c>
      <c r="E377" s="1" t="s">
        <v>161</v>
      </c>
      <c r="F377" s="50">
        <v>8</v>
      </c>
      <c r="G377" s="89">
        <v>1.3</v>
      </c>
      <c r="H377" s="31">
        <v>11500</v>
      </c>
      <c r="I377" s="138">
        <f t="shared" si="5"/>
        <v>1437.5</v>
      </c>
    </row>
    <row r="378" spans="1:9" x14ac:dyDescent="0.15">
      <c r="A378" s="1" t="s">
        <v>170</v>
      </c>
      <c r="B378" s="50">
        <v>870</v>
      </c>
      <c r="C378" s="1" t="s">
        <v>161</v>
      </c>
      <c r="D378" s="1" t="s">
        <v>161</v>
      </c>
      <c r="E378" s="1" t="s">
        <v>161</v>
      </c>
      <c r="F378" s="50">
        <v>16</v>
      </c>
      <c r="G378" s="89">
        <v>1.3</v>
      </c>
      <c r="H378" s="31">
        <v>20000</v>
      </c>
      <c r="I378" s="138">
        <f t="shared" si="5"/>
        <v>1250</v>
      </c>
    </row>
    <row r="379" spans="1:9" x14ac:dyDescent="0.15">
      <c r="A379" s="1" t="s">
        <v>171</v>
      </c>
      <c r="B379" s="50">
        <v>890</v>
      </c>
      <c r="C379" s="1" t="s">
        <v>161</v>
      </c>
      <c r="D379" s="1" t="s">
        <v>161</v>
      </c>
      <c r="E379" s="1" t="s">
        <v>161</v>
      </c>
      <c r="F379" s="50">
        <v>24</v>
      </c>
      <c r="G379" s="89">
        <v>1.3</v>
      </c>
      <c r="H379" s="31">
        <v>29300</v>
      </c>
      <c r="I379" s="138">
        <f t="shared" si="5"/>
        <v>1220.8333333333333</v>
      </c>
    </row>
    <row r="380" spans="1:9" x14ac:dyDescent="0.15">
      <c r="A380" s="1" t="s">
        <v>171</v>
      </c>
      <c r="B380" s="50">
        <v>890</v>
      </c>
      <c r="C380" s="1" t="s">
        <v>161</v>
      </c>
      <c r="D380" s="1" t="s">
        <v>161</v>
      </c>
      <c r="E380" s="1" t="s">
        <v>161</v>
      </c>
      <c r="F380" s="50">
        <v>32</v>
      </c>
      <c r="G380" s="89">
        <v>1.3</v>
      </c>
      <c r="H380" s="31">
        <v>37400</v>
      </c>
      <c r="I380" s="138">
        <f t="shared" si="5"/>
        <v>1168.75</v>
      </c>
    </row>
  </sheetData>
  <autoFilter ref="A1:J380" xr:uid="{00000000-0009-0000-0000-000000000000}">
    <sortState xmlns:xlrd2="http://schemas.microsoft.com/office/spreadsheetml/2017/richdata2" ref="A2:J380">
      <sortCondition descending="1" ref="C29:C380"/>
    </sortState>
  </autoFilter>
  <phoneticPr fontId="35" type="noConversion"/>
  <pageMargins left="0.75" right="0.75" top="1" bottom="1" header="0.5" footer="0.5"/>
  <pageSetup orientation="landscape"/>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5143B-6BD8-5E45-AFDE-B94A927D9D97}">
  <dimension ref="A1:M31"/>
  <sheetViews>
    <sheetView workbookViewId="0">
      <selection activeCell="A2" sqref="A2:XFD31"/>
    </sheetView>
  </sheetViews>
  <sheetFormatPr baseColWidth="10" defaultRowHeight="13" x14ac:dyDescent="0.15"/>
  <sheetData>
    <row r="1" spans="1:13" x14ac:dyDescent="0.15">
      <c r="A1" s="213" t="s">
        <v>504</v>
      </c>
      <c r="B1" s="213" t="s">
        <v>108</v>
      </c>
      <c r="C1" s="213" t="s">
        <v>489</v>
      </c>
      <c r="D1" s="213" t="s">
        <v>490</v>
      </c>
      <c r="E1" s="213" t="s">
        <v>491</v>
      </c>
      <c r="F1" s="213" t="s">
        <v>191</v>
      </c>
      <c r="G1" s="213" t="s">
        <v>85</v>
      </c>
      <c r="H1" s="213" t="s">
        <v>492</v>
      </c>
      <c r="I1" s="213" t="s">
        <v>493</v>
      </c>
      <c r="J1" s="213" t="s">
        <v>494</v>
      </c>
      <c r="K1" s="213" t="s">
        <v>495</v>
      </c>
      <c r="L1" s="213" t="s">
        <v>54</v>
      </c>
      <c r="M1" s="213" t="s">
        <v>496</v>
      </c>
    </row>
    <row r="2" spans="1:13" ht="19" x14ac:dyDescent="0.2">
      <c r="A2" s="213" t="s">
        <v>497</v>
      </c>
      <c r="B2" s="211" t="s">
        <v>472</v>
      </c>
      <c r="C2" s="211" t="s">
        <v>466</v>
      </c>
      <c r="D2" s="211">
        <v>1</v>
      </c>
      <c r="E2" s="211">
        <v>4</v>
      </c>
      <c r="F2" s="212" t="s">
        <v>450</v>
      </c>
      <c r="G2" s="216" t="s">
        <v>473</v>
      </c>
      <c r="H2">
        <v>38.6</v>
      </c>
      <c r="I2">
        <v>76.400000000000006</v>
      </c>
      <c r="J2">
        <v>102.6</v>
      </c>
      <c r="K2">
        <v>129.4</v>
      </c>
      <c r="L2">
        <f>K2</f>
        <v>129.4</v>
      </c>
      <c r="M2" s="214">
        <f>L2/F2</f>
        <v>32.35</v>
      </c>
    </row>
    <row r="3" spans="1:13" ht="19" x14ac:dyDescent="0.2">
      <c r="A3" s="213" t="s">
        <v>497</v>
      </c>
      <c r="B3" s="211" t="s">
        <v>472</v>
      </c>
      <c r="C3" s="211" t="s">
        <v>466</v>
      </c>
      <c r="D3" s="211">
        <v>2</v>
      </c>
      <c r="E3" s="211">
        <v>8</v>
      </c>
      <c r="F3" s="212" t="s">
        <v>451</v>
      </c>
      <c r="G3" s="216" t="s">
        <v>473</v>
      </c>
      <c r="H3">
        <v>77.2</v>
      </c>
      <c r="I3">
        <v>149.1</v>
      </c>
      <c r="J3">
        <v>198.8</v>
      </c>
      <c r="K3">
        <v>254.2</v>
      </c>
      <c r="L3">
        <f t="shared" ref="L3:L31" si="0">K3</f>
        <v>254.2</v>
      </c>
      <c r="M3" s="214">
        <f t="shared" ref="M3:M31" si="1">L3/F3</f>
        <v>31.774999999999999</v>
      </c>
    </row>
    <row r="4" spans="1:13" ht="19" x14ac:dyDescent="0.2">
      <c r="A4" s="213" t="s">
        <v>497</v>
      </c>
      <c r="B4" s="211" t="s">
        <v>472</v>
      </c>
      <c r="C4" s="211" t="s">
        <v>466</v>
      </c>
      <c r="D4" s="211">
        <v>2</v>
      </c>
      <c r="E4" s="211">
        <v>8</v>
      </c>
      <c r="F4" s="212" t="s">
        <v>508</v>
      </c>
      <c r="G4" s="216" t="s">
        <v>473</v>
      </c>
      <c r="H4">
        <v>136</v>
      </c>
      <c r="I4">
        <v>265.5</v>
      </c>
      <c r="J4">
        <v>368.1</v>
      </c>
      <c r="K4">
        <v>477.8</v>
      </c>
      <c r="L4">
        <f t="shared" si="0"/>
        <v>477.8</v>
      </c>
      <c r="M4" s="214">
        <f t="shared" si="1"/>
        <v>29.862500000000001</v>
      </c>
    </row>
    <row r="5" spans="1:13" ht="19" x14ac:dyDescent="0.2">
      <c r="A5" s="213" t="s">
        <v>498</v>
      </c>
      <c r="B5" s="211" t="s">
        <v>474</v>
      </c>
      <c r="C5" s="211" t="s">
        <v>466</v>
      </c>
      <c r="D5" s="211">
        <v>1</v>
      </c>
      <c r="E5" s="211">
        <v>12</v>
      </c>
      <c r="F5" s="212" t="s">
        <v>509</v>
      </c>
      <c r="G5" s="216" t="s">
        <v>475</v>
      </c>
      <c r="H5">
        <v>105.4</v>
      </c>
      <c r="I5">
        <v>205.8</v>
      </c>
      <c r="J5">
        <v>281.10000000000002</v>
      </c>
      <c r="K5">
        <v>358.5</v>
      </c>
      <c r="L5">
        <f t="shared" si="0"/>
        <v>358.5</v>
      </c>
      <c r="M5" s="214">
        <f t="shared" si="1"/>
        <v>29.875</v>
      </c>
    </row>
    <row r="6" spans="1:13" ht="19" x14ac:dyDescent="0.2">
      <c r="A6" s="213" t="s">
        <v>498</v>
      </c>
      <c r="B6" s="211" t="s">
        <v>474</v>
      </c>
      <c r="C6" s="211" t="s">
        <v>466</v>
      </c>
      <c r="D6" s="211">
        <v>2</v>
      </c>
      <c r="E6" s="211">
        <v>12</v>
      </c>
      <c r="F6" s="212" t="s">
        <v>510</v>
      </c>
      <c r="G6" s="216" t="s">
        <v>475</v>
      </c>
      <c r="H6">
        <v>205.5</v>
      </c>
      <c r="I6">
        <v>401.4</v>
      </c>
      <c r="J6">
        <v>548.1</v>
      </c>
      <c r="K6">
        <v>699.2</v>
      </c>
      <c r="L6">
        <f t="shared" si="0"/>
        <v>699.2</v>
      </c>
      <c r="M6" s="214">
        <f t="shared" si="1"/>
        <v>29.133333333333336</v>
      </c>
    </row>
    <row r="7" spans="1:13" ht="19" x14ac:dyDescent="0.2">
      <c r="A7" s="213" t="s">
        <v>498</v>
      </c>
      <c r="B7" s="211" t="s">
        <v>474</v>
      </c>
      <c r="C7" s="211" t="s">
        <v>466</v>
      </c>
      <c r="D7" s="211">
        <v>2</v>
      </c>
      <c r="E7" s="211">
        <v>16</v>
      </c>
      <c r="F7" s="212" t="s">
        <v>511</v>
      </c>
      <c r="G7" s="216" t="s">
        <v>476</v>
      </c>
      <c r="H7">
        <v>274.3</v>
      </c>
      <c r="I7">
        <v>539.4</v>
      </c>
      <c r="J7">
        <v>728.3</v>
      </c>
      <c r="K7">
        <v>924.1</v>
      </c>
      <c r="L7">
        <f t="shared" si="0"/>
        <v>924.1</v>
      </c>
      <c r="M7" s="214">
        <f t="shared" si="1"/>
        <v>28.878125000000001</v>
      </c>
    </row>
    <row r="8" spans="1:13" ht="19" x14ac:dyDescent="0.2">
      <c r="A8" s="213" t="s">
        <v>498</v>
      </c>
      <c r="B8" s="211" t="s">
        <v>474</v>
      </c>
      <c r="C8" s="211" t="s">
        <v>466</v>
      </c>
      <c r="D8" s="211">
        <v>2</v>
      </c>
      <c r="E8" s="211">
        <v>20</v>
      </c>
      <c r="F8" s="212" t="s">
        <v>512</v>
      </c>
      <c r="G8" s="216" t="s">
        <v>477</v>
      </c>
      <c r="H8">
        <v>324.10000000000002</v>
      </c>
      <c r="I8">
        <v>602.4</v>
      </c>
      <c r="J8">
        <v>798.4</v>
      </c>
      <c r="K8">
        <v>1024.0999999999999</v>
      </c>
      <c r="L8">
        <f t="shared" si="0"/>
        <v>1024.0999999999999</v>
      </c>
      <c r="M8" s="214">
        <f t="shared" si="1"/>
        <v>25.602499999999999</v>
      </c>
    </row>
    <row r="9" spans="1:13" ht="19" x14ac:dyDescent="0.2">
      <c r="A9" s="213" t="s">
        <v>499</v>
      </c>
      <c r="B9" s="211" t="s">
        <v>478</v>
      </c>
      <c r="C9" s="211" t="s">
        <v>466</v>
      </c>
      <c r="D9" s="211">
        <v>1</v>
      </c>
      <c r="E9" s="211">
        <v>12</v>
      </c>
      <c r="F9" s="212" t="s">
        <v>509</v>
      </c>
      <c r="G9" s="216" t="s">
        <v>475</v>
      </c>
      <c r="H9">
        <v>105.4</v>
      </c>
      <c r="I9">
        <v>205.8</v>
      </c>
      <c r="J9">
        <v>281.10000000000002</v>
      </c>
      <c r="K9">
        <v>358.5</v>
      </c>
      <c r="L9">
        <f t="shared" si="0"/>
        <v>358.5</v>
      </c>
      <c r="M9" s="214">
        <f t="shared" si="1"/>
        <v>29.875</v>
      </c>
    </row>
    <row r="10" spans="1:13" ht="19" x14ac:dyDescent="0.2">
      <c r="A10" s="213" t="s">
        <v>499</v>
      </c>
      <c r="B10" s="211" t="s">
        <v>478</v>
      </c>
      <c r="C10" s="211" t="s">
        <v>466</v>
      </c>
      <c r="D10" s="211">
        <v>2</v>
      </c>
      <c r="E10" s="211">
        <v>12</v>
      </c>
      <c r="F10" s="212" t="s">
        <v>510</v>
      </c>
      <c r="G10" s="216" t="s">
        <v>475</v>
      </c>
      <c r="H10">
        <v>205.5</v>
      </c>
      <c r="I10">
        <v>401.4</v>
      </c>
      <c r="J10">
        <v>548.1</v>
      </c>
      <c r="K10">
        <v>699.2</v>
      </c>
      <c r="L10">
        <f t="shared" si="0"/>
        <v>699.2</v>
      </c>
      <c r="M10" s="214">
        <f t="shared" si="1"/>
        <v>29.133333333333336</v>
      </c>
    </row>
    <row r="11" spans="1:13" ht="19" x14ac:dyDescent="0.2">
      <c r="A11" s="213" t="s">
        <v>499</v>
      </c>
      <c r="B11" s="211" t="s">
        <v>478</v>
      </c>
      <c r="C11" s="211" t="s">
        <v>466</v>
      </c>
      <c r="D11" s="211">
        <v>2</v>
      </c>
      <c r="E11" s="211">
        <v>16</v>
      </c>
      <c r="F11" s="212" t="s">
        <v>511</v>
      </c>
      <c r="G11" s="216" t="s">
        <v>476</v>
      </c>
      <c r="H11">
        <v>274.3</v>
      </c>
      <c r="I11">
        <v>539.4</v>
      </c>
      <c r="J11">
        <v>728.3</v>
      </c>
      <c r="K11">
        <v>924.1</v>
      </c>
      <c r="L11">
        <f t="shared" si="0"/>
        <v>924.1</v>
      </c>
      <c r="M11" s="214">
        <f t="shared" si="1"/>
        <v>28.878125000000001</v>
      </c>
    </row>
    <row r="12" spans="1:13" ht="19" x14ac:dyDescent="0.2">
      <c r="A12" s="213" t="s">
        <v>499</v>
      </c>
      <c r="B12" s="211" t="s">
        <v>478</v>
      </c>
      <c r="C12" s="211" t="s">
        <v>466</v>
      </c>
      <c r="D12" s="211">
        <v>2</v>
      </c>
      <c r="E12" s="211">
        <v>20</v>
      </c>
      <c r="F12" s="212" t="s">
        <v>512</v>
      </c>
      <c r="G12" s="216" t="s">
        <v>477</v>
      </c>
      <c r="H12">
        <v>324.10000000000002</v>
      </c>
      <c r="I12">
        <v>602.4</v>
      </c>
      <c r="J12">
        <v>798.4</v>
      </c>
      <c r="K12">
        <v>1024.0999999999999</v>
      </c>
      <c r="L12">
        <f t="shared" si="0"/>
        <v>1024.0999999999999</v>
      </c>
      <c r="M12" s="214">
        <f t="shared" si="1"/>
        <v>25.602499999999999</v>
      </c>
    </row>
    <row r="13" spans="1:13" ht="19" x14ac:dyDescent="0.2">
      <c r="A13" s="213" t="s">
        <v>503</v>
      </c>
      <c r="B13" s="211" t="s">
        <v>479</v>
      </c>
      <c r="C13" s="211" t="s">
        <v>466</v>
      </c>
      <c r="D13" s="211">
        <v>1</v>
      </c>
      <c r="E13" s="211">
        <v>4</v>
      </c>
      <c r="F13" s="212" t="s">
        <v>450</v>
      </c>
      <c r="G13" s="216" t="s">
        <v>473</v>
      </c>
      <c r="H13">
        <v>38.6</v>
      </c>
      <c r="I13">
        <v>76.400000000000006</v>
      </c>
      <c r="J13">
        <v>102.6</v>
      </c>
      <c r="K13">
        <v>129.4</v>
      </c>
      <c r="L13">
        <f t="shared" si="0"/>
        <v>129.4</v>
      </c>
      <c r="M13" s="214">
        <f t="shared" si="1"/>
        <v>32.35</v>
      </c>
    </row>
    <row r="14" spans="1:13" ht="19" x14ac:dyDescent="0.2">
      <c r="A14" s="213" t="s">
        <v>503</v>
      </c>
      <c r="B14" s="211" t="s">
        <v>479</v>
      </c>
      <c r="C14" s="211" t="s">
        <v>466</v>
      </c>
      <c r="D14" s="211">
        <v>1</v>
      </c>
      <c r="E14" s="211">
        <v>8</v>
      </c>
      <c r="F14" s="212" t="s">
        <v>451</v>
      </c>
      <c r="G14" s="216" t="s">
        <v>473</v>
      </c>
      <c r="H14">
        <v>77.2</v>
      </c>
      <c r="I14">
        <v>149.1</v>
      </c>
      <c r="J14">
        <v>198.8</v>
      </c>
      <c r="K14">
        <v>254.2</v>
      </c>
      <c r="L14">
        <f t="shared" si="0"/>
        <v>254.2</v>
      </c>
      <c r="M14" s="214">
        <f t="shared" si="1"/>
        <v>31.774999999999999</v>
      </c>
    </row>
    <row r="15" spans="1:13" ht="19" x14ac:dyDescent="0.2">
      <c r="A15" s="213" t="s">
        <v>500</v>
      </c>
      <c r="B15" s="211" t="s">
        <v>480</v>
      </c>
      <c r="C15" s="211" t="s">
        <v>466</v>
      </c>
      <c r="D15" s="211">
        <v>1</v>
      </c>
      <c r="E15" s="211">
        <v>12</v>
      </c>
      <c r="F15" s="212" t="s">
        <v>509</v>
      </c>
      <c r="G15" s="216" t="s">
        <v>481</v>
      </c>
      <c r="H15">
        <v>112.8</v>
      </c>
      <c r="I15">
        <v>224.6</v>
      </c>
      <c r="J15">
        <v>322.60000000000002</v>
      </c>
      <c r="K15">
        <v>415.7</v>
      </c>
      <c r="L15">
        <f t="shared" si="0"/>
        <v>415.7</v>
      </c>
      <c r="M15" s="214">
        <f t="shared" si="1"/>
        <v>34.641666666666666</v>
      </c>
    </row>
    <row r="16" spans="1:13" ht="19" x14ac:dyDescent="0.2">
      <c r="A16" s="213" t="s">
        <v>500</v>
      </c>
      <c r="B16" s="211" t="s">
        <v>480</v>
      </c>
      <c r="C16" s="211" t="s">
        <v>466</v>
      </c>
      <c r="D16" s="211">
        <v>2</v>
      </c>
      <c r="E16" s="211">
        <v>12</v>
      </c>
      <c r="F16" s="212" t="s">
        <v>510</v>
      </c>
      <c r="G16" s="216" t="s">
        <v>481</v>
      </c>
      <c r="H16">
        <v>220.1</v>
      </c>
      <c r="I16">
        <v>438</v>
      </c>
      <c r="J16">
        <v>629.1</v>
      </c>
      <c r="K16">
        <v>810.6</v>
      </c>
      <c r="L16">
        <f t="shared" si="0"/>
        <v>810.6</v>
      </c>
      <c r="M16" s="214">
        <f t="shared" si="1"/>
        <v>33.774999999999999</v>
      </c>
    </row>
    <row r="17" spans="1:13" ht="19" x14ac:dyDescent="0.2">
      <c r="A17" s="213" t="s">
        <v>500</v>
      </c>
      <c r="B17" s="211" t="s">
        <v>480</v>
      </c>
      <c r="C17" s="211" t="s">
        <v>466</v>
      </c>
      <c r="D17" s="211">
        <v>2</v>
      </c>
      <c r="E17" s="211">
        <v>16</v>
      </c>
      <c r="F17" s="212" t="s">
        <v>511</v>
      </c>
      <c r="G17" s="216" t="s">
        <v>482</v>
      </c>
      <c r="H17">
        <v>286.89999999999998</v>
      </c>
      <c r="I17">
        <v>567.6</v>
      </c>
      <c r="J17">
        <v>787.9</v>
      </c>
      <c r="K17">
        <v>1013.4</v>
      </c>
      <c r="L17">
        <f t="shared" si="0"/>
        <v>1013.4</v>
      </c>
      <c r="M17" s="214">
        <f t="shared" si="1"/>
        <v>31.668749999999999</v>
      </c>
    </row>
    <row r="18" spans="1:13" ht="19" x14ac:dyDescent="0.2">
      <c r="A18" s="213" t="s">
        <v>500</v>
      </c>
      <c r="B18" s="211" t="s">
        <v>480</v>
      </c>
      <c r="C18" s="211" t="s">
        <v>466</v>
      </c>
      <c r="D18" s="211">
        <v>2</v>
      </c>
      <c r="E18" s="211">
        <v>24</v>
      </c>
      <c r="F18" s="212" t="s">
        <v>513</v>
      </c>
      <c r="G18" s="216" t="s">
        <v>483</v>
      </c>
      <c r="H18">
        <v>408.8</v>
      </c>
      <c r="I18">
        <v>780.8</v>
      </c>
      <c r="J18">
        <v>1039.4000000000001</v>
      </c>
      <c r="K18">
        <v>1331.8</v>
      </c>
      <c r="L18">
        <f t="shared" si="0"/>
        <v>1331.8</v>
      </c>
      <c r="M18" s="214">
        <f t="shared" si="1"/>
        <v>27.745833333333334</v>
      </c>
    </row>
    <row r="19" spans="1:13" ht="19" x14ac:dyDescent="0.2">
      <c r="A19" s="213" t="s">
        <v>502</v>
      </c>
      <c r="B19" s="211" t="s">
        <v>484</v>
      </c>
      <c r="C19" s="211" t="s">
        <v>466</v>
      </c>
      <c r="D19" s="211">
        <v>1</v>
      </c>
      <c r="E19" s="211">
        <v>12</v>
      </c>
      <c r="F19" s="212" t="s">
        <v>509</v>
      </c>
      <c r="G19" s="216" t="s">
        <v>481</v>
      </c>
      <c r="H19">
        <v>112.8</v>
      </c>
      <c r="I19">
        <v>224.6</v>
      </c>
      <c r="J19">
        <v>322.60000000000002</v>
      </c>
      <c r="K19">
        <v>415.7</v>
      </c>
      <c r="L19">
        <f t="shared" si="0"/>
        <v>415.7</v>
      </c>
      <c r="M19" s="214">
        <f t="shared" si="1"/>
        <v>34.641666666666666</v>
      </c>
    </row>
    <row r="20" spans="1:13" ht="19" x14ac:dyDescent="0.2">
      <c r="A20" s="213" t="s">
        <v>502</v>
      </c>
      <c r="B20" s="211" t="s">
        <v>484</v>
      </c>
      <c r="C20" s="211" t="s">
        <v>466</v>
      </c>
      <c r="D20" s="211">
        <v>2</v>
      </c>
      <c r="E20" s="211">
        <v>12</v>
      </c>
      <c r="F20" s="212" t="s">
        <v>510</v>
      </c>
      <c r="G20" s="216" t="s">
        <v>481</v>
      </c>
      <c r="H20">
        <v>220.1</v>
      </c>
      <c r="I20">
        <v>442.4</v>
      </c>
      <c r="J20">
        <v>629.1</v>
      </c>
      <c r="K20">
        <v>810.6</v>
      </c>
      <c r="L20">
        <f t="shared" si="0"/>
        <v>810.6</v>
      </c>
      <c r="M20" s="214">
        <f t="shared" si="1"/>
        <v>33.774999999999999</v>
      </c>
    </row>
    <row r="21" spans="1:13" ht="19" x14ac:dyDescent="0.2">
      <c r="A21" s="213" t="s">
        <v>502</v>
      </c>
      <c r="B21" s="211" t="s">
        <v>484</v>
      </c>
      <c r="C21" s="211" t="s">
        <v>466</v>
      </c>
      <c r="D21" s="211">
        <v>2</v>
      </c>
      <c r="E21" s="211">
        <v>16</v>
      </c>
      <c r="F21" s="212" t="s">
        <v>511</v>
      </c>
      <c r="G21" s="216" t="s">
        <v>482</v>
      </c>
      <c r="H21">
        <v>286.89999999999998</v>
      </c>
      <c r="I21">
        <v>567.6</v>
      </c>
      <c r="J21">
        <v>787.9</v>
      </c>
      <c r="K21">
        <v>1013.4</v>
      </c>
      <c r="L21">
        <f t="shared" si="0"/>
        <v>1013.4</v>
      </c>
      <c r="M21" s="214">
        <f t="shared" si="1"/>
        <v>31.668749999999999</v>
      </c>
    </row>
    <row r="22" spans="1:13" ht="19" x14ac:dyDescent="0.2">
      <c r="A22" s="213" t="s">
        <v>502</v>
      </c>
      <c r="B22" s="211" t="s">
        <v>484</v>
      </c>
      <c r="C22" s="211" t="s">
        <v>466</v>
      </c>
      <c r="D22" s="211">
        <v>2</v>
      </c>
      <c r="E22" s="211">
        <v>24</v>
      </c>
      <c r="F22" s="212" t="s">
        <v>513</v>
      </c>
      <c r="G22" s="216" t="s">
        <v>483</v>
      </c>
      <c r="H22">
        <v>408.8</v>
      </c>
      <c r="I22">
        <v>780.8</v>
      </c>
      <c r="J22">
        <v>1039.4000000000001</v>
      </c>
      <c r="K22">
        <v>1331.8</v>
      </c>
      <c r="L22">
        <f t="shared" si="0"/>
        <v>1331.8</v>
      </c>
      <c r="M22" s="214">
        <f t="shared" si="1"/>
        <v>27.745833333333334</v>
      </c>
    </row>
    <row r="23" spans="1:13" ht="19" x14ac:dyDescent="0.2">
      <c r="A23" s="213" t="s">
        <v>501</v>
      </c>
      <c r="B23" s="211" t="s">
        <v>485</v>
      </c>
      <c r="C23" s="211" t="s">
        <v>466</v>
      </c>
      <c r="D23" s="211">
        <v>2</v>
      </c>
      <c r="E23" s="211">
        <v>12</v>
      </c>
      <c r="F23" s="212" t="s">
        <v>510</v>
      </c>
      <c r="G23" s="216" t="s">
        <v>486</v>
      </c>
      <c r="H23">
        <v>228</v>
      </c>
      <c r="I23">
        <v>455.1</v>
      </c>
      <c r="J23">
        <v>641.20000000000005</v>
      </c>
      <c r="K23">
        <v>818.7</v>
      </c>
      <c r="L23">
        <f t="shared" si="0"/>
        <v>818.7</v>
      </c>
      <c r="M23" s="214">
        <f t="shared" si="1"/>
        <v>34.112500000000004</v>
      </c>
    </row>
    <row r="24" spans="1:13" ht="19" x14ac:dyDescent="0.2">
      <c r="A24" s="213" t="s">
        <v>501</v>
      </c>
      <c r="B24" s="211" t="s">
        <v>485</v>
      </c>
      <c r="C24" s="211" t="s">
        <v>466</v>
      </c>
      <c r="D24" s="211">
        <v>3</v>
      </c>
      <c r="E24" s="211">
        <v>12</v>
      </c>
      <c r="F24" s="212" t="s">
        <v>514</v>
      </c>
      <c r="G24" s="216" t="s">
        <v>486</v>
      </c>
      <c r="H24">
        <v>336.3</v>
      </c>
      <c r="I24">
        <v>671.3</v>
      </c>
      <c r="J24">
        <v>945.7</v>
      </c>
      <c r="K24">
        <v>1207.4000000000001</v>
      </c>
      <c r="L24">
        <f t="shared" si="0"/>
        <v>1207.4000000000001</v>
      </c>
      <c r="M24" s="214">
        <f t="shared" si="1"/>
        <v>33.538888888888891</v>
      </c>
    </row>
    <row r="25" spans="1:13" ht="19" x14ac:dyDescent="0.2">
      <c r="A25" s="213" t="s">
        <v>501</v>
      </c>
      <c r="B25" s="211" t="s">
        <v>485</v>
      </c>
      <c r="C25" s="211" t="s">
        <v>466</v>
      </c>
      <c r="D25" s="211">
        <v>4</v>
      </c>
      <c r="E25" s="211">
        <v>12</v>
      </c>
      <c r="F25" s="212" t="s">
        <v>513</v>
      </c>
      <c r="G25" s="216" t="s">
        <v>486</v>
      </c>
      <c r="H25">
        <v>444.7</v>
      </c>
      <c r="I25">
        <v>887.6</v>
      </c>
      <c r="J25">
        <v>1250.5999999999999</v>
      </c>
      <c r="K25">
        <v>1596.6</v>
      </c>
      <c r="L25">
        <f t="shared" si="0"/>
        <v>1596.6</v>
      </c>
      <c r="M25" s="214">
        <f t="shared" si="1"/>
        <v>33.262499999999996</v>
      </c>
    </row>
    <row r="26" spans="1:13" ht="19" x14ac:dyDescent="0.2">
      <c r="A26" s="213" t="s">
        <v>501</v>
      </c>
      <c r="B26" s="211" t="s">
        <v>485</v>
      </c>
      <c r="C26" s="211" t="s">
        <v>466</v>
      </c>
      <c r="D26" s="211">
        <v>2</v>
      </c>
      <c r="E26" s="211">
        <v>18</v>
      </c>
      <c r="F26" s="212" t="s">
        <v>514</v>
      </c>
      <c r="G26" s="216" t="s">
        <v>487</v>
      </c>
      <c r="H26">
        <v>333.6</v>
      </c>
      <c r="I26">
        <v>653.9</v>
      </c>
      <c r="J26">
        <v>902.8</v>
      </c>
      <c r="K26">
        <v>1136.5</v>
      </c>
      <c r="L26">
        <f t="shared" si="0"/>
        <v>1136.5</v>
      </c>
      <c r="M26" s="214">
        <f t="shared" si="1"/>
        <v>31.569444444444443</v>
      </c>
    </row>
    <row r="27" spans="1:13" ht="19" x14ac:dyDescent="0.2">
      <c r="A27" s="213" t="s">
        <v>501</v>
      </c>
      <c r="B27" s="211" t="s">
        <v>485</v>
      </c>
      <c r="C27" s="211" t="s">
        <v>466</v>
      </c>
      <c r="D27" s="211">
        <v>3</v>
      </c>
      <c r="E27" s="211">
        <v>18</v>
      </c>
      <c r="F27" s="212" t="s">
        <v>515</v>
      </c>
      <c r="G27" s="216" t="s">
        <v>487</v>
      </c>
      <c r="H27">
        <v>492</v>
      </c>
      <c r="I27">
        <v>964.4</v>
      </c>
      <c r="J27">
        <v>1331.5</v>
      </c>
      <c r="K27">
        <v>1676.1</v>
      </c>
      <c r="L27">
        <f t="shared" si="0"/>
        <v>1676.1</v>
      </c>
      <c r="M27" s="214">
        <f t="shared" si="1"/>
        <v>31.038888888888888</v>
      </c>
    </row>
    <row r="28" spans="1:13" ht="19" x14ac:dyDescent="0.2">
      <c r="A28" s="213" t="s">
        <v>501</v>
      </c>
      <c r="B28" s="211" t="s">
        <v>485</v>
      </c>
      <c r="C28" s="211" t="s">
        <v>466</v>
      </c>
      <c r="D28" s="211">
        <v>4</v>
      </c>
      <c r="E28" s="211">
        <v>18</v>
      </c>
      <c r="F28" s="212" t="s">
        <v>516</v>
      </c>
      <c r="G28" s="216" t="s">
        <v>487</v>
      </c>
      <c r="H28">
        <v>650.6</v>
      </c>
      <c r="I28">
        <v>1275.3</v>
      </c>
      <c r="J28">
        <v>1760.6</v>
      </c>
      <c r="K28">
        <v>2216.4</v>
      </c>
      <c r="L28">
        <f t="shared" si="0"/>
        <v>2216.4</v>
      </c>
      <c r="M28" s="214">
        <f t="shared" si="1"/>
        <v>30.783333333333335</v>
      </c>
    </row>
    <row r="29" spans="1:13" ht="19" x14ac:dyDescent="0.2">
      <c r="A29" s="213" t="s">
        <v>501</v>
      </c>
      <c r="B29" s="211" t="s">
        <v>485</v>
      </c>
      <c r="C29" s="211" t="s">
        <v>466</v>
      </c>
      <c r="D29" s="211">
        <v>2</v>
      </c>
      <c r="E29" s="211">
        <v>24</v>
      </c>
      <c r="F29" s="212" t="s">
        <v>513</v>
      </c>
      <c r="G29" s="216" t="s">
        <v>488</v>
      </c>
      <c r="H29">
        <v>422.6</v>
      </c>
      <c r="I29">
        <v>809.5</v>
      </c>
      <c r="J29">
        <v>1100</v>
      </c>
      <c r="K29">
        <v>1378.8</v>
      </c>
      <c r="L29">
        <f t="shared" si="0"/>
        <v>1378.8</v>
      </c>
      <c r="M29" s="214">
        <f t="shared" si="1"/>
        <v>28.724999999999998</v>
      </c>
    </row>
    <row r="30" spans="1:13" ht="19" x14ac:dyDescent="0.2">
      <c r="A30" s="213" t="s">
        <v>501</v>
      </c>
      <c r="B30" s="211" t="s">
        <v>485</v>
      </c>
      <c r="C30" s="211" t="s">
        <v>466</v>
      </c>
      <c r="D30" s="211">
        <v>3</v>
      </c>
      <c r="E30" s="211">
        <v>24</v>
      </c>
      <c r="F30" s="212" t="s">
        <v>516</v>
      </c>
      <c r="G30" s="216" t="s">
        <v>488</v>
      </c>
      <c r="H30">
        <v>623.29999999999995</v>
      </c>
      <c r="I30">
        <v>1194</v>
      </c>
      <c r="J30">
        <v>1622.4</v>
      </c>
      <c r="K30">
        <v>2033.5</v>
      </c>
      <c r="L30">
        <f t="shared" si="0"/>
        <v>2033.5</v>
      </c>
      <c r="M30" s="214">
        <f t="shared" si="1"/>
        <v>28.243055555555557</v>
      </c>
    </row>
    <row r="31" spans="1:13" ht="19" x14ac:dyDescent="0.2">
      <c r="A31" s="213" t="s">
        <v>501</v>
      </c>
      <c r="B31" s="211" t="s">
        <v>485</v>
      </c>
      <c r="C31" s="211" t="s">
        <v>466</v>
      </c>
      <c r="D31" s="211">
        <v>4</v>
      </c>
      <c r="E31" s="211">
        <v>24</v>
      </c>
      <c r="F31" s="212" t="s">
        <v>517</v>
      </c>
      <c r="G31" s="216" t="s">
        <v>488</v>
      </c>
      <c r="H31">
        <v>824.2</v>
      </c>
      <c r="I31">
        <v>1578.8</v>
      </c>
      <c r="J31">
        <v>2145.3000000000002</v>
      </c>
      <c r="K31">
        <v>2688.9</v>
      </c>
      <c r="L31">
        <f t="shared" si="0"/>
        <v>2688.9</v>
      </c>
      <c r="M31" s="214">
        <f t="shared" si="1"/>
        <v>28.009375000000002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ED96-F1B9-F948-B4D5-6946B5FFBD27}">
  <dimension ref="A1:J14"/>
  <sheetViews>
    <sheetView workbookViewId="0">
      <selection sqref="A1:J14"/>
    </sheetView>
  </sheetViews>
  <sheetFormatPr baseColWidth="10" defaultRowHeight="13" x14ac:dyDescent="0.15"/>
  <sheetData>
    <row r="1" spans="1:10" ht="19" x14ac:dyDescent="0.2">
      <c r="A1" s="213" t="s">
        <v>497</v>
      </c>
      <c r="B1" s="211" t="s">
        <v>472</v>
      </c>
      <c r="C1" s="211" t="s">
        <v>466</v>
      </c>
      <c r="D1" s="211">
        <v>1</v>
      </c>
      <c r="E1" s="211">
        <v>8</v>
      </c>
      <c r="F1">
        <v>8</v>
      </c>
      <c r="G1" s="216" t="s">
        <v>505</v>
      </c>
      <c r="H1">
        <v>106300</v>
      </c>
      <c r="I1">
        <f>H1/4</f>
        <v>26575</v>
      </c>
      <c r="J1" s="213" t="s">
        <v>507</v>
      </c>
    </row>
    <row r="2" spans="1:10" ht="19" x14ac:dyDescent="0.2">
      <c r="A2" s="213" t="s">
        <v>497</v>
      </c>
      <c r="B2" s="211" t="s">
        <v>472</v>
      </c>
      <c r="C2" s="211" t="s">
        <v>466</v>
      </c>
      <c r="D2" s="211">
        <v>2</v>
      </c>
      <c r="E2" s="211">
        <v>8</v>
      </c>
      <c r="F2">
        <v>16</v>
      </c>
      <c r="G2" s="216" t="s">
        <v>505</v>
      </c>
      <c r="H2">
        <v>106300</v>
      </c>
      <c r="I2">
        <f t="shared" ref="I2:I6" si="0">H2/4</f>
        <v>26575</v>
      </c>
      <c r="J2" s="213" t="s">
        <v>507</v>
      </c>
    </row>
    <row r="3" spans="1:10" ht="19" x14ac:dyDescent="0.2">
      <c r="A3" s="213" t="s">
        <v>498</v>
      </c>
      <c r="B3" s="211" t="s">
        <v>474</v>
      </c>
      <c r="C3" s="211" t="s">
        <v>466</v>
      </c>
      <c r="D3" s="211">
        <v>1</v>
      </c>
      <c r="E3" s="211">
        <v>12</v>
      </c>
      <c r="F3">
        <v>12</v>
      </c>
      <c r="G3" s="216" t="s">
        <v>475</v>
      </c>
      <c r="H3">
        <v>106300</v>
      </c>
      <c r="I3">
        <f t="shared" si="0"/>
        <v>26575</v>
      </c>
      <c r="J3" s="213" t="s">
        <v>507</v>
      </c>
    </row>
    <row r="4" spans="1:10" ht="19" x14ac:dyDescent="0.2">
      <c r="A4" s="213" t="s">
        <v>498</v>
      </c>
      <c r="B4" s="211" t="s">
        <v>474</v>
      </c>
      <c r="C4" s="211" t="s">
        <v>466</v>
      </c>
      <c r="D4" s="211">
        <v>2</v>
      </c>
      <c r="E4" s="211">
        <v>12</v>
      </c>
      <c r="F4">
        <v>24</v>
      </c>
      <c r="G4" s="216" t="s">
        <v>475</v>
      </c>
      <c r="H4">
        <v>106300</v>
      </c>
      <c r="I4">
        <f t="shared" si="0"/>
        <v>26575</v>
      </c>
      <c r="J4" s="213" t="s">
        <v>507</v>
      </c>
    </row>
    <row r="5" spans="1:10" ht="19" x14ac:dyDescent="0.2">
      <c r="A5" s="213" t="s">
        <v>498</v>
      </c>
      <c r="B5" s="211" t="s">
        <v>474</v>
      </c>
      <c r="C5" s="211" t="s">
        <v>466</v>
      </c>
      <c r="D5" s="211">
        <v>2</v>
      </c>
      <c r="E5" s="211">
        <v>16</v>
      </c>
      <c r="F5">
        <v>32</v>
      </c>
      <c r="G5" s="216" t="s">
        <v>476</v>
      </c>
      <c r="H5">
        <v>106300</v>
      </c>
      <c r="I5">
        <f t="shared" si="0"/>
        <v>26575</v>
      </c>
      <c r="J5" s="213" t="s">
        <v>507</v>
      </c>
    </row>
    <row r="6" spans="1:10" ht="19" x14ac:dyDescent="0.2">
      <c r="A6" s="213" t="s">
        <v>498</v>
      </c>
      <c r="B6" s="211" t="s">
        <v>474</v>
      </c>
      <c r="C6" s="211" t="s">
        <v>466</v>
      </c>
      <c r="D6" s="211">
        <v>2</v>
      </c>
      <c r="E6" s="211">
        <v>20</v>
      </c>
      <c r="F6">
        <v>40</v>
      </c>
      <c r="G6" s="216" t="s">
        <v>506</v>
      </c>
      <c r="H6">
        <v>104700</v>
      </c>
      <c r="I6">
        <f t="shared" si="0"/>
        <v>26175</v>
      </c>
      <c r="J6" s="213" t="s">
        <v>507</v>
      </c>
    </row>
    <row r="7" spans="1:10" ht="19" x14ac:dyDescent="0.2">
      <c r="A7" s="213" t="s">
        <v>503</v>
      </c>
      <c r="B7" s="211" t="s">
        <v>479</v>
      </c>
      <c r="C7" s="211" t="s">
        <v>466</v>
      </c>
      <c r="D7" s="211">
        <v>1</v>
      </c>
      <c r="E7" s="211">
        <v>4</v>
      </c>
      <c r="F7">
        <v>4</v>
      </c>
      <c r="G7" s="216" t="s">
        <v>505</v>
      </c>
      <c r="H7">
        <v>106300</v>
      </c>
      <c r="I7" s="215">
        <f>H7/F7</f>
        <v>26575</v>
      </c>
    </row>
    <row r="8" spans="1:10" ht="19" x14ac:dyDescent="0.2">
      <c r="A8" s="213" t="s">
        <v>503</v>
      </c>
      <c r="B8" s="211" t="s">
        <v>479</v>
      </c>
      <c r="C8" s="211" t="s">
        <v>466</v>
      </c>
      <c r="D8" s="211">
        <v>1</v>
      </c>
      <c r="E8" s="211">
        <v>8</v>
      </c>
      <c r="F8">
        <v>8</v>
      </c>
      <c r="G8" s="216" t="s">
        <v>505</v>
      </c>
      <c r="H8">
        <v>205300</v>
      </c>
      <c r="I8" s="215">
        <f t="shared" ref="I8:I14" si="1">H8/F8</f>
        <v>25662.5</v>
      </c>
    </row>
    <row r="9" spans="1:10" ht="19" x14ac:dyDescent="0.2">
      <c r="A9" s="213" t="s">
        <v>500</v>
      </c>
      <c r="B9" s="211" t="s">
        <v>480</v>
      </c>
      <c r="C9" s="211" t="s">
        <v>466</v>
      </c>
      <c r="D9" s="211">
        <v>1</v>
      </c>
      <c r="E9" s="211">
        <v>12</v>
      </c>
      <c r="F9">
        <v>12</v>
      </c>
      <c r="G9" s="216" t="s">
        <v>481</v>
      </c>
      <c r="H9">
        <v>312500</v>
      </c>
      <c r="I9" s="215">
        <f t="shared" si="1"/>
        <v>26041.666666666668</v>
      </c>
    </row>
    <row r="10" spans="1:10" ht="19" x14ac:dyDescent="0.2">
      <c r="A10" s="213" t="s">
        <v>500</v>
      </c>
      <c r="B10" s="211" t="s">
        <v>480</v>
      </c>
      <c r="C10" s="211" t="s">
        <v>466</v>
      </c>
      <c r="D10" s="211">
        <v>2</v>
      </c>
      <c r="E10" s="211">
        <v>12</v>
      </c>
      <c r="F10">
        <v>24</v>
      </c>
      <c r="G10" s="216" t="s">
        <v>481</v>
      </c>
      <c r="H10">
        <v>585100</v>
      </c>
      <c r="I10" s="215">
        <f t="shared" si="1"/>
        <v>24379.166666666668</v>
      </c>
    </row>
    <row r="11" spans="1:10" ht="19" x14ac:dyDescent="0.2">
      <c r="A11" s="213" t="s">
        <v>500</v>
      </c>
      <c r="B11" s="211" t="s">
        <v>480</v>
      </c>
      <c r="C11" s="211" t="s">
        <v>466</v>
      </c>
      <c r="D11" s="211">
        <v>1</v>
      </c>
      <c r="E11" s="211">
        <v>16</v>
      </c>
      <c r="F11">
        <v>16</v>
      </c>
      <c r="G11" s="216" t="s">
        <v>482</v>
      </c>
      <c r="H11">
        <v>383400</v>
      </c>
      <c r="I11" s="215">
        <f t="shared" si="1"/>
        <v>23962.5</v>
      </c>
    </row>
    <row r="12" spans="1:10" ht="19" x14ac:dyDescent="0.2">
      <c r="A12" s="213" t="s">
        <v>500</v>
      </c>
      <c r="B12" s="211" t="s">
        <v>480</v>
      </c>
      <c r="C12" s="211" t="s">
        <v>466</v>
      </c>
      <c r="D12" s="211">
        <v>2</v>
      </c>
      <c r="E12" s="211">
        <v>16</v>
      </c>
      <c r="F12">
        <v>32</v>
      </c>
      <c r="G12" s="216" t="s">
        <v>482</v>
      </c>
      <c r="H12">
        <v>725000</v>
      </c>
      <c r="I12" s="215">
        <f t="shared" si="1"/>
        <v>22656.25</v>
      </c>
    </row>
    <row r="13" spans="1:10" ht="19" x14ac:dyDescent="0.2">
      <c r="A13" s="213" t="s">
        <v>500</v>
      </c>
      <c r="B13" s="211" t="s">
        <v>480</v>
      </c>
      <c r="C13" s="211" t="s">
        <v>466</v>
      </c>
      <c r="D13" s="211">
        <v>1</v>
      </c>
      <c r="E13" s="211">
        <v>24</v>
      </c>
      <c r="F13">
        <v>24</v>
      </c>
      <c r="G13" s="216" t="s">
        <v>483</v>
      </c>
      <c r="H13">
        <v>500500</v>
      </c>
      <c r="I13" s="215">
        <f t="shared" si="1"/>
        <v>20854.166666666668</v>
      </c>
    </row>
    <row r="14" spans="1:10" ht="19" x14ac:dyDescent="0.2">
      <c r="A14" s="213" t="s">
        <v>500</v>
      </c>
      <c r="B14" s="211" t="s">
        <v>480</v>
      </c>
      <c r="C14" s="211" t="s">
        <v>466</v>
      </c>
      <c r="D14" s="211">
        <v>2</v>
      </c>
      <c r="E14" s="211">
        <v>24</v>
      </c>
      <c r="F14">
        <v>48</v>
      </c>
      <c r="G14" s="216" t="s">
        <v>483</v>
      </c>
      <c r="H14">
        <v>947500</v>
      </c>
      <c r="I14" s="215">
        <f t="shared" si="1"/>
        <v>19739.583333333332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573"/>
  <sheetViews>
    <sheetView zoomScale="117" zoomScaleNormal="117" zoomScalePageLayoutView="117" workbookViewId="0">
      <pane ySplit="1" topLeftCell="A2" activePane="bottomLeft" state="frozen"/>
      <selection activeCell="D13" sqref="D13"/>
      <selection pane="bottomLeft" activeCell="I218" sqref="I218"/>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8" width="8" customWidth="1"/>
    <col min="9" max="9" width="12" customWidth="1"/>
    <col min="10" max="10" width="9.1640625" customWidth="1"/>
    <col min="11" max="11" width="9" customWidth="1"/>
    <col min="12" max="12" width="6.83203125" style="1" customWidth="1"/>
    <col min="13" max="13" width="7" style="1" customWidth="1"/>
    <col min="14" max="15" width="7.5" style="1" customWidth="1"/>
    <col min="16" max="16" width="9.6640625" style="1" customWidth="1"/>
    <col min="17" max="17" width="18.6640625" customWidth="1"/>
  </cols>
  <sheetData>
    <row r="1" spans="1:18" ht="42" x14ac:dyDescent="0.15">
      <c r="A1" s="139" t="s">
        <v>134</v>
      </c>
      <c r="B1" s="140" t="s">
        <v>108</v>
      </c>
      <c r="C1" s="141" t="s">
        <v>192</v>
      </c>
      <c r="D1" s="142" t="s">
        <v>189</v>
      </c>
      <c r="E1" s="142" t="s">
        <v>190</v>
      </c>
      <c r="F1" s="143" t="s">
        <v>191</v>
      </c>
      <c r="G1" s="144" t="s">
        <v>85</v>
      </c>
      <c r="H1" s="139" t="s">
        <v>52</v>
      </c>
      <c r="I1" s="139" t="s">
        <v>53</v>
      </c>
      <c r="J1" s="145" t="s">
        <v>107</v>
      </c>
      <c r="K1" s="139" t="s">
        <v>132</v>
      </c>
      <c r="L1" s="146" t="s">
        <v>354</v>
      </c>
      <c r="M1" s="146" t="s">
        <v>355</v>
      </c>
      <c r="N1" s="146" t="s">
        <v>357</v>
      </c>
      <c r="O1" s="147" t="s">
        <v>356</v>
      </c>
      <c r="P1" s="148" t="s">
        <v>346</v>
      </c>
      <c r="Q1" s="149" t="s">
        <v>330</v>
      </c>
    </row>
    <row r="2" spans="1:18" x14ac:dyDescent="0.15">
      <c r="A2" s="4" t="s">
        <v>129</v>
      </c>
      <c r="B2" s="50" t="s">
        <v>0</v>
      </c>
      <c r="C2" s="1" t="s">
        <v>199</v>
      </c>
      <c r="D2" s="95">
        <v>1</v>
      </c>
      <c r="E2" s="95">
        <v>1</v>
      </c>
      <c r="F2" s="96">
        <v>1</v>
      </c>
      <c r="G2" s="89">
        <v>1.6</v>
      </c>
      <c r="H2" s="1" t="s">
        <v>1</v>
      </c>
      <c r="I2" s="1" t="s">
        <v>2</v>
      </c>
      <c r="J2" s="31" t="s">
        <v>98</v>
      </c>
      <c r="K2" s="1" t="s">
        <v>161</v>
      </c>
      <c r="L2" s="128">
        <v>1.53</v>
      </c>
      <c r="P2" s="138">
        <f t="shared" ref="P2:P33" si="0">L2/F2</f>
        <v>1.53</v>
      </c>
    </row>
    <row r="3" spans="1:18" x14ac:dyDescent="0.15">
      <c r="A3" s="4" t="s">
        <v>129</v>
      </c>
      <c r="B3" s="50" t="s">
        <v>0</v>
      </c>
      <c r="C3" s="1" t="s">
        <v>199</v>
      </c>
      <c r="D3" s="95">
        <v>1</v>
      </c>
      <c r="E3" s="95">
        <v>2</v>
      </c>
      <c r="F3" s="96">
        <v>2</v>
      </c>
      <c r="G3" s="89">
        <v>1.6</v>
      </c>
      <c r="H3" s="1" t="s">
        <v>1</v>
      </c>
      <c r="I3" s="1" t="s">
        <v>4</v>
      </c>
      <c r="J3" s="31" t="s">
        <v>98</v>
      </c>
      <c r="K3" s="1" t="s">
        <v>161</v>
      </c>
      <c r="L3" s="128">
        <v>2.65</v>
      </c>
      <c r="P3" s="138">
        <f t="shared" si="0"/>
        <v>1.325</v>
      </c>
    </row>
    <row r="4" spans="1:18" x14ac:dyDescent="0.15">
      <c r="A4" s="4" t="s">
        <v>130</v>
      </c>
      <c r="B4" s="50" t="s">
        <v>0</v>
      </c>
      <c r="C4" s="1" t="s">
        <v>199</v>
      </c>
      <c r="D4" s="95">
        <v>1</v>
      </c>
      <c r="E4" s="95">
        <v>1</v>
      </c>
      <c r="F4" s="96">
        <v>1</v>
      </c>
      <c r="G4" s="89">
        <v>2.2000000000000002</v>
      </c>
      <c r="H4" s="1" t="s">
        <v>1</v>
      </c>
      <c r="I4" s="1" t="s">
        <v>2</v>
      </c>
      <c r="J4" s="31" t="s">
        <v>98</v>
      </c>
      <c r="K4" s="1" t="s">
        <v>161</v>
      </c>
      <c r="L4" s="128">
        <v>1.95</v>
      </c>
      <c r="P4" s="138">
        <f t="shared" si="0"/>
        <v>1.95</v>
      </c>
    </row>
    <row r="5" spans="1:18" x14ac:dyDescent="0.15">
      <c r="A5" s="4" t="s">
        <v>130</v>
      </c>
      <c r="B5" s="50" t="s">
        <v>0</v>
      </c>
      <c r="C5" s="1" t="s">
        <v>199</v>
      </c>
      <c r="D5" s="95">
        <v>1</v>
      </c>
      <c r="E5" s="95">
        <v>2</v>
      </c>
      <c r="F5" s="96">
        <v>2</v>
      </c>
      <c r="G5" s="89">
        <v>2.2000000000000002</v>
      </c>
      <c r="H5" s="1" t="s">
        <v>1</v>
      </c>
      <c r="I5" s="1" t="s">
        <v>4</v>
      </c>
      <c r="J5" s="31" t="s">
        <v>98</v>
      </c>
      <c r="K5" s="1" t="s">
        <v>161</v>
      </c>
      <c r="L5" s="128">
        <v>3.4</v>
      </c>
      <c r="P5" s="138">
        <f t="shared" si="0"/>
        <v>1.7</v>
      </c>
    </row>
    <row r="6" spans="1:18" x14ac:dyDescent="0.15">
      <c r="A6" s="4" t="s">
        <v>133</v>
      </c>
      <c r="B6" s="50" t="s">
        <v>5</v>
      </c>
      <c r="C6" s="1" t="s">
        <v>198</v>
      </c>
      <c r="D6" s="95">
        <v>2</v>
      </c>
      <c r="E6" s="95">
        <v>1</v>
      </c>
      <c r="F6" s="96">
        <v>2</v>
      </c>
      <c r="G6" s="89">
        <v>2.7</v>
      </c>
      <c r="H6" s="1" t="s">
        <v>1</v>
      </c>
      <c r="I6" s="1" t="s">
        <v>6</v>
      </c>
      <c r="J6" s="31" t="s">
        <v>98</v>
      </c>
      <c r="K6" s="1" t="s">
        <v>161</v>
      </c>
      <c r="L6" s="128">
        <v>5.31</v>
      </c>
      <c r="P6" s="138">
        <f t="shared" si="0"/>
        <v>2.6549999999999998</v>
      </c>
    </row>
    <row r="7" spans="1:18" x14ac:dyDescent="0.15">
      <c r="A7" s="4" t="s">
        <v>133</v>
      </c>
      <c r="B7" s="50" t="s">
        <v>5</v>
      </c>
      <c r="C7" s="1" t="s">
        <v>198</v>
      </c>
      <c r="D7" s="95">
        <v>2</v>
      </c>
      <c r="E7" s="95">
        <v>2</v>
      </c>
      <c r="F7" s="96">
        <v>4</v>
      </c>
      <c r="G7" s="89">
        <v>2.5</v>
      </c>
      <c r="H7" s="1" t="s">
        <v>1</v>
      </c>
      <c r="I7" s="1" t="s">
        <v>7</v>
      </c>
      <c r="J7" s="31" t="s">
        <v>98</v>
      </c>
      <c r="K7" s="1" t="s">
        <v>161</v>
      </c>
      <c r="L7" s="128">
        <v>8.7200000000000006</v>
      </c>
      <c r="P7" s="138">
        <f t="shared" si="0"/>
        <v>2.1800000000000002</v>
      </c>
    </row>
    <row r="8" spans="1:18" x14ac:dyDescent="0.15">
      <c r="A8" s="4" t="s">
        <v>133</v>
      </c>
      <c r="B8" s="50" t="s">
        <v>5</v>
      </c>
      <c r="C8" s="1" t="s">
        <v>198</v>
      </c>
      <c r="D8" s="95">
        <v>2</v>
      </c>
      <c r="E8" s="95">
        <v>2</v>
      </c>
      <c r="F8" s="96">
        <v>4</v>
      </c>
      <c r="G8" s="89">
        <v>2.2999999999999998</v>
      </c>
      <c r="H8" s="1" t="s">
        <v>1</v>
      </c>
      <c r="I8" s="1" t="s">
        <v>7</v>
      </c>
      <c r="J8" s="31" t="s">
        <v>98</v>
      </c>
      <c r="K8" s="1" t="s">
        <v>161</v>
      </c>
      <c r="L8" s="128">
        <v>8.15</v>
      </c>
      <c r="P8" s="138">
        <f t="shared" si="0"/>
        <v>2.0375000000000001</v>
      </c>
    </row>
    <row r="9" spans="1:18" x14ac:dyDescent="0.15">
      <c r="A9" s="4" t="s">
        <v>143</v>
      </c>
      <c r="B9" s="50" t="s">
        <v>8</v>
      </c>
      <c r="C9" s="1" t="s">
        <v>198</v>
      </c>
      <c r="D9" s="1">
        <v>1</v>
      </c>
      <c r="E9" s="1">
        <v>1</v>
      </c>
      <c r="F9" s="50">
        <v>1</v>
      </c>
      <c r="G9" s="89">
        <v>2.5</v>
      </c>
      <c r="H9" s="1" t="s">
        <v>1</v>
      </c>
      <c r="I9" s="1" t="s">
        <v>4</v>
      </c>
      <c r="J9" s="31" t="s">
        <v>98</v>
      </c>
      <c r="K9" s="1" t="s">
        <v>161</v>
      </c>
      <c r="L9" s="128">
        <v>2.48</v>
      </c>
      <c r="P9" s="138">
        <f t="shared" si="0"/>
        <v>2.48</v>
      </c>
    </row>
    <row r="10" spans="1:18" x14ac:dyDescent="0.15">
      <c r="A10" s="4" t="s">
        <v>143</v>
      </c>
      <c r="B10" s="50" t="s">
        <v>8</v>
      </c>
      <c r="C10" s="1" t="s">
        <v>198</v>
      </c>
      <c r="D10" s="1">
        <v>1</v>
      </c>
      <c r="E10" s="1">
        <v>2</v>
      </c>
      <c r="F10" s="50">
        <v>2</v>
      </c>
      <c r="G10" s="89">
        <v>2.5</v>
      </c>
      <c r="H10" s="1" t="s">
        <v>1</v>
      </c>
      <c r="I10" s="1" t="s">
        <v>6</v>
      </c>
      <c r="J10" s="31" t="s">
        <v>98</v>
      </c>
      <c r="K10" s="1" t="s">
        <v>161</v>
      </c>
      <c r="L10" s="128">
        <v>4.34</v>
      </c>
      <c r="P10" s="138">
        <f t="shared" si="0"/>
        <v>2.17</v>
      </c>
    </row>
    <row r="11" spans="1:18" x14ac:dyDescent="0.15">
      <c r="A11" s="4" t="s">
        <v>144</v>
      </c>
      <c r="B11" s="50" t="s">
        <v>169</v>
      </c>
      <c r="C11" s="1" t="s">
        <v>205</v>
      </c>
      <c r="D11" s="1">
        <v>1</v>
      </c>
      <c r="E11" s="1">
        <v>1</v>
      </c>
      <c r="F11" s="50">
        <v>1</v>
      </c>
      <c r="G11" s="89">
        <v>1.2</v>
      </c>
      <c r="H11" s="1" t="s">
        <v>1</v>
      </c>
      <c r="I11" s="1" t="s">
        <v>9</v>
      </c>
      <c r="J11" s="31" t="s">
        <v>98</v>
      </c>
      <c r="K11" s="1" t="s">
        <v>161</v>
      </c>
      <c r="L11" s="128">
        <v>2.5</v>
      </c>
      <c r="P11" s="138">
        <f t="shared" si="0"/>
        <v>2.5</v>
      </c>
    </row>
    <row r="12" spans="1:18" x14ac:dyDescent="0.15">
      <c r="A12" s="4" t="s">
        <v>144</v>
      </c>
      <c r="B12" s="50" t="s">
        <v>169</v>
      </c>
      <c r="C12" s="1" t="s">
        <v>205</v>
      </c>
      <c r="D12" s="1">
        <v>1</v>
      </c>
      <c r="E12" s="1">
        <v>2</v>
      </c>
      <c r="F12" s="50">
        <v>2</v>
      </c>
      <c r="G12" s="89">
        <v>1.2</v>
      </c>
      <c r="H12" s="1" t="s">
        <v>1</v>
      </c>
      <c r="I12" s="1" t="s">
        <v>9</v>
      </c>
      <c r="J12" s="31" t="s">
        <v>98</v>
      </c>
      <c r="K12" s="1" t="s">
        <v>161</v>
      </c>
      <c r="L12" s="128">
        <v>4</v>
      </c>
      <c r="P12" s="138">
        <f t="shared" si="0"/>
        <v>2</v>
      </c>
    </row>
    <row r="13" spans="1:18" x14ac:dyDescent="0.15">
      <c r="A13" s="4" t="s">
        <v>145</v>
      </c>
      <c r="B13" s="50" t="s">
        <v>169</v>
      </c>
      <c r="C13" s="1" t="s">
        <v>205</v>
      </c>
      <c r="D13" s="95">
        <v>1</v>
      </c>
      <c r="E13" s="1">
        <v>1</v>
      </c>
      <c r="F13" s="50">
        <v>1</v>
      </c>
      <c r="G13" s="89">
        <v>1.2</v>
      </c>
      <c r="H13" s="1" t="s">
        <v>1</v>
      </c>
      <c r="I13" s="1" t="s">
        <v>9</v>
      </c>
      <c r="J13" s="31" t="s">
        <v>98</v>
      </c>
      <c r="K13" s="1" t="s">
        <v>161</v>
      </c>
      <c r="L13" s="128">
        <v>2.5</v>
      </c>
      <c r="P13" s="138">
        <f t="shared" si="0"/>
        <v>2.5</v>
      </c>
      <c r="R13" s="1">
        <v>1</v>
      </c>
    </row>
    <row r="14" spans="1:18" x14ac:dyDescent="0.15">
      <c r="A14" s="4" t="s">
        <v>145</v>
      </c>
      <c r="B14" s="50" t="s">
        <v>169</v>
      </c>
      <c r="C14" s="1" t="s">
        <v>205</v>
      </c>
      <c r="D14" s="1">
        <v>1</v>
      </c>
      <c r="E14" s="1">
        <v>2</v>
      </c>
      <c r="F14" s="50">
        <v>2</v>
      </c>
      <c r="G14" s="89">
        <v>1.2</v>
      </c>
      <c r="H14" s="1" t="s">
        <v>1</v>
      </c>
      <c r="I14" s="1" t="s">
        <v>9</v>
      </c>
      <c r="J14" s="31" t="s">
        <v>98</v>
      </c>
      <c r="K14" s="1" t="s">
        <v>161</v>
      </c>
      <c r="L14" s="128">
        <v>4</v>
      </c>
      <c r="P14" s="138">
        <f t="shared" si="0"/>
        <v>2</v>
      </c>
      <c r="R14" s="1">
        <v>1</v>
      </c>
    </row>
    <row r="15" spans="1:18" x14ac:dyDescent="0.15">
      <c r="A15" s="4" t="s">
        <v>145</v>
      </c>
      <c r="B15" s="50" t="s">
        <v>169</v>
      </c>
      <c r="C15" s="1" t="s">
        <v>205</v>
      </c>
      <c r="D15" s="1">
        <v>1</v>
      </c>
      <c r="E15" s="1">
        <v>2</v>
      </c>
      <c r="F15" s="50">
        <v>2</v>
      </c>
      <c r="G15" s="89">
        <v>1.45</v>
      </c>
      <c r="H15" s="1" t="s">
        <v>1</v>
      </c>
      <c r="I15" s="1" t="s">
        <v>9</v>
      </c>
      <c r="J15" s="31" t="s">
        <v>98</v>
      </c>
      <c r="K15" s="1" t="s">
        <v>161</v>
      </c>
      <c r="L15" s="128">
        <v>4.41</v>
      </c>
      <c r="P15" s="138">
        <f t="shared" si="0"/>
        <v>2.2050000000000001</v>
      </c>
      <c r="R15" s="1">
        <v>1</v>
      </c>
    </row>
    <row r="16" spans="1:18" x14ac:dyDescent="0.15">
      <c r="A16" s="4" t="s">
        <v>145</v>
      </c>
      <c r="B16" s="50" t="s">
        <v>169</v>
      </c>
      <c r="C16" s="1" t="s">
        <v>206</v>
      </c>
      <c r="D16" s="1">
        <v>1</v>
      </c>
      <c r="E16" s="1">
        <v>2</v>
      </c>
      <c r="F16" s="50">
        <v>2</v>
      </c>
      <c r="G16" s="89">
        <v>1.45</v>
      </c>
      <c r="H16" s="1" t="s">
        <v>1</v>
      </c>
      <c r="I16" s="1" t="s">
        <v>9</v>
      </c>
      <c r="J16" s="31" t="s">
        <v>98</v>
      </c>
      <c r="K16" s="1" t="s">
        <v>161</v>
      </c>
      <c r="L16" s="128">
        <v>4.41</v>
      </c>
      <c r="P16" s="138">
        <f t="shared" si="0"/>
        <v>2.2050000000000001</v>
      </c>
      <c r="R16" s="1">
        <v>1</v>
      </c>
    </row>
    <row r="17" spans="1:18" x14ac:dyDescent="0.15">
      <c r="A17" s="4" t="s">
        <v>146</v>
      </c>
      <c r="B17" s="50" t="s">
        <v>168</v>
      </c>
      <c r="C17" s="1" t="s">
        <v>206</v>
      </c>
      <c r="D17" s="1">
        <v>1</v>
      </c>
      <c r="E17" s="1">
        <v>1</v>
      </c>
      <c r="F17" s="50">
        <v>1</v>
      </c>
      <c r="G17" s="89">
        <v>1</v>
      </c>
      <c r="H17" s="1" t="s">
        <v>1</v>
      </c>
      <c r="I17" s="1" t="s">
        <v>19</v>
      </c>
      <c r="J17" s="31" t="s">
        <v>98</v>
      </c>
      <c r="K17" s="1" t="s">
        <v>161</v>
      </c>
      <c r="L17" s="128">
        <v>1.72</v>
      </c>
      <c r="P17" s="138">
        <f t="shared" si="0"/>
        <v>1.72</v>
      </c>
      <c r="R17" s="1">
        <v>1</v>
      </c>
    </row>
    <row r="18" spans="1:18" x14ac:dyDescent="0.15">
      <c r="A18" s="4" t="s">
        <v>146</v>
      </c>
      <c r="B18" s="50" t="s">
        <v>168</v>
      </c>
      <c r="C18" s="1" t="s">
        <v>206</v>
      </c>
      <c r="D18" s="1">
        <v>2</v>
      </c>
      <c r="E18" s="1">
        <v>2</v>
      </c>
      <c r="F18" s="50">
        <v>4</v>
      </c>
      <c r="G18" s="89">
        <v>1</v>
      </c>
      <c r="H18" s="1" t="s">
        <v>1</v>
      </c>
      <c r="I18" s="1" t="s">
        <v>20</v>
      </c>
      <c r="J18" s="31" t="s">
        <v>98</v>
      </c>
      <c r="K18" s="1" t="s">
        <v>161</v>
      </c>
      <c r="L18" s="128">
        <v>7.12</v>
      </c>
      <c r="P18" s="138">
        <f t="shared" si="0"/>
        <v>1.78</v>
      </c>
      <c r="R18" s="1">
        <v>2</v>
      </c>
    </row>
    <row r="19" spans="1:18" x14ac:dyDescent="0.15">
      <c r="A19" s="4" t="s">
        <v>147</v>
      </c>
      <c r="B19" s="50" t="s">
        <v>168</v>
      </c>
      <c r="C19" s="1" t="s">
        <v>206</v>
      </c>
      <c r="D19" s="1">
        <v>1</v>
      </c>
      <c r="E19" s="1">
        <v>1</v>
      </c>
      <c r="F19" s="50">
        <v>1</v>
      </c>
      <c r="G19" s="89">
        <v>1</v>
      </c>
      <c r="H19" s="1" t="s">
        <v>1</v>
      </c>
      <c r="I19" s="1" t="s">
        <v>19</v>
      </c>
      <c r="J19" s="31" t="s">
        <v>98</v>
      </c>
      <c r="K19" s="1" t="s">
        <v>161</v>
      </c>
      <c r="L19" s="128">
        <v>1.72</v>
      </c>
      <c r="P19" s="138">
        <f t="shared" si="0"/>
        <v>1.72</v>
      </c>
      <c r="R19" s="1">
        <v>1</v>
      </c>
    </row>
    <row r="20" spans="1:18" x14ac:dyDescent="0.15">
      <c r="A20" s="4" t="s">
        <v>147</v>
      </c>
      <c r="B20" s="50" t="s">
        <v>168</v>
      </c>
      <c r="C20" s="1" t="s">
        <v>206</v>
      </c>
      <c r="D20" s="1">
        <v>2</v>
      </c>
      <c r="E20" s="1">
        <v>2</v>
      </c>
      <c r="F20" s="50">
        <v>4</v>
      </c>
      <c r="G20" s="89">
        <v>1</v>
      </c>
      <c r="H20" s="1" t="s">
        <v>1</v>
      </c>
      <c r="I20" s="1" t="s">
        <v>20</v>
      </c>
      <c r="J20" s="31" t="s">
        <v>98</v>
      </c>
      <c r="K20" s="1" t="s">
        <v>161</v>
      </c>
      <c r="L20" s="128">
        <v>7.12</v>
      </c>
      <c r="P20" s="138">
        <f t="shared" si="0"/>
        <v>1.78</v>
      </c>
      <c r="R20" s="1">
        <v>2</v>
      </c>
    </row>
    <row r="21" spans="1:18" x14ac:dyDescent="0.15">
      <c r="A21" s="4" t="s">
        <v>146</v>
      </c>
      <c r="B21" s="50" t="s">
        <v>168</v>
      </c>
      <c r="C21" s="1" t="s">
        <v>205</v>
      </c>
      <c r="D21" s="1">
        <v>1</v>
      </c>
      <c r="E21" s="1">
        <v>1</v>
      </c>
      <c r="F21" s="50">
        <v>1</v>
      </c>
      <c r="G21" s="89">
        <v>1.2</v>
      </c>
      <c r="H21" s="1" t="s">
        <v>1</v>
      </c>
      <c r="I21" s="1" t="s">
        <v>9</v>
      </c>
      <c r="J21" s="31" t="s">
        <v>98</v>
      </c>
      <c r="K21" s="1" t="s">
        <v>161</v>
      </c>
      <c r="L21" s="128">
        <v>2.5</v>
      </c>
      <c r="P21" s="138">
        <f t="shared" si="0"/>
        <v>2.5</v>
      </c>
      <c r="R21" s="1">
        <v>1</v>
      </c>
    </row>
    <row r="22" spans="1:18" x14ac:dyDescent="0.15">
      <c r="A22" s="4" t="s">
        <v>146</v>
      </c>
      <c r="B22" s="50" t="s">
        <v>168</v>
      </c>
      <c r="C22" s="1" t="s">
        <v>205</v>
      </c>
      <c r="D22" s="1">
        <v>2</v>
      </c>
      <c r="E22" s="1">
        <v>2</v>
      </c>
      <c r="F22" s="50">
        <v>4</v>
      </c>
      <c r="G22" s="89">
        <v>1.2</v>
      </c>
      <c r="H22" s="1" t="s">
        <v>1</v>
      </c>
      <c r="I22" s="1" t="s">
        <v>21</v>
      </c>
      <c r="J22" s="31" t="s">
        <v>98</v>
      </c>
      <c r="K22" s="1" t="s">
        <v>161</v>
      </c>
      <c r="L22" s="128">
        <v>8.0500000000000007</v>
      </c>
      <c r="P22" s="138">
        <f t="shared" si="0"/>
        <v>2.0125000000000002</v>
      </c>
    </row>
    <row r="23" spans="1:18" x14ac:dyDescent="0.15">
      <c r="A23" s="4" t="s">
        <v>147</v>
      </c>
      <c r="B23" s="50" t="s">
        <v>168</v>
      </c>
      <c r="C23" s="1" t="s">
        <v>205</v>
      </c>
      <c r="D23" s="1">
        <v>1</v>
      </c>
      <c r="E23" s="1">
        <v>1</v>
      </c>
      <c r="F23" s="50">
        <v>1</v>
      </c>
      <c r="G23" s="89">
        <v>1.2</v>
      </c>
      <c r="H23" s="1" t="s">
        <v>1</v>
      </c>
      <c r="I23" s="1" t="s">
        <v>9</v>
      </c>
      <c r="J23" s="31" t="s">
        <v>98</v>
      </c>
      <c r="K23" s="1" t="s">
        <v>161</v>
      </c>
      <c r="L23" s="128">
        <v>2.5</v>
      </c>
      <c r="P23" s="138">
        <f t="shared" si="0"/>
        <v>2.5</v>
      </c>
    </row>
    <row r="24" spans="1:18" x14ac:dyDescent="0.15">
      <c r="A24" s="4" t="s">
        <v>147</v>
      </c>
      <c r="B24" s="50" t="s">
        <v>168</v>
      </c>
      <c r="C24" s="1" t="s">
        <v>205</v>
      </c>
      <c r="D24" s="1">
        <v>2</v>
      </c>
      <c r="E24" s="1">
        <v>2</v>
      </c>
      <c r="F24" s="50">
        <v>4</v>
      </c>
      <c r="G24" s="89">
        <v>1.2</v>
      </c>
      <c r="H24" s="1" t="s">
        <v>1</v>
      </c>
      <c r="I24" s="1" t="s">
        <v>21</v>
      </c>
      <c r="J24" s="31" t="s">
        <v>98</v>
      </c>
      <c r="K24" s="1" t="s">
        <v>161</v>
      </c>
      <c r="L24" s="128">
        <v>8.0500000000000007</v>
      </c>
      <c r="P24" s="138">
        <f t="shared" si="0"/>
        <v>2.0125000000000002</v>
      </c>
    </row>
    <row r="25" spans="1:18" x14ac:dyDescent="0.15">
      <c r="A25" s="4" t="s">
        <v>146</v>
      </c>
      <c r="B25" s="50" t="s">
        <v>168</v>
      </c>
      <c r="C25" s="1" t="s">
        <v>205</v>
      </c>
      <c r="D25" s="1">
        <v>1</v>
      </c>
      <c r="E25" s="1">
        <v>1</v>
      </c>
      <c r="F25" s="50">
        <v>1</v>
      </c>
      <c r="G25" s="89">
        <v>1.45</v>
      </c>
      <c r="H25" s="1" t="s">
        <v>1</v>
      </c>
      <c r="I25" s="1" t="s">
        <v>9</v>
      </c>
      <c r="J25" s="31" t="s">
        <v>98</v>
      </c>
      <c r="K25" s="1" t="s">
        <v>161</v>
      </c>
      <c r="L25" s="128">
        <v>2.94</v>
      </c>
      <c r="P25" s="138">
        <f t="shared" si="0"/>
        <v>2.94</v>
      </c>
    </row>
    <row r="26" spans="1:18" x14ac:dyDescent="0.15">
      <c r="A26" s="4" t="s">
        <v>146</v>
      </c>
      <c r="B26" s="50" t="s">
        <v>168</v>
      </c>
      <c r="C26" s="1" t="s">
        <v>205</v>
      </c>
      <c r="D26" s="1">
        <v>2</v>
      </c>
      <c r="E26" s="1">
        <v>2</v>
      </c>
      <c r="F26" s="50">
        <v>4</v>
      </c>
      <c r="G26" s="89">
        <v>1.45</v>
      </c>
      <c r="H26" s="1" t="s">
        <v>1</v>
      </c>
      <c r="I26" s="1" t="s">
        <v>21</v>
      </c>
      <c r="J26" s="31" t="s">
        <v>98</v>
      </c>
      <c r="K26" s="1" t="s">
        <v>161</v>
      </c>
      <c r="L26" s="128">
        <v>8.69</v>
      </c>
      <c r="P26" s="138">
        <f t="shared" si="0"/>
        <v>2.1724999999999999</v>
      </c>
    </row>
    <row r="27" spans="1:18" x14ac:dyDescent="0.15">
      <c r="A27" s="4" t="s">
        <v>147</v>
      </c>
      <c r="B27" s="50" t="s">
        <v>168</v>
      </c>
      <c r="C27" s="1" t="s">
        <v>205</v>
      </c>
      <c r="D27" s="1">
        <v>1</v>
      </c>
      <c r="E27" s="1">
        <v>1</v>
      </c>
      <c r="F27" s="50">
        <v>1</v>
      </c>
      <c r="G27" s="89">
        <v>1.45</v>
      </c>
      <c r="H27" s="1" t="s">
        <v>1</v>
      </c>
      <c r="I27" s="1" t="s">
        <v>9</v>
      </c>
      <c r="J27" s="31" t="s">
        <v>98</v>
      </c>
      <c r="K27" s="1" t="s">
        <v>161</v>
      </c>
      <c r="L27" s="128">
        <v>2.94</v>
      </c>
      <c r="P27" s="138">
        <f t="shared" si="0"/>
        <v>2.94</v>
      </c>
    </row>
    <row r="28" spans="1:18" x14ac:dyDescent="0.15">
      <c r="A28" s="4" t="s">
        <v>147</v>
      </c>
      <c r="B28" s="50" t="s">
        <v>168</v>
      </c>
      <c r="C28" s="1" t="s">
        <v>205</v>
      </c>
      <c r="D28" s="1">
        <v>2</v>
      </c>
      <c r="E28" s="1">
        <v>2</v>
      </c>
      <c r="F28" s="50">
        <v>4</v>
      </c>
      <c r="G28" s="89">
        <v>1.45</v>
      </c>
      <c r="H28" s="1" t="s">
        <v>1</v>
      </c>
      <c r="I28" s="1" t="s">
        <v>21</v>
      </c>
      <c r="J28" s="31" t="s">
        <v>98</v>
      </c>
      <c r="K28" s="1" t="s">
        <v>161</v>
      </c>
      <c r="L28" s="128">
        <v>8.69</v>
      </c>
      <c r="P28" s="138">
        <f t="shared" si="0"/>
        <v>2.1724999999999999</v>
      </c>
    </row>
    <row r="29" spans="1:18" x14ac:dyDescent="0.15">
      <c r="A29" s="4" t="s">
        <v>148</v>
      </c>
      <c r="B29" s="50" t="s">
        <v>167</v>
      </c>
      <c r="C29" s="1" t="s">
        <v>205</v>
      </c>
      <c r="D29" s="1">
        <v>1</v>
      </c>
      <c r="E29" s="1">
        <v>2</v>
      </c>
      <c r="F29" s="50">
        <v>2</v>
      </c>
      <c r="G29" s="89">
        <v>1.2</v>
      </c>
      <c r="H29" s="1" t="s">
        <v>1</v>
      </c>
      <c r="I29" s="1" t="s">
        <v>9</v>
      </c>
      <c r="J29" s="31" t="s">
        <v>98</v>
      </c>
      <c r="K29" s="1" t="s">
        <v>161</v>
      </c>
      <c r="L29" s="128">
        <v>4</v>
      </c>
      <c r="P29" s="138">
        <f t="shared" si="0"/>
        <v>2</v>
      </c>
    </row>
    <row r="30" spans="1:18" x14ac:dyDescent="0.15">
      <c r="A30" s="4" t="s">
        <v>148</v>
      </c>
      <c r="B30" s="50" t="s">
        <v>167</v>
      </c>
      <c r="C30" s="1" t="s">
        <v>205</v>
      </c>
      <c r="D30" s="1">
        <v>2</v>
      </c>
      <c r="E30" s="1">
        <v>2</v>
      </c>
      <c r="F30" s="50">
        <v>4</v>
      </c>
      <c r="G30" s="89">
        <v>1.2</v>
      </c>
      <c r="H30" s="1" t="s">
        <v>1</v>
      </c>
      <c r="I30" s="1" t="s">
        <v>21</v>
      </c>
      <c r="J30" s="31" t="s">
        <v>98</v>
      </c>
      <c r="K30" s="1" t="s">
        <v>161</v>
      </c>
      <c r="L30" s="128">
        <v>8.0500000000000007</v>
      </c>
      <c r="P30" s="138">
        <f t="shared" si="0"/>
        <v>2.0125000000000002</v>
      </c>
    </row>
    <row r="31" spans="1:18" x14ac:dyDescent="0.15">
      <c r="A31" s="4" t="s">
        <v>148</v>
      </c>
      <c r="B31" s="50" t="s">
        <v>167</v>
      </c>
      <c r="C31" s="1" t="s">
        <v>205</v>
      </c>
      <c r="D31" s="1">
        <v>3</v>
      </c>
      <c r="E31" s="1">
        <v>2</v>
      </c>
      <c r="F31" s="50">
        <v>6</v>
      </c>
      <c r="G31" s="89">
        <v>1.2</v>
      </c>
      <c r="H31" s="1" t="s">
        <v>1</v>
      </c>
      <c r="I31" s="1" t="s">
        <v>26</v>
      </c>
      <c r="J31" s="31" t="s">
        <v>98</v>
      </c>
      <c r="K31" s="1" t="s">
        <v>161</v>
      </c>
      <c r="L31" s="128">
        <v>11.77</v>
      </c>
      <c r="P31" s="138">
        <f t="shared" si="0"/>
        <v>1.9616666666666667</v>
      </c>
    </row>
    <row r="32" spans="1:18" x14ac:dyDescent="0.15">
      <c r="A32" s="4" t="s">
        <v>148</v>
      </c>
      <c r="B32" s="50" t="s">
        <v>167</v>
      </c>
      <c r="C32" s="1" t="s">
        <v>205</v>
      </c>
      <c r="D32" s="1">
        <v>4</v>
      </c>
      <c r="E32" s="1">
        <v>2</v>
      </c>
      <c r="F32" s="50">
        <v>8</v>
      </c>
      <c r="G32" s="89">
        <v>1.2</v>
      </c>
      <c r="H32" s="1" t="s">
        <v>1</v>
      </c>
      <c r="I32" s="1" t="s">
        <v>27</v>
      </c>
      <c r="J32" s="31" t="s">
        <v>98</v>
      </c>
      <c r="K32" s="1" t="s">
        <v>161</v>
      </c>
      <c r="L32" s="128">
        <v>15.49</v>
      </c>
      <c r="P32" s="138">
        <f t="shared" si="0"/>
        <v>1.93625</v>
      </c>
    </row>
    <row r="33" spans="1:16" x14ac:dyDescent="0.15">
      <c r="A33" s="4" t="s">
        <v>148</v>
      </c>
      <c r="B33" s="50" t="s">
        <v>167</v>
      </c>
      <c r="C33" s="1" t="s">
        <v>205</v>
      </c>
      <c r="D33" s="1">
        <v>1</v>
      </c>
      <c r="E33" s="1">
        <v>2</v>
      </c>
      <c r="F33" s="50">
        <v>2</v>
      </c>
      <c r="G33" s="89">
        <v>1.45</v>
      </c>
      <c r="H33" s="1" t="s">
        <v>1</v>
      </c>
      <c r="I33" s="1" t="s">
        <v>28</v>
      </c>
      <c r="J33" s="31" t="s">
        <v>98</v>
      </c>
      <c r="K33" s="1" t="s">
        <v>161</v>
      </c>
      <c r="L33" s="128">
        <v>4.47</v>
      </c>
      <c r="P33" s="138">
        <f t="shared" si="0"/>
        <v>2.2349999999999999</v>
      </c>
    </row>
    <row r="34" spans="1:16" x14ac:dyDescent="0.15">
      <c r="A34" s="4" t="s">
        <v>148</v>
      </c>
      <c r="B34" s="50" t="s">
        <v>167</v>
      </c>
      <c r="C34" s="1" t="s">
        <v>205</v>
      </c>
      <c r="D34" s="1">
        <v>2</v>
      </c>
      <c r="E34" s="1">
        <v>2</v>
      </c>
      <c r="F34" s="50">
        <v>4</v>
      </c>
      <c r="G34" s="89">
        <v>1.45</v>
      </c>
      <c r="H34" s="1" t="s">
        <v>1</v>
      </c>
      <c r="I34" s="1" t="s">
        <v>29</v>
      </c>
      <c r="J34" s="31" t="s">
        <v>98</v>
      </c>
      <c r="K34" s="1" t="s">
        <v>161</v>
      </c>
      <c r="L34" s="128">
        <v>9.1199999999999992</v>
      </c>
      <c r="P34" s="138">
        <f t="shared" ref="P34:P64" si="1">L34/F34</f>
        <v>2.2799999999999998</v>
      </c>
    </row>
    <row r="35" spans="1:16" x14ac:dyDescent="0.15">
      <c r="A35" s="4" t="s">
        <v>148</v>
      </c>
      <c r="B35" s="50" t="s">
        <v>167</v>
      </c>
      <c r="C35" s="1" t="s">
        <v>205</v>
      </c>
      <c r="D35" s="1">
        <v>3</v>
      </c>
      <c r="E35" s="1">
        <v>2</v>
      </c>
      <c r="F35" s="50">
        <v>6</v>
      </c>
      <c r="G35" s="89">
        <v>1.45</v>
      </c>
      <c r="H35" s="1" t="s">
        <v>1</v>
      </c>
      <c r="I35" s="1" t="s">
        <v>30</v>
      </c>
      <c r="J35" s="31" t="s">
        <v>98</v>
      </c>
      <c r="K35" s="1" t="s">
        <v>161</v>
      </c>
      <c r="L35" s="128">
        <v>13.47</v>
      </c>
      <c r="P35" s="138">
        <f t="shared" si="1"/>
        <v>2.2450000000000001</v>
      </c>
    </row>
    <row r="36" spans="1:16" x14ac:dyDescent="0.15">
      <c r="A36" s="4" t="s">
        <v>148</v>
      </c>
      <c r="B36" s="50" t="s">
        <v>167</v>
      </c>
      <c r="C36" s="1" t="s">
        <v>205</v>
      </c>
      <c r="D36" s="1">
        <v>4</v>
      </c>
      <c r="E36" s="1">
        <v>4</v>
      </c>
      <c r="F36" s="50">
        <v>8</v>
      </c>
      <c r="G36" s="89">
        <v>1.45</v>
      </c>
      <c r="H36" s="1" t="s">
        <v>1</v>
      </c>
      <c r="I36" s="1" t="s">
        <v>31</v>
      </c>
      <c r="J36" s="31" t="s">
        <v>98</v>
      </c>
      <c r="K36" s="1" t="s">
        <v>161</v>
      </c>
      <c r="L36" s="128">
        <v>18.670000000000002</v>
      </c>
      <c r="P36" s="138">
        <f t="shared" si="1"/>
        <v>2.3337500000000002</v>
      </c>
    </row>
    <row r="37" spans="1:16" ht="14" x14ac:dyDescent="0.15">
      <c r="A37" s="4" t="s">
        <v>149</v>
      </c>
      <c r="B37" s="50" t="s">
        <v>166</v>
      </c>
      <c r="C37" s="1" t="s">
        <v>206</v>
      </c>
      <c r="D37" s="1">
        <v>1</v>
      </c>
      <c r="E37" s="33" t="s">
        <v>202</v>
      </c>
      <c r="F37" s="50">
        <v>4</v>
      </c>
      <c r="G37" s="89">
        <v>1.1000000000000001</v>
      </c>
      <c r="H37" s="1" t="s">
        <v>1</v>
      </c>
      <c r="I37" s="1" t="s">
        <v>37</v>
      </c>
      <c r="J37" s="31" t="s">
        <v>98</v>
      </c>
      <c r="K37" s="1" t="s">
        <v>161</v>
      </c>
      <c r="L37" s="128">
        <v>10.18</v>
      </c>
      <c r="P37" s="138">
        <f t="shared" si="1"/>
        <v>2.5449999999999999</v>
      </c>
    </row>
    <row r="38" spans="1:16" ht="14" x14ac:dyDescent="0.15">
      <c r="A38" s="4" t="s">
        <v>149</v>
      </c>
      <c r="B38" s="50" t="s">
        <v>166</v>
      </c>
      <c r="C38" s="1" t="s">
        <v>206</v>
      </c>
      <c r="D38" s="1">
        <v>1</v>
      </c>
      <c r="E38" s="33" t="s">
        <v>202</v>
      </c>
      <c r="F38" s="50">
        <v>8</v>
      </c>
      <c r="G38" s="89">
        <v>1.1000000000000001</v>
      </c>
      <c r="H38" s="1" t="s">
        <v>1</v>
      </c>
      <c r="I38" s="1" t="s">
        <v>37</v>
      </c>
      <c r="J38" s="31" t="s">
        <v>98</v>
      </c>
      <c r="K38" s="1" t="s">
        <v>161</v>
      </c>
      <c r="L38" s="128">
        <v>18.02</v>
      </c>
      <c r="P38" s="138">
        <f t="shared" si="1"/>
        <v>2.2524999999999999</v>
      </c>
    </row>
    <row r="39" spans="1:16" ht="14" x14ac:dyDescent="0.15">
      <c r="A39" s="4" t="s">
        <v>149</v>
      </c>
      <c r="B39" s="50" t="s">
        <v>166</v>
      </c>
      <c r="C39" s="1" t="s">
        <v>206</v>
      </c>
      <c r="D39" s="1">
        <v>2</v>
      </c>
      <c r="E39" s="33" t="s">
        <v>202</v>
      </c>
      <c r="F39" s="50">
        <v>16</v>
      </c>
      <c r="G39" s="89">
        <v>1.1000000000000001</v>
      </c>
      <c r="H39" s="1" t="s">
        <v>1</v>
      </c>
      <c r="I39" s="1" t="s">
        <v>38</v>
      </c>
      <c r="J39" s="31" t="s">
        <v>98</v>
      </c>
      <c r="K39" s="1" t="s">
        <v>161</v>
      </c>
      <c r="L39" s="128">
        <v>34.659999999999997</v>
      </c>
      <c r="P39" s="138">
        <f t="shared" si="1"/>
        <v>2.1662499999999998</v>
      </c>
    </row>
    <row r="40" spans="1:16" ht="14" x14ac:dyDescent="0.15">
      <c r="A40" s="4" t="s">
        <v>149</v>
      </c>
      <c r="B40" s="50" t="s">
        <v>166</v>
      </c>
      <c r="C40" s="1" t="s">
        <v>206</v>
      </c>
      <c r="D40" s="1">
        <v>1</v>
      </c>
      <c r="E40" s="33" t="s">
        <v>202</v>
      </c>
      <c r="F40" s="50">
        <v>4</v>
      </c>
      <c r="G40" s="89">
        <v>1.5</v>
      </c>
      <c r="H40" s="1" t="s">
        <v>1</v>
      </c>
      <c r="I40" s="1" t="s">
        <v>31</v>
      </c>
      <c r="J40" s="31" t="s">
        <v>98</v>
      </c>
      <c r="K40" s="1" t="s">
        <v>161</v>
      </c>
      <c r="L40" s="128">
        <v>13.66</v>
      </c>
      <c r="P40" s="138">
        <f t="shared" si="1"/>
        <v>3.415</v>
      </c>
    </row>
    <row r="41" spans="1:16" ht="14" x14ac:dyDescent="0.15">
      <c r="A41" s="4" t="s">
        <v>149</v>
      </c>
      <c r="B41" s="50" t="s">
        <v>166</v>
      </c>
      <c r="C41" s="1" t="s">
        <v>206</v>
      </c>
      <c r="D41" s="1">
        <v>1</v>
      </c>
      <c r="E41" s="33" t="s">
        <v>202</v>
      </c>
      <c r="F41" s="50">
        <v>8</v>
      </c>
      <c r="G41" s="89">
        <v>1.5</v>
      </c>
      <c r="H41" s="1" t="s">
        <v>1</v>
      </c>
      <c r="I41" s="1" t="s">
        <v>31</v>
      </c>
      <c r="J41" s="31" t="s">
        <v>98</v>
      </c>
      <c r="K41" s="1" t="s">
        <v>161</v>
      </c>
      <c r="L41" s="128">
        <v>24.18</v>
      </c>
      <c r="P41" s="138">
        <f t="shared" si="1"/>
        <v>3.0225</v>
      </c>
    </row>
    <row r="42" spans="1:16" ht="14" x14ac:dyDescent="0.15">
      <c r="A42" s="4" t="s">
        <v>149</v>
      </c>
      <c r="B42" s="50" t="s">
        <v>166</v>
      </c>
      <c r="C42" s="1" t="s">
        <v>206</v>
      </c>
      <c r="D42" s="1">
        <v>2</v>
      </c>
      <c r="E42" s="33" t="s">
        <v>202</v>
      </c>
      <c r="F42" s="50">
        <v>16</v>
      </c>
      <c r="G42" s="89">
        <v>1.5</v>
      </c>
      <c r="H42" s="1" t="s">
        <v>1</v>
      </c>
      <c r="I42" s="1" t="s">
        <v>39</v>
      </c>
      <c r="J42" s="31" t="s">
        <v>98</v>
      </c>
      <c r="K42" s="1" t="s">
        <v>161</v>
      </c>
      <c r="L42" s="128">
        <v>46.79</v>
      </c>
      <c r="P42" s="138">
        <f t="shared" si="1"/>
        <v>2.9243749999999999</v>
      </c>
    </row>
    <row r="43" spans="1:16" ht="14" x14ac:dyDescent="0.15">
      <c r="A43" s="4" t="s">
        <v>150</v>
      </c>
      <c r="B43" s="50" t="s">
        <v>164</v>
      </c>
      <c r="C43" s="1" t="s">
        <v>206</v>
      </c>
      <c r="D43" s="1">
        <v>1</v>
      </c>
      <c r="E43" s="33" t="s">
        <v>202</v>
      </c>
      <c r="F43" s="50">
        <v>8</v>
      </c>
      <c r="G43" s="89">
        <v>1.1000000000000001</v>
      </c>
      <c r="H43" s="1" t="s">
        <v>1</v>
      </c>
      <c r="I43" s="1" t="s">
        <v>37</v>
      </c>
      <c r="J43" s="31" t="s">
        <v>98</v>
      </c>
      <c r="K43" s="1" t="s">
        <v>161</v>
      </c>
      <c r="L43" s="128">
        <v>18.02</v>
      </c>
      <c r="P43" s="138">
        <f t="shared" si="1"/>
        <v>2.2524999999999999</v>
      </c>
    </row>
    <row r="44" spans="1:16" ht="14" x14ac:dyDescent="0.15">
      <c r="A44" s="4" t="s">
        <v>150</v>
      </c>
      <c r="B44" s="50" t="s">
        <v>164</v>
      </c>
      <c r="C44" s="1" t="s">
        <v>206</v>
      </c>
      <c r="D44" s="1">
        <v>2</v>
      </c>
      <c r="E44" s="33" t="s">
        <v>202</v>
      </c>
      <c r="F44" s="50">
        <v>16</v>
      </c>
      <c r="G44" s="89">
        <v>1.1000000000000001</v>
      </c>
      <c r="H44" s="1" t="s">
        <v>1</v>
      </c>
      <c r="I44" s="1" t="s">
        <v>38</v>
      </c>
      <c r="J44" s="31" t="s">
        <v>98</v>
      </c>
      <c r="K44" s="1" t="s">
        <v>161</v>
      </c>
      <c r="L44" s="128">
        <v>34.659999999999997</v>
      </c>
      <c r="P44" s="138">
        <f t="shared" si="1"/>
        <v>2.1662499999999998</v>
      </c>
    </row>
    <row r="45" spans="1:16" ht="14" x14ac:dyDescent="0.15">
      <c r="A45" s="4" t="s">
        <v>150</v>
      </c>
      <c r="B45" s="50" t="s">
        <v>164</v>
      </c>
      <c r="C45" s="1" t="s">
        <v>206</v>
      </c>
      <c r="D45" s="1">
        <v>3</v>
      </c>
      <c r="E45" s="33" t="s">
        <v>202</v>
      </c>
      <c r="F45" s="50">
        <v>24</v>
      </c>
      <c r="G45" s="89">
        <v>1.1000000000000001</v>
      </c>
      <c r="H45" s="1" t="s">
        <v>1</v>
      </c>
      <c r="I45" s="1" t="s">
        <v>43</v>
      </c>
      <c r="J45" s="31" t="s">
        <v>98</v>
      </c>
      <c r="K45" s="1" t="s">
        <v>161</v>
      </c>
      <c r="L45" s="128">
        <v>48.11</v>
      </c>
      <c r="P45" s="138">
        <f t="shared" si="1"/>
        <v>2.0045833333333332</v>
      </c>
    </row>
    <row r="46" spans="1:16" ht="14" x14ac:dyDescent="0.15">
      <c r="A46" s="4" t="s">
        <v>150</v>
      </c>
      <c r="B46" s="50" t="s">
        <v>164</v>
      </c>
      <c r="C46" s="1" t="s">
        <v>206</v>
      </c>
      <c r="D46" s="1">
        <v>4</v>
      </c>
      <c r="E46" s="33" t="s">
        <v>202</v>
      </c>
      <c r="F46" s="50">
        <v>32</v>
      </c>
      <c r="G46" s="89">
        <v>1.1000000000000001</v>
      </c>
      <c r="H46" s="1" t="s">
        <v>1</v>
      </c>
      <c r="I46" s="1" t="s">
        <v>44</v>
      </c>
      <c r="J46" s="31" t="s">
        <v>98</v>
      </c>
      <c r="K46" s="1" t="s">
        <v>161</v>
      </c>
      <c r="L46" s="128">
        <v>60.66</v>
      </c>
      <c r="P46" s="138">
        <f t="shared" si="1"/>
        <v>1.8956249999999999</v>
      </c>
    </row>
    <row r="47" spans="1:16" ht="14" x14ac:dyDescent="0.15">
      <c r="A47" s="4" t="s">
        <v>150</v>
      </c>
      <c r="B47" s="50" t="s">
        <v>164</v>
      </c>
      <c r="C47" s="1" t="s">
        <v>206</v>
      </c>
      <c r="D47" s="1">
        <v>1</v>
      </c>
      <c r="E47" s="33" t="s">
        <v>202</v>
      </c>
      <c r="F47" s="50">
        <v>8</v>
      </c>
      <c r="G47" s="89">
        <v>1.5</v>
      </c>
      <c r="H47" s="1" t="s">
        <v>1</v>
      </c>
      <c r="I47" s="1" t="s">
        <v>31</v>
      </c>
      <c r="J47" s="31" t="s">
        <v>98</v>
      </c>
      <c r="K47" s="1" t="s">
        <v>161</v>
      </c>
      <c r="L47" s="128">
        <v>24.18</v>
      </c>
      <c r="P47" s="138">
        <f t="shared" si="1"/>
        <v>3.0225</v>
      </c>
    </row>
    <row r="48" spans="1:16" ht="14" x14ac:dyDescent="0.15">
      <c r="A48" s="4" t="s">
        <v>150</v>
      </c>
      <c r="B48" s="50" t="s">
        <v>164</v>
      </c>
      <c r="C48" s="1" t="s">
        <v>206</v>
      </c>
      <c r="D48" s="1">
        <v>2</v>
      </c>
      <c r="E48" s="33" t="s">
        <v>202</v>
      </c>
      <c r="F48" s="50">
        <v>16</v>
      </c>
      <c r="G48" s="89">
        <v>1.5</v>
      </c>
      <c r="H48" s="1" t="s">
        <v>1</v>
      </c>
      <c r="I48" s="1" t="s">
        <v>39</v>
      </c>
      <c r="J48" s="31" t="s">
        <v>98</v>
      </c>
      <c r="K48" s="1" t="s">
        <v>161</v>
      </c>
      <c r="L48" s="128">
        <v>46.79</v>
      </c>
      <c r="P48" s="138">
        <f t="shared" si="1"/>
        <v>2.9243749999999999</v>
      </c>
    </row>
    <row r="49" spans="1:16" ht="14" x14ac:dyDescent="0.15">
      <c r="A49" s="4" t="s">
        <v>150</v>
      </c>
      <c r="B49" s="50" t="s">
        <v>164</v>
      </c>
      <c r="C49" s="1" t="s">
        <v>206</v>
      </c>
      <c r="D49" s="1">
        <v>3</v>
      </c>
      <c r="E49" s="33" t="s">
        <v>202</v>
      </c>
      <c r="F49" s="50">
        <v>24</v>
      </c>
      <c r="G49" s="89">
        <v>1.5</v>
      </c>
      <c r="H49" s="1" t="s">
        <v>1</v>
      </c>
      <c r="I49" s="1" t="s">
        <v>45</v>
      </c>
      <c r="J49" s="31" t="s">
        <v>98</v>
      </c>
      <c r="K49" s="1" t="s">
        <v>161</v>
      </c>
      <c r="L49" s="128">
        <v>64.989999999999995</v>
      </c>
      <c r="P49" s="138">
        <f t="shared" si="1"/>
        <v>2.7079166666666663</v>
      </c>
    </row>
    <row r="50" spans="1:16" ht="14" x14ac:dyDescent="0.15">
      <c r="A50" s="4" t="s">
        <v>150</v>
      </c>
      <c r="B50" s="50" t="s">
        <v>164</v>
      </c>
      <c r="C50" s="1" t="s">
        <v>206</v>
      </c>
      <c r="D50" s="1">
        <v>4</v>
      </c>
      <c r="E50" s="33" t="s">
        <v>202</v>
      </c>
      <c r="F50" s="50">
        <v>32</v>
      </c>
      <c r="G50" s="89">
        <v>1.5</v>
      </c>
      <c r="H50" s="1" t="s">
        <v>1</v>
      </c>
      <c r="I50" s="1" t="s">
        <v>46</v>
      </c>
      <c r="J50" s="31" t="s">
        <v>98</v>
      </c>
      <c r="K50" s="1" t="s">
        <v>161</v>
      </c>
      <c r="L50" s="128">
        <v>81.95</v>
      </c>
      <c r="P50" s="138">
        <f t="shared" si="1"/>
        <v>2.5609375000000001</v>
      </c>
    </row>
    <row r="51" spans="1:16" ht="14" x14ac:dyDescent="0.15">
      <c r="A51" s="4" t="s">
        <v>150</v>
      </c>
      <c r="B51" s="50" t="s">
        <v>164</v>
      </c>
      <c r="C51" s="1" t="s">
        <v>206</v>
      </c>
      <c r="D51" s="1">
        <v>1</v>
      </c>
      <c r="E51" s="33" t="s">
        <v>202</v>
      </c>
      <c r="F51" s="50">
        <v>8</v>
      </c>
      <c r="G51" s="89">
        <v>1.3</v>
      </c>
      <c r="H51" s="1" t="s">
        <v>1</v>
      </c>
      <c r="I51" s="1" t="s">
        <v>37</v>
      </c>
      <c r="J51" s="31" t="s">
        <v>98</v>
      </c>
      <c r="K51" s="1" t="s">
        <v>161</v>
      </c>
      <c r="L51" s="128">
        <v>21.2</v>
      </c>
      <c r="P51" s="138">
        <f t="shared" si="1"/>
        <v>2.65</v>
      </c>
    </row>
    <row r="52" spans="1:16" ht="14" x14ac:dyDescent="0.15">
      <c r="A52" s="4" t="s">
        <v>150</v>
      </c>
      <c r="B52" s="50" t="s">
        <v>164</v>
      </c>
      <c r="C52" s="1" t="s">
        <v>206</v>
      </c>
      <c r="D52" s="1">
        <v>2</v>
      </c>
      <c r="E52" s="33" t="s">
        <v>202</v>
      </c>
      <c r="F52" s="50">
        <v>16</v>
      </c>
      <c r="G52" s="89">
        <v>1.3</v>
      </c>
      <c r="H52" s="1" t="s">
        <v>1</v>
      </c>
      <c r="I52" s="1" t="s">
        <v>38</v>
      </c>
      <c r="J52" s="31" t="s">
        <v>98</v>
      </c>
      <c r="K52" s="1" t="s">
        <v>161</v>
      </c>
      <c r="L52" s="128">
        <v>40.92</v>
      </c>
      <c r="P52" s="138">
        <f t="shared" si="1"/>
        <v>2.5575000000000001</v>
      </c>
    </row>
    <row r="53" spans="1:16" ht="14" x14ac:dyDescent="0.15">
      <c r="A53" s="4" t="s">
        <v>150</v>
      </c>
      <c r="B53" s="50" t="s">
        <v>164</v>
      </c>
      <c r="C53" s="1" t="s">
        <v>206</v>
      </c>
      <c r="D53" s="1">
        <v>3</v>
      </c>
      <c r="E53" s="33" t="s">
        <v>202</v>
      </c>
      <c r="F53" s="50">
        <v>24</v>
      </c>
      <c r="G53" s="89">
        <v>1.3</v>
      </c>
      <c r="H53" s="1" t="s">
        <v>1</v>
      </c>
      <c r="I53" s="1" t="s">
        <v>43</v>
      </c>
      <c r="J53" s="31" t="s">
        <v>98</v>
      </c>
      <c r="K53" s="1" t="s">
        <v>161</v>
      </c>
      <c r="L53" s="128">
        <v>56.46</v>
      </c>
      <c r="P53" s="138">
        <f t="shared" si="1"/>
        <v>2.3525</v>
      </c>
    </row>
    <row r="54" spans="1:16" ht="14" x14ac:dyDescent="0.15">
      <c r="A54" s="4" t="s">
        <v>150</v>
      </c>
      <c r="B54" s="50" t="s">
        <v>164</v>
      </c>
      <c r="C54" s="1" t="s">
        <v>206</v>
      </c>
      <c r="D54" s="1">
        <v>4</v>
      </c>
      <c r="E54" s="33" t="s">
        <v>202</v>
      </c>
      <c r="F54" s="50">
        <v>32</v>
      </c>
      <c r="G54" s="89">
        <v>1.3</v>
      </c>
      <c r="H54" s="1" t="s">
        <v>1</v>
      </c>
      <c r="I54" s="1" t="s">
        <v>44</v>
      </c>
      <c r="J54" s="31" t="s">
        <v>98</v>
      </c>
      <c r="K54" s="1" t="s">
        <v>161</v>
      </c>
      <c r="L54" s="128">
        <v>71.44</v>
      </c>
      <c r="P54" s="138">
        <f t="shared" si="1"/>
        <v>2.2324999999999999</v>
      </c>
    </row>
    <row r="55" spans="1:16" ht="14" x14ac:dyDescent="0.15">
      <c r="A55" s="4" t="s">
        <v>150</v>
      </c>
      <c r="B55" s="52" t="s">
        <v>165</v>
      </c>
      <c r="C55" s="1" t="s">
        <v>206</v>
      </c>
      <c r="D55" s="1">
        <v>2</v>
      </c>
      <c r="E55" s="48" t="s">
        <v>204</v>
      </c>
      <c r="F55" s="52">
        <v>8</v>
      </c>
      <c r="G55" s="89">
        <v>1.3</v>
      </c>
      <c r="H55" s="1" t="s">
        <v>1</v>
      </c>
      <c r="I55" s="1" t="s">
        <v>38</v>
      </c>
      <c r="J55" s="31" t="s">
        <v>98</v>
      </c>
      <c r="K55" s="1" t="s">
        <v>161</v>
      </c>
      <c r="L55" s="128">
        <v>22.71</v>
      </c>
      <c r="P55" s="138">
        <f t="shared" si="1"/>
        <v>2.8387500000000001</v>
      </c>
    </row>
    <row r="56" spans="1:16" ht="14" x14ac:dyDescent="0.15">
      <c r="A56" s="4" t="s">
        <v>150</v>
      </c>
      <c r="B56" s="52" t="s">
        <v>165</v>
      </c>
      <c r="C56" s="1" t="s">
        <v>206</v>
      </c>
      <c r="D56" s="1">
        <v>4</v>
      </c>
      <c r="E56" s="48" t="s">
        <v>204</v>
      </c>
      <c r="F56" s="52">
        <v>16</v>
      </c>
      <c r="G56" s="89">
        <v>1.3</v>
      </c>
      <c r="H56" s="1" t="s">
        <v>1</v>
      </c>
      <c r="I56" s="1" t="s">
        <v>44</v>
      </c>
      <c r="J56" s="31" t="s">
        <v>98</v>
      </c>
      <c r="K56" s="1" t="s">
        <v>161</v>
      </c>
      <c r="L56" s="128">
        <v>42.09</v>
      </c>
      <c r="P56" s="138">
        <f t="shared" si="1"/>
        <v>2.6306250000000002</v>
      </c>
    </row>
    <row r="57" spans="1:16" ht="14" x14ac:dyDescent="0.15">
      <c r="A57" s="4" t="s">
        <v>150</v>
      </c>
      <c r="B57" s="50" t="s">
        <v>164</v>
      </c>
      <c r="C57" s="1" t="s">
        <v>205</v>
      </c>
      <c r="D57" s="1">
        <v>1</v>
      </c>
      <c r="E57" s="33" t="s">
        <v>202</v>
      </c>
      <c r="F57" s="50">
        <v>8</v>
      </c>
      <c r="G57" s="89">
        <v>1.7</v>
      </c>
      <c r="H57" s="1" t="s">
        <v>1</v>
      </c>
      <c r="I57" s="1" t="s">
        <v>31</v>
      </c>
      <c r="J57" s="31" t="s">
        <v>98</v>
      </c>
      <c r="K57" s="1" t="s">
        <v>161</v>
      </c>
      <c r="L57" s="128">
        <v>27.11</v>
      </c>
      <c r="P57" s="138">
        <f t="shared" si="1"/>
        <v>3.3887499999999999</v>
      </c>
    </row>
    <row r="58" spans="1:16" ht="14" x14ac:dyDescent="0.15">
      <c r="A58" s="4" t="s">
        <v>150</v>
      </c>
      <c r="B58" s="50" t="s">
        <v>164</v>
      </c>
      <c r="C58" s="1" t="s">
        <v>205</v>
      </c>
      <c r="D58" s="1">
        <v>2</v>
      </c>
      <c r="E58" s="33" t="s">
        <v>202</v>
      </c>
      <c r="F58" s="50">
        <v>16</v>
      </c>
      <c r="G58" s="89">
        <v>1.7</v>
      </c>
      <c r="H58" s="1" t="s">
        <v>1</v>
      </c>
      <c r="I58" s="1" t="s">
        <v>39</v>
      </c>
      <c r="J58" s="31" t="s">
        <v>98</v>
      </c>
      <c r="K58" s="1" t="s">
        <v>161</v>
      </c>
      <c r="L58" s="128">
        <v>52.45</v>
      </c>
      <c r="P58" s="138">
        <f t="shared" si="1"/>
        <v>3.2781250000000002</v>
      </c>
    </row>
    <row r="59" spans="1:16" ht="14" x14ac:dyDescent="0.15">
      <c r="A59" s="4" t="s">
        <v>150</v>
      </c>
      <c r="B59" s="50" t="s">
        <v>164</v>
      </c>
      <c r="C59" s="1" t="s">
        <v>205</v>
      </c>
      <c r="D59" s="1">
        <v>3</v>
      </c>
      <c r="E59" s="33" t="s">
        <v>202</v>
      </c>
      <c r="F59" s="50">
        <v>24</v>
      </c>
      <c r="G59" s="89">
        <v>1.7</v>
      </c>
      <c r="H59" s="1" t="s">
        <v>1</v>
      </c>
      <c r="I59" s="1" t="s">
        <v>45</v>
      </c>
      <c r="J59" s="31" t="s">
        <v>98</v>
      </c>
      <c r="K59" s="1" t="s">
        <v>161</v>
      </c>
      <c r="L59" s="128">
        <v>72.86</v>
      </c>
      <c r="P59" s="138">
        <f t="shared" si="1"/>
        <v>3.0358333333333332</v>
      </c>
    </row>
    <row r="60" spans="1:16" ht="14" x14ac:dyDescent="0.15">
      <c r="A60" s="4" t="s">
        <v>150</v>
      </c>
      <c r="B60" s="50" t="s">
        <v>164</v>
      </c>
      <c r="C60" s="1" t="s">
        <v>205</v>
      </c>
      <c r="D60" s="1">
        <v>4</v>
      </c>
      <c r="E60" s="33" t="s">
        <v>202</v>
      </c>
      <c r="F60" s="50">
        <v>32</v>
      </c>
      <c r="G60" s="89">
        <v>1.7</v>
      </c>
      <c r="H60" s="1" t="s">
        <v>1</v>
      </c>
      <c r="I60" s="1" t="s">
        <v>46</v>
      </c>
      <c r="J60" s="31" t="s">
        <v>98</v>
      </c>
      <c r="K60" s="1" t="s">
        <v>161</v>
      </c>
      <c r="L60" s="128">
        <v>92.19</v>
      </c>
      <c r="P60" s="138">
        <f t="shared" si="1"/>
        <v>2.8809374999999999</v>
      </c>
    </row>
    <row r="61" spans="1:16" ht="14" x14ac:dyDescent="0.15">
      <c r="A61" s="4" t="s">
        <v>150</v>
      </c>
      <c r="B61" s="50" t="s">
        <v>164</v>
      </c>
      <c r="C61" s="1" t="s">
        <v>205</v>
      </c>
      <c r="D61" s="1">
        <v>1</v>
      </c>
      <c r="E61" s="33" t="s">
        <v>202</v>
      </c>
      <c r="F61" s="50">
        <v>8</v>
      </c>
      <c r="G61" s="89">
        <v>1.9</v>
      </c>
      <c r="H61" s="1" t="s">
        <v>1</v>
      </c>
      <c r="I61" s="1" t="s">
        <v>31</v>
      </c>
      <c r="J61" s="31" t="s">
        <v>98</v>
      </c>
      <c r="K61" s="1" t="s">
        <v>161</v>
      </c>
      <c r="L61" s="128">
        <v>30.63</v>
      </c>
      <c r="P61" s="138">
        <f t="shared" si="1"/>
        <v>3.8287499999999999</v>
      </c>
    </row>
    <row r="62" spans="1:16" ht="14" x14ac:dyDescent="0.15">
      <c r="A62" s="4" t="s">
        <v>150</v>
      </c>
      <c r="B62" s="50" t="s">
        <v>164</v>
      </c>
      <c r="C62" s="1" t="s">
        <v>205</v>
      </c>
      <c r="D62" s="1">
        <v>2</v>
      </c>
      <c r="E62" s="33" t="s">
        <v>202</v>
      </c>
      <c r="F62" s="50">
        <v>16</v>
      </c>
      <c r="G62" s="89">
        <v>1.9</v>
      </c>
      <c r="H62" s="1" t="s">
        <v>1</v>
      </c>
      <c r="I62" s="1" t="s">
        <v>39</v>
      </c>
      <c r="J62" s="31" t="s">
        <v>98</v>
      </c>
      <c r="K62" s="1" t="s">
        <v>161</v>
      </c>
      <c r="L62" s="128">
        <v>59.26</v>
      </c>
      <c r="P62" s="138">
        <f t="shared" si="1"/>
        <v>3.7037499999999999</v>
      </c>
    </row>
    <row r="63" spans="1:16" ht="14" x14ac:dyDescent="0.15">
      <c r="A63" s="4" t="s">
        <v>150</v>
      </c>
      <c r="B63" s="50" t="s">
        <v>164</v>
      </c>
      <c r="C63" s="1" t="s">
        <v>205</v>
      </c>
      <c r="D63" s="1">
        <v>3</v>
      </c>
      <c r="E63" s="33" t="s">
        <v>202</v>
      </c>
      <c r="F63" s="50">
        <v>24</v>
      </c>
      <c r="G63" s="89">
        <v>1.9</v>
      </c>
      <c r="H63" s="1" t="s">
        <v>1</v>
      </c>
      <c r="I63" s="1" t="s">
        <v>45</v>
      </c>
      <c r="J63" s="31" t="s">
        <v>98</v>
      </c>
      <c r="K63" s="1" t="s">
        <v>161</v>
      </c>
      <c r="L63" s="128">
        <v>82.32</v>
      </c>
      <c r="P63" s="138">
        <f t="shared" si="1"/>
        <v>3.4299999999999997</v>
      </c>
    </row>
    <row r="64" spans="1:16" ht="14" x14ac:dyDescent="0.15">
      <c r="A64" s="4" t="s">
        <v>150</v>
      </c>
      <c r="B64" s="50" t="s">
        <v>164</v>
      </c>
      <c r="C64" s="1" t="s">
        <v>205</v>
      </c>
      <c r="D64" s="1">
        <v>4</v>
      </c>
      <c r="E64" s="33" t="s">
        <v>202</v>
      </c>
      <c r="F64" s="50">
        <v>32</v>
      </c>
      <c r="G64" s="89">
        <v>1.9</v>
      </c>
      <c r="H64" s="1" t="s">
        <v>1</v>
      </c>
      <c r="I64" s="1" t="s">
        <v>46</v>
      </c>
      <c r="J64" s="31" t="s">
        <v>98</v>
      </c>
      <c r="K64" s="1" t="s">
        <v>161</v>
      </c>
      <c r="L64" s="128">
        <v>104.17</v>
      </c>
      <c r="P64" s="138">
        <f t="shared" si="1"/>
        <v>3.2553125000000001</v>
      </c>
    </row>
    <row r="65" spans="1:16" x14ac:dyDescent="0.15">
      <c r="A65" s="4" t="s">
        <v>161</v>
      </c>
      <c r="B65" s="50">
        <v>800</v>
      </c>
      <c r="C65" s="1" t="s">
        <v>161</v>
      </c>
      <c r="D65" s="1" t="s">
        <v>161</v>
      </c>
      <c r="E65" s="1" t="s">
        <v>161</v>
      </c>
      <c r="F65" s="50">
        <v>1</v>
      </c>
      <c r="G65" s="89">
        <v>0.54</v>
      </c>
      <c r="H65" s="1" t="s">
        <v>98</v>
      </c>
      <c r="I65" s="1" t="s">
        <v>172</v>
      </c>
      <c r="J65" s="31">
        <v>300</v>
      </c>
      <c r="K65" s="1" t="s">
        <v>174</v>
      </c>
      <c r="L65" s="128" t="s">
        <v>98</v>
      </c>
      <c r="P65" s="138" t="s">
        <v>161</v>
      </c>
    </row>
    <row r="66" spans="1:16" x14ac:dyDescent="0.15">
      <c r="A66" s="4" t="s">
        <v>161</v>
      </c>
      <c r="B66" s="50">
        <v>800</v>
      </c>
      <c r="C66" s="1" t="s">
        <v>161</v>
      </c>
      <c r="D66" s="1" t="s">
        <v>161</v>
      </c>
      <c r="E66" s="1" t="s">
        <v>161</v>
      </c>
      <c r="F66" s="50">
        <v>1</v>
      </c>
      <c r="G66" s="89">
        <v>0.54</v>
      </c>
      <c r="H66" s="1" t="s">
        <v>98</v>
      </c>
      <c r="I66" s="1" t="s">
        <v>173</v>
      </c>
      <c r="J66" s="31">
        <v>950</v>
      </c>
      <c r="K66" s="1" t="s">
        <v>174</v>
      </c>
      <c r="L66" s="128" t="s">
        <v>98</v>
      </c>
      <c r="P66" s="138" t="s">
        <v>161</v>
      </c>
    </row>
    <row r="67" spans="1:16" x14ac:dyDescent="0.15">
      <c r="A67" s="4" t="s">
        <v>161</v>
      </c>
      <c r="B67" s="50">
        <v>810</v>
      </c>
      <c r="C67" s="1" t="s">
        <v>161</v>
      </c>
      <c r="D67" s="1" t="s">
        <v>161</v>
      </c>
      <c r="E67" s="1" t="s">
        <v>161</v>
      </c>
      <c r="F67" s="50">
        <v>1</v>
      </c>
      <c r="G67" s="89">
        <v>0.54</v>
      </c>
      <c r="H67" s="1" t="s">
        <v>98</v>
      </c>
      <c r="I67" s="1" t="s">
        <v>173</v>
      </c>
      <c r="J67" s="31">
        <v>1020</v>
      </c>
      <c r="K67" s="1" t="s">
        <v>178</v>
      </c>
      <c r="L67" s="128" t="s">
        <v>98</v>
      </c>
      <c r="P67" s="138" t="s">
        <v>161</v>
      </c>
    </row>
    <row r="68" spans="1:16" x14ac:dyDescent="0.15">
      <c r="A68" s="4" t="s">
        <v>161</v>
      </c>
      <c r="B68" s="50">
        <v>810</v>
      </c>
      <c r="C68" s="1" t="s">
        <v>161</v>
      </c>
      <c r="D68" s="1" t="s">
        <v>161</v>
      </c>
      <c r="E68" s="1" t="s">
        <v>161</v>
      </c>
      <c r="F68" s="50">
        <v>1</v>
      </c>
      <c r="G68" s="89">
        <v>0.75</v>
      </c>
      <c r="H68" s="1" t="s">
        <v>98</v>
      </c>
      <c r="I68" s="1" t="s">
        <v>175</v>
      </c>
      <c r="J68" s="31">
        <v>1470</v>
      </c>
      <c r="K68" s="1" t="s">
        <v>178</v>
      </c>
      <c r="L68" s="128" t="s">
        <v>98</v>
      </c>
      <c r="P68" s="138" t="s">
        <v>161</v>
      </c>
    </row>
    <row r="69" spans="1:16" x14ac:dyDescent="0.15">
      <c r="A69" s="4" t="s">
        <v>161</v>
      </c>
      <c r="B69" s="50">
        <v>810</v>
      </c>
      <c r="C69" s="1" t="s">
        <v>161</v>
      </c>
      <c r="D69" s="1" t="s">
        <v>161</v>
      </c>
      <c r="E69" s="1" t="s">
        <v>161</v>
      </c>
      <c r="F69" s="50">
        <v>2</v>
      </c>
      <c r="G69" s="89">
        <v>0.75</v>
      </c>
      <c r="H69" s="1" t="s">
        <v>98</v>
      </c>
      <c r="I69" s="1" t="s">
        <v>175</v>
      </c>
      <c r="J69" s="31">
        <v>2700</v>
      </c>
      <c r="K69" s="1" t="s">
        <v>178</v>
      </c>
      <c r="L69" s="128" t="s">
        <v>98</v>
      </c>
      <c r="P69" s="138" t="s">
        <v>161</v>
      </c>
    </row>
    <row r="70" spans="1:16" x14ac:dyDescent="0.15">
      <c r="A70" s="4" t="s">
        <v>161</v>
      </c>
      <c r="B70" s="50">
        <v>820</v>
      </c>
      <c r="C70" s="1" t="s">
        <v>161</v>
      </c>
      <c r="D70" s="1" t="s">
        <v>161</v>
      </c>
      <c r="E70" s="1" t="s">
        <v>161</v>
      </c>
      <c r="F70" s="50">
        <v>1</v>
      </c>
      <c r="G70" s="89">
        <v>0.6</v>
      </c>
      <c r="H70" s="1" t="s">
        <v>98</v>
      </c>
      <c r="I70" s="1" t="s">
        <v>173</v>
      </c>
      <c r="J70" s="31">
        <v>1100</v>
      </c>
      <c r="K70" s="1" t="s">
        <v>179</v>
      </c>
      <c r="L70" s="128" t="s">
        <v>98</v>
      </c>
      <c r="P70" s="138" t="s">
        <v>161</v>
      </c>
    </row>
    <row r="71" spans="1:16" x14ac:dyDescent="0.15">
      <c r="A71" s="4" t="s">
        <v>161</v>
      </c>
      <c r="B71" s="50">
        <v>820</v>
      </c>
      <c r="C71" s="1" t="s">
        <v>161</v>
      </c>
      <c r="D71" s="1" t="s">
        <v>161</v>
      </c>
      <c r="E71" s="1" t="s">
        <v>161</v>
      </c>
      <c r="F71" s="50">
        <v>2</v>
      </c>
      <c r="G71" s="89">
        <v>0.6</v>
      </c>
      <c r="H71" s="1" t="s">
        <v>98</v>
      </c>
      <c r="I71" s="1" t="s">
        <v>175</v>
      </c>
      <c r="J71" s="31">
        <v>2350</v>
      </c>
      <c r="K71" s="1" t="s">
        <v>179</v>
      </c>
      <c r="L71" s="128" t="s">
        <v>98</v>
      </c>
      <c r="P71" s="138" t="s">
        <v>161</v>
      </c>
    </row>
    <row r="72" spans="1:16" x14ac:dyDescent="0.15">
      <c r="A72" s="4" t="s">
        <v>161</v>
      </c>
      <c r="B72" s="50">
        <v>820</v>
      </c>
      <c r="C72" s="1" t="s">
        <v>161</v>
      </c>
      <c r="D72" s="1" t="s">
        <v>161</v>
      </c>
      <c r="E72" s="1" t="s">
        <v>161</v>
      </c>
      <c r="F72" s="50">
        <v>4</v>
      </c>
      <c r="G72" s="89">
        <v>0.6</v>
      </c>
      <c r="H72" s="1" t="s">
        <v>98</v>
      </c>
      <c r="I72" s="1" t="s">
        <v>175</v>
      </c>
      <c r="J72" s="31">
        <v>3700</v>
      </c>
      <c r="K72" s="1" t="s">
        <v>179</v>
      </c>
      <c r="L72" s="128" t="s">
        <v>98</v>
      </c>
      <c r="P72" s="138" t="s">
        <v>161</v>
      </c>
    </row>
    <row r="73" spans="1:16" x14ac:dyDescent="0.15">
      <c r="A73" s="4" t="s">
        <v>161</v>
      </c>
      <c r="B73" s="50">
        <v>825</v>
      </c>
      <c r="C73" s="1" t="s">
        <v>161</v>
      </c>
      <c r="D73" s="1" t="s">
        <v>161</v>
      </c>
      <c r="E73" s="1" t="s">
        <v>161</v>
      </c>
      <c r="F73" s="50">
        <v>3</v>
      </c>
      <c r="G73" s="89">
        <v>1.1000000000000001</v>
      </c>
      <c r="H73" s="1" t="s">
        <v>98</v>
      </c>
      <c r="I73" s="1" t="s">
        <v>176</v>
      </c>
      <c r="J73" s="31">
        <v>2600</v>
      </c>
      <c r="K73" s="1" t="s">
        <v>180</v>
      </c>
      <c r="L73" s="128" t="s">
        <v>98</v>
      </c>
      <c r="P73" s="138" t="s">
        <v>161</v>
      </c>
    </row>
    <row r="74" spans="1:16" x14ac:dyDescent="0.15">
      <c r="A74" s="4" t="s">
        <v>161</v>
      </c>
      <c r="B74" s="50">
        <v>825</v>
      </c>
      <c r="C74" s="1" t="s">
        <v>161</v>
      </c>
      <c r="D74" s="1" t="s">
        <v>161</v>
      </c>
      <c r="E74" s="1" t="s">
        <v>161</v>
      </c>
      <c r="F74" s="50">
        <v>6</v>
      </c>
      <c r="G74" s="89">
        <v>1.1000000000000001</v>
      </c>
      <c r="H74" s="1" t="s">
        <v>98</v>
      </c>
      <c r="I74" s="1" t="s">
        <v>176</v>
      </c>
      <c r="J74" s="31">
        <v>6600</v>
      </c>
      <c r="K74" s="1" t="s">
        <v>180</v>
      </c>
      <c r="L74" s="128" t="s">
        <v>98</v>
      </c>
      <c r="P74" s="138" t="s">
        <v>161</v>
      </c>
    </row>
    <row r="75" spans="1:16" x14ac:dyDescent="0.15">
      <c r="A75" s="4" t="s">
        <v>161</v>
      </c>
      <c r="B75" s="50">
        <v>830</v>
      </c>
      <c r="C75" s="1" t="s">
        <v>161</v>
      </c>
      <c r="D75" s="1" t="s">
        <v>161</v>
      </c>
      <c r="E75" s="1" t="s">
        <v>161</v>
      </c>
      <c r="F75" s="50">
        <v>2</v>
      </c>
      <c r="G75" s="89">
        <v>0.4</v>
      </c>
      <c r="H75" s="1" t="s">
        <v>98</v>
      </c>
      <c r="I75" s="1" t="s">
        <v>173</v>
      </c>
      <c r="J75" s="31">
        <v>1850</v>
      </c>
      <c r="K75" s="1" t="s">
        <v>181</v>
      </c>
      <c r="L75" s="128" t="s">
        <v>98</v>
      </c>
      <c r="P75" s="138" t="s">
        <v>161</v>
      </c>
    </row>
    <row r="76" spans="1:16" x14ac:dyDescent="0.15">
      <c r="A76" s="4" t="s">
        <v>161</v>
      </c>
      <c r="B76" s="50">
        <v>830</v>
      </c>
      <c r="C76" s="1" t="s">
        <v>161</v>
      </c>
      <c r="D76" s="1" t="s">
        <v>161</v>
      </c>
      <c r="E76" s="1" t="s">
        <v>161</v>
      </c>
      <c r="F76" s="50">
        <v>4</v>
      </c>
      <c r="G76" s="89">
        <v>0.54</v>
      </c>
      <c r="H76" s="1" t="s">
        <v>98</v>
      </c>
      <c r="I76" s="1" t="s">
        <v>175</v>
      </c>
      <c r="J76" s="31">
        <v>4200</v>
      </c>
      <c r="K76" s="1" t="s">
        <v>181</v>
      </c>
      <c r="L76" s="128" t="s">
        <v>98</v>
      </c>
      <c r="P76" s="138" t="s">
        <v>161</v>
      </c>
    </row>
    <row r="77" spans="1:16" x14ac:dyDescent="0.15">
      <c r="A77" s="4" t="s">
        <v>161</v>
      </c>
      <c r="B77" s="50">
        <v>830</v>
      </c>
      <c r="C77" s="1" t="s">
        <v>161</v>
      </c>
      <c r="D77" s="1" t="s">
        <v>161</v>
      </c>
      <c r="E77" s="1" t="s">
        <v>161</v>
      </c>
      <c r="F77" s="50">
        <v>8</v>
      </c>
      <c r="G77" s="89">
        <v>0.54</v>
      </c>
      <c r="H77" s="1" t="s">
        <v>98</v>
      </c>
      <c r="I77" s="1" t="s">
        <v>175</v>
      </c>
      <c r="J77" s="31">
        <v>7350</v>
      </c>
      <c r="K77" s="1" t="s">
        <v>181</v>
      </c>
      <c r="L77" s="128" t="s">
        <v>98</v>
      </c>
      <c r="P77" s="138" t="s">
        <v>161</v>
      </c>
    </row>
    <row r="78" spans="1:16" x14ac:dyDescent="0.15">
      <c r="A78" s="4" t="s">
        <v>161</v>
      </c>
      <c r="B78" s="50">
        <v>840</v>
      </c>
      <c r="C78" s="1" t="s">
        <v>161</v>
      </c>
      <c r="D78" s="1" t="s">
        <v>161</v>
      </c>
      <c r="E78" s="1" t="s">
        <v>161</v>
      </c>
      <c r="F78" s="50">
        <v>24</v>
      </c>
      <c r="G78" s="89">
        <v>0.6</v>
      </c>
      <c r="H78" s="1" t="s">
        <v>98</v>
      </c>
      <c r="I78" s="1" t="s">
        <v>177</v>
      </c>
      <c r="J78" s="31">
        <v>20200</v>
      </c>
      <c r="K78" s="1" t="s">
        <v>182</v>
      </c>
      <c r="L78" s="128" t="s">
        <v>98</v>
      </c>
      <c r="P78" s="138" t="s">
        <v>161</v>
      </c>
    </row>
    <row r="79" spans="1:16" x14ac:dyDescent="0.15">
      <c r="A79" s="4" t="s">
        <v>161</v>
      </c>
      <c r="B79" s="50">
        <v>870</v>
      </c>
      <c r="C79" s="1" t="s">
        <v>161</v>
      </c>
      <c r="D79" s="1" t="s">
        <v>161</v>
      </c>
      <c r="E79" s="1" t="s">
        <v>161</v>
      </c>
      <c r="F79" s="50">
        <v>8</v>
      </c>
      <c r="G79" s="89">
        <v>1.3</v>
      </c>
      <c r="H79" s="1" t="s">
        <v>1</v>
      </c>
      <c r="I79" s="1" t="s">
        <v>37</v>
      </c>
      <c r="J79" s="31">
        <v>11500</v>
      </c>
      <c r="K79" s="1" t="s">
        <v>170</v>
      </c>
      <c r="L79" s="128" t="s">
        <v>98</v>
      </c>
      <c r="P79" s="138" t="s">
        <v>161</v>
      </c>
    </row>
    <row r="80" spans="1:16" x14ac:dyDescent="0.15">
      <c r="A80" s="4" t="s">
        <v>161</v>
      </c>
      <c r="B80" s="50">
        <v>870</v>
      </c>
      <c r="C80" s="1" t="s">
        <v>161</v>
      </c>
      <c r="D80" s="1" t="s">
        <v>161</v>
      </c>
      <c r="E80" s="1" t="s">
        <v>161</v>
      </c>
      <c r="F80" s="50">
        <v>16</v>
      </c>
      <c r="G80" s="89">
        <v>1.3</v>
      </c>
      <c r="H80" s="1" t="s">
        <v>1</v>
      </c>
      <c r="I80" s="1" t="s">
        <v>38</v>
      </c>
      <c r="J80" s="31">
        <v>20000</v>
      </c>
      <c r="K80" s="1" t="s">
        <v>170</v>
      </c>
      <c r="L80" s="128" t="s">
        <v>98</v>
      </c>
      <c r="P80" s="138" t="s">
        <v>161</v>
      </c>
    </row>
    <row r="81" spans="1:17" x14ac:dyDescent="0.15">
      <c r="A81" s="4" t="s">
        <v>161</v>
      </c>
      <c r="B81" s="50">
        <v>890</v>
      </c>
      <c r="C81" s="1" t="s">
        <v>161</v>
      </c>
      <c r="D81" s="1" t="s">
        <v>161</v>
      </c>
      <c r="E81" s="1" t="s">
        <v>161</v>
      </c>
      <c r="F81" s="50">
        <v>24</v>
      </c>
      <c r="G81" s="89">
        <v>1.3</v>
      </c>
      <c r="H81" s="1" t="s">
        <v>1</v>
      </c>
      <c r="I81" s="1" t="s">
        <v>43</v>
      </c>
      <c r="J81" s="31">
        <v>29300</v>
      </c>
      <c r="K81" s="1" t="s">
        <v>171</v>
      </c>
      <c r="L81" s="128" t="s">
        <v>98</v>
      </c>
      <c r="P81" s="138" t="s">
        <v>161</v>
      </c>
    </row>
    <row r="82" spans="1:17" x14ac:dyDescent="0.15">
      <c r="A82" s="4" t="s">
        <v>161</v>
      </c>
      <c r="B82" s="50">
        <v>890</v>
      </c>
      <c r="C82" s="1" t="s">
        <v>161</v>
      </c>
      <c r="D82" s="1" t="s">
        <v>161</v>
      </c>
      <c r="E82" s="1" t="s">
        <v>161</v>
      </c>
      <c r="F82" s="50">
        <v>32</v>
      </c>
      <c r="G82" s="89">
        <v>1.3</v>
      </c>
      <c r="H82" s="1" t="s">
        <v>1</v>
      </c>
      <c r="I82" s="1" t="s">
        <v>44</v>
      </c>
      <c r="J82" s="31">
        <v>37400</v>
      </c>
      <c r="K82" s="1" t="s">
        <v>171</v>
      </c>
      <c r="L82" s="128" t="s">
        <v>98</v>
      </c>
      <c r="P82" s="138" t="s">
        <v>161</v>
      </c>
    </row>
    <row r="83" spans="1:17" ht="14" x14ac:dyDescent="0.15">
      <c r="A83" s="4" t="s">
        <v>129</v>
      </c>
      <c r="B83" s="41" t="s">
        <v>0</v>
      </c>
      <c r="C83" s="33" t="s">
        <v>199</v>
      </c>
      <c r="D83" s="95">
        <v>1</v>
      </c>
      <c r="E83" s="95">
        <v>1</v>
      </c>
      <c r="F83" s="96">
        <v>1</v>
      </c>
      <c r="G83" s="99">
        <v>1.6</v>
      </c>
      <c r="H83" s="8" t="s">
        <v>1</v>
      </c>
      <c r="I83" s="7" t="s">
        <v>2</v>
      </c>
      <c r="J83" s="31" t="s">
        <v>98</v>
      </c>
      <c r="K83" s="1" t="s">
        <v>161</v>
      </c>
      <c r="L83" s="131">
        <v>1.53</v>
      </c>
      <c r="P83" s="138">
        <f t="shared" ref="P83:P89" si="2">L83/F83</f>
        <v>1.53</v>
      </c>
      <c r="Q83" s="6"/>
    </row>
    <row r="84" spans="1:17" ht="14" x14ac:dyDescent="0.15">
      <c r="A84" s="4" t="s">
        <v>129</v>
      </c>
      <c r="B84" s="41" t="s">
        <v>0</v>
      </c>
      <c r="C84" s="33" t="s">
        <v>199</v>
      </c>
      <c r="D84" s="95">
        <v>1</v>
      </c>
      <c r="E84" s="95">
        <v>2</v>
      </c>
      <c r="F84" s="96">
        <v>2</v>
      </c>
      <c r="G84" s="99">
        <v>1.6</v>
      </c>
      <c r="H84" s="8" t="s">
        <v>1</v>
      </c>
      <c r="I84" s="7" t="s">
        <v>4</v>
      </c>
      <c r="J84" s="31" t="s">
        <v>98</v>
      </c>
      <c r="K84" s="1" t="s">
        <v>161</v>
      </c>
      <c r="L84" s="131">
        <v>2.65</v>
      </c>
      <c r="P84" s="138">
        <f t="shared" si="2"/>
        <v>1.325</v>
      </c>
      <c r="Q84" s="6"/>
    </row>
    <row r="85" spans="1:17" ht="14" x14ac:dyDescent="0.15">
      <c r="A85" s="4" t="s">
        <v>130</v>
      </c>
      <c r="B85" s="41" t="s">
        <v>0</v>
      </c>
      <c r="C85" s="33" t="s">
        <v>199</v>
      </c>
      <c r="D85" s="95">
        <v>1</v>
      </c>
      <c r="E85" s="95">
        <v>1</v>
      </c>
      <c r="F85" s="96">
        <v>1</v>
      </c>
      <c r="G85" s="99">
        <v>2.2000000000000002</v>
      </c>
      <c r="H85" s="8" t="s">
        <v>1</v>
      </c>
      <c r="I85" s="7" t="s">
        <v>2</v>
      </c>
      <c r="J85" s="31" t="s">
        <v>98</v>
      </c>
      <c r="K85" s="1" t="s">
        <v>161</v>
      </c>
      <c r="L85" s="131">
        <v>1.95</v>
      </c>
      <c r="P85" s="138">
        <f t="shared" si="2"/>
        <v>1.95</v>
      </c>
      <c r="Q85" s="6"/>
    </row>
    <row r="86" spans="1:17" ht="14" x14ac:dyDescent="0.15">
      <c r="A86" s="4" t="s">
        <v>130</v>
      </c>
      <c r="B86" s="41" t="s">
        <v>0</v>
      </c>
      <c r="C86" s="33" t="s">
        <v>198</v>
      </c>
      <c r="D86" s="95">
        <v>1</v>
      </c>
      <c r="E86" s="95">
        <v>2</v>
      </c>
      <c r="F86" s="96">
        <v>2</v>
      </c>
      <c r="G86" s="99">
        <v>2.2000000000000002</v>
      </c>
      <c r="H86" s="8" t="s">
        <v>1</v>
      </c>
      <c r="I86" s="7" t="s">
        <v>4</v>
      </c>
      <c r="J86" s="31" t="s">
        <v>98</v>
      </c>
      <c r="K86" s="1" t="s">
        <v>161</v>
      </c>
      <c r="L86" s="131">
        <v>3.4</v>
      </c>
      <c r="P86" s="138">
        <f t="shared" si="2"/>
        <v>1.7</v>
      </c>
      <c r="Q86" s="6"/>
    </row>
    <row r="87" spans="1:17" ht="14" x14ac:dyDescent="0.15">
      <c r="A87" s="4" t="s">
        <v>133</v>
      </c>
      <c r="B87" s="41" t="s">
        <v>5</v>
      </c>
      <c r="C87" s="33" t="s">
        <v>198</v>
      </c>
      <c r="D87" s="95">
        <v>2</v>
      </c>
      <c r="E87" s="95">
        <v>1</v>
      </c>
      <c r="F87" s="96">
        <v>2</v>
      </c>
      <c r="G87" s="99">
        <v>2.7</v>
      </c>
      <c r="H87" s="8" t="s">
        <v>1</v>
      </c>
      <c r="I87" s="7" t="s">
        <v>6</v>
      </c>
      <c r="J87" s="31" t="s">
        <v>98</v>
      </c>
      <c r="K87" s="1" t="s">
        <v>161</v>
      </c>
      <c r="L87" s="131">
        <v>5.31</v>
      </c>
      <c r="P87" s="138">
        <f t="shared" si="2"/>
        <v>2.6549999999999998</v>
      </c>
      <c r="Q87" s="6"/>
    </row>
    <row r="88" spans="1:17" ht="14" x14ac:dyDescent="0.15">
      <c r="A88" s="4" t="s">
        <v>133</v>
      </c>
      <c r="B88" s="41" t="s">
        <v>5</v>
      </c>
      <c r="C88" s="33" t="s">
        <v>198</v>
      </c>
      <c r="D88" s="95">
        <v>2</v>
      </c>
      <c r="E88" s="95">
        <v>2</v>
      </c>
      <c r="F88" s="96">
        <v>4</v>
      </c>
      <c r="G88" s="99">
        <v>2.5</v>
      </c>
      <c r="H88" s="8" t="s">
        <v>1</v>
      </c>
      <c r="I88" s="7" t="s">
        <v>7</v>
      </c>
      <c r="J88" s="31" t="s">
        <v>98</v>
      </c>
      <c r="K88" s="1" t="s">
        <v>161</v>
      </c>
      <c r="L88" s="131">
        <v>8.7200000000000006</v>
      </c>
      <c r="P88" s="138">
        <f t="shared" si="2"/>
        <v>2.1800000000000002</v>
      </c>
      <c r="Q88" s="6"/>
    </row>
    <row r="89" spans="1:17" ht="14" x14ac:dyDescent="0.15">
      <c r="A89" s="4" t="s">
        <v>133</v>
      </c>
      <c r="B89" s="41" t="s">
        <v>5</v>
      </c>
      <c r="C89" s="33" t="s">
        <v>198</v>
      </c>
      <c r="D89" s="95">
        <v>2</v>
      </c>
      <c r="E89" s="95">
        <v>2</v>
      </c>
      <c r="F89" s="96">
        <v>4</v>
      </c>
      <c r="G89" s="99">
        <v>2.2999999999999998</v>
      </c>
      <c r="H89" s="8" t="s">
        <v>1</v>
      </c>
      <c r="I89" s="7" t="s">
        <v>7</v>
      </c>
      <c r="J89" s="31" t="s">
        <v>98</v>
      </c>
      <c r="K89" s="1" t="s">
        <v>161</v>
      </c>
      <c r="L89" s="131">
        <v>8.15</v>
      </c>
      <c r="P89" s="138">
        <f t="shared" si="2"/>
        <v>2.0375000000000001</v>
      </c>
      <c r="Q89" s="6"/>
    </row>
    <row r="90" spans="1:17" ht="14" x14ac:dyDescent="0.15">
      <c r="A90" s="4" t="s">
        <v>126</v>
      </c>
      <c r="B90" s="41" t="s">
        <v>12</v>
      </c>
      <c r="C90" s="33" t="s">
        <v>200</v>
      </c>
      <c r="D90" s="95">
        <v>1</v>
      </c>
      <c r="E90" s="95">
        <v>2</v>
      </c>
      <c r="F90" s="96">
        <v>2</v>
      </c>
      <c r="G90" s="99">
        <v>1.5</v>
      </c>
      <c r="H90" s="8" t="s">
        <v>1</v>
      </c>
      <c r="I90" s="7" t="s">
        <v>10</v>
      </c>
      <c r="J90" s="31" t="s">
        <v>98</v>
      </c>
      <c r="K90" s="1" t="s">
        <v>161</v>
      </c>
      <c r="M90" s="132">
        <v>9.1300000000000008</v>
      </c>
      <c r="P90" s="138">
        <f t="shared" ref="P90:P121" si="3">M90/F90</f>
        <v>4.5650000000000004</v>
      </c>
      <c r="Q90" s="6"/>
    </row>
    <row r="91" spans="1:17" ht="14" x14ac:dyDescent="0.15">
      <c r="A91" s="4" t="s">
        <v>126</v>
      </c>
      <c r="B91" s="41" t="s">
        <v>12</v>
      </c>
      <c r="C91" s="33" t="s">
        <v>200</v>
      </c>
      <c r="D91" s="95">
        <v>1</v>
      </c>
      <c r="E91" s="95">
        <v>1</v>
      </c>
      <c r="F91" s="96">
        <v>1</v>
      </c>
      <c r="G91" s="99">
        <v>1.65</v>
      </c>
      <c r="H91" s="8" t="s">
        <v>1</v>
      </c>
      <c r="I91" s="7" t="s">
        <v>11</v>
      </c>
      <c r="J91" s="31" t="s">
        <v>98</v>
      </c>
      <c r="K91" s="1" t="s">
        <v>161</v>
      </c>
      <c r="M91" s="131">
        <v>3.51</v>
      </c>
      <c r="P91" s="138">
        <f t="shared" si="3"/>
        <v>3.51</v>
      </c>
      <c r="Q91" s="6"/>
    </row>
    <row r="92" spans="1:17" ht="14" x14ac:dyDescent="0.15">
      <c r="A92" s="4" t="s">
        <v>126</v>
      </c>
      <c r="B92" s="41" t="s">
        <v>12</v>
      </c>
      <c r="C92" s="33" t="s">
        <v>200</v>
      </c>
      <c r="D92" s="95">
        <v>1</v>
      </c>
      <c r="E92" s="95">
        <v>2</v>
      </c>
      <c r="F92" s="96">
        <v>2</v>
      </c>
      <c r="G92" s="99">
        <v>1.65</v>
      </c>
      <c r="H92" s="8" t="s">
        <v>1</v>
      </c>
      <c r="I92" s="7" t="s">
        <v>10</v>
      </c>
      <c r="J92" s="31" t="s">
        <v>98</v>
      </c>
      <c r="K92" s="1" t="s">
        <v>161</v>
      </c>
      <c r="M92" s="131">
        <v>9.86</v>
      </c>
      <c r="P92" s="138">
        <f t="shared" si="3"/>
        <v>4.93</v>
      </c>
      <c r="Q92" s="6"/>
    </row>
    <row r="93" spans="1:17" ht="14" x14ac:dyDescent="0.15">
      <c r="A93" s="4" t="s">
        <v>126</v>
      </c>
      <c r="B93" s="42" t="s">
        <v>12</v>
      </c>
      <c r="C93" s="10" t="s">
        <v>201</v>
      </c>
      <c r="D93" s="97">
        <v>1</v>
      </c>
      <c r="E93" s="97">
        <v>1</v>
      </c>
      <c r="F93" s="98">
        <v>1</v>
      </c>
      <c r="G93" s="100">
        <v>1.9</v>
      </c>
      <c r="H93" s="9" t="s">
        <v>1</v>
      </c>
      <c r="I93" s="3" t="s">
        <v>11</v>
      </c>
      <c r="J93" s="31" t="s">
        <v>98</v>
      </c>
      <c r="K93" s="1" t="s">
        <v>161</v>
      </c>
      <c r="M93" s="132">
        <v>4.0999999999999996</v>
      </c>
      <c r="P93" s="138">
        <f t="shared" si="3"/>
        <v>4.0999999999999996</v>
      </c>
      <c r="Q93" s="6"/>
    </row>
    <row r="94" spans="1:17" ht="14" x14ac:dyDescent="0.15">
      <c r="A94" s="4" t="s">
        <v>126</v>
      </c>
      <c r="B94" s="42" t="s">
        <v>12</v>
      </c>
      <c r="C94" s="10" t="s">
        <v>201</v>
      </c>
      <c r="D94" s="97">
        <v>1</v>
      </c>
      <c r="E94" s="97">
        <v>2</v>
      </c>
      <c r="F94" s="98">
        <v>2</v>
      </c>
      <c r="G94" s="100">
        <v>1.9</v>
      </c>
      <c r="H94" s="9" t="s">
        <v>1</v>
      </c>
      <c r="I94" s="3" t="s">
        <v>10</v>
      </c>
      <c r="J94" s="31" t="s">
        <v>98</v>
      </c>
      <c r="K94" s="1" t="s">
        <v>161</v>
      </c>
      <c r="M94" s="132">
        <v>11.49</v>
      </c>
      <c r="P94" s="138">
        <f t="shared" si="3"/>
        <v>5.7450000000000001</v>
      </c>
      <c r="Q94" s="6"/>
    </row>
    <row r="95" spans="1:17" ht="14" x14ac:dyDescent="0.15">
      <c r="A95" s="4" t="s">
        <v>126</v>
      </c>
      <c r="B95" s="42" t="s">
        <v>12</v>
      </c>
      <c r="C95" s="10" t="s">
        <v>201</v>
      </c>
      <c r="D95" s="97">
        <v>1</v>
      </c>
      <c r="E95" s="97">
        <v>2</v>
      </c>
      <c r="F95" s="98">
        <v>2</v>
      </c>
      <c r="G95" s="100">
        <v>2.1</v>
      </c>
      <c r="H95" s="9" t="s">
        <v>1</v>
      </c>
      <c r="I95" s="3" t="s">
        <v>10</v>
      </c>
      <c r="J95" s="31" t="s">
        <v>98</v>
      </c>
      <c r="K95" s="1" t="s">
        <v>161</v>
      </c>
      <c r="M95" s="132">
        <v>12.46</v>
      </c>
      <c r="P95" s="138">
        <f t="shared" si="3"/>
        <v>6.23</v>
      </c>
      <c r="Q95" s="6"/>
    </row>
    <row r="96" spans="1:17" ht="14" x14ac:dyDescent="0.15">
      <c r="A96" s="4" t="s">
        <v>126</v>
      </c>
      <c r="B96" s="42" t="s">
        <v>13</v>
      </c>
      <c r="C96" s="10" t="s">
        <v>201</v>
      </c>
      <c r="D96" s="97">
        <v>1</v>
      </c>
      <c r="E96" s="97">
        <v>4</v>
      </c>
      <c r="F96" s="98">
        <v>4</v>
      </c>
      <c r="G96" s="100">
        <v>1.65</v>
      </c>
      <c r="H96" s="9" t="s">
        <v>1</v>
      </c>
      <c r="I96" s="3" t="s">
        <v>14</v>
      </c>
      <c r="J96" s="31" t="s">
        <v>98</v>
      </c>
      <c r="K96" s="1" t="s">
        <v>161</v>
      </c>
      <c r="M96" s="132">
        <v>20.25</v>
      </c>
      <c r="P96" s="138">
        <f t="shared" si="3"/>
        <v>5.0625</v>
      </c>
      <c r="Q96" s="6"/>
    </row>
    <row r="97" spans="1:17" ht="14" x14ac:dyDescent="0.15">
      <c r="A97" s="4" t="s">
        <v>128</v>
      </c>
      <c r="B97" s="41" t="s">
        <v>15</v>
      </c>
      <c r="C97" s="33" t="s">
        <v>200</v>
      </c>
      <c r="D97" s="95">
        <v>1</v>
      </c>
      <c r="E97" s="95">
        <v>1</v>
      </c>
      <c r="F97" s="96">
        <v>1</v>
      </c>
      <c r="G97" s="99">
        <v>1.5</v>
      </c>
      <c r="H97" s="8" t="s">
        <v>1</v>
      </c>
      <c r="I97" s="7" t="s">
        <v>11</v>
      </c>
      <c r="J97" s="31" t="s">
        <v>98</v>
      </c>
      <c r="K97" s="1" t="s">
        <v>161</v>
      </c>
      <c r="M97" s="132">
        <v>3.25</v>
      </c>
      <c r="P97" s="138">
        <f t="shared" si="3"/>
        <v>3.25</v>
      </c>
      <c r="Q97" s="6"/>
    </row>
    <row r="98" spans="1:17" ht="14" x14ac:dyDescent="0.15">
      <c r="A98" s="4" t="s">
        <v>128</v>
      </c>
      <c r="B98" s="41" t="s">
        <v>15</v>
      </c>
      <c r="C98" s="33" t="s">
        <v>200</v>
      </c>
      <c r="D98" s="95">
        <v>1</v>
      </c>
      <c r="E98" s="95">
        <v>2</v>
      </c>
      <c r="F98" s="96">
        <v>2</v>
      </c>
      <c r="G98" s="99">
        <v>1.5</v>
      </c>
      <c r="H98" s="8" t="s">
        <v>1</v>
      </c>
      <c r="I98" s="7" t="s">
        <v>10</v>
      </c>
      <c r="J98" s="31" t="s">
        <v>98</v>
      </c>
      <c r="K98" s="1" t="s">
        <v>161</v>
      </c>
      <c r="M98" s="132">
        <v>9.1300000000000008</v>
      </c>
      <c r="P98" s="138">
        <f t="shared" si="3"/>
        <v>4.5650000000000004</v>
      </c>
      <c r="Q98" s="6"/>
    </row>
    <row r="99" spans="1:17" ht="14" x14ac:dyDescent="0.15">
      <c r="A99" s="4" t="s">
        <v>128</v>
      </c>
      <c r="B99" s="41" t="s">
        <v>15</v>
      </c>
      <c r="C99" s="33" t="s">
        <v>200</v>
      </c>
      <c r="D99" s="95">
        <v>1</v>
      </c>
      <c r="E99" s="95">
        <v>1</v>
      </c>
      <c r="F99" s="96">
        <v>1</v>
      </c>
      <c r="G99" s="99">
        <v>1.65</v>
      </c>
      <c r="H99" s="8" t="s">
        <v>1</v>
      </c>
      <c r="I99" s="7" t="s">
        <v>10</v>
      </c>
      <c r="J99" s="31" t="s">
        <v>98</v>
      </c>
      <c r="K99" s="1" t="s">
        <v>161</v>
      </c>
      <c r="M99" s="131">
        <v>5.24</v>
      </c>
      <c r="P99" s="138">
        <f t="shared" si="3"/>
        <v>5.24</v>
      </c>
      <c r="Q99" s="6"/>
    </row>
    <row r="100" spans="1:17" ht="14" x14ac:dyDescent="0.15">
      <c r="A100" s="4" t="s">
        <v>128</v>
      </c>
      <c r="B100" s="41" t="s">
        <v>15</v>
      </c>
      <c r="C100" s="33" t="s">
        <v>200</v>
      </c>
      <c r="D100" s="95">
        <v>1</v>
      </c>
      <c r="E100" s="95">
        <v>2</v>
      </c>
      <c r="F100" s="96">
        <v>2</v>
      </c>
      <c r="G100" s="99">
        <v>1.65</v>
      </c>
      <c r="H100" s="8" t="s">
        <v>1</v>
      </c>
      <c r="I100" s="7" t="s">
        <v>10</v>
      </c>
      <c r="J100" s="31" t="s">
        <v>98</v>
      </c>
      <c r="K100" s="1" t="s">
        <v>161</v>
      </c>
      <c r="M100" s="131">
        <v>9.86</v>
      </c>
      <c r="P100" s="138">
        <f t="shared" si="3"/>
        <v>4.93</v>
      </c>
      <c r="Q100" s="6"/>
    </row>
    <row r="101" spans="1:17" ht="14" x14ac:dyDescent="0.15">
      <c r="A101" s="4" t="s">
        <v>128</v>
      </c>
      <c r="B101" s="41" t="s">
        <v>15</v>
      </c>
      <c r="C101" s="10" t="s">
        <v>201</v>
      </c>
      <c r="D101" s="95">
        <v>1</v>
      </c>
      <c r="E101" s="95">
        <v>1</v>
      </c>
      <c r="F101" s="96">
        <v>1</v>
      </c>
      <c r="G101" s="99">
        <v>1.9</v>
      </c>
      <c r="H101" s="8" t="s">
        <v>1</v>
      </c>
      <c r="I101" s="7" t="s">
        <v>10</v>
      </c>
      <c r="J101" s="31" t="s">
        <v>98</v>
      </c>
      <c r="K101" s="1" t="s">
        <v>161</v>
      </c>
      <c r="M101" s="131">
        <v>6.11</v>
      </c>
      <c r="P101" s="138">
        <f t="shared" si="3"/>
        <v>6.11</v>
      </c>
      <c r="Q101" s="6"/>
    </row>
    <row r="102" spans="1:17" ht="14" x14ac:dyDescent="0.15">
      <c r="A102" s="4" t="s">
        <v>128</v>
      </c>
      <c r="B102" s="41" t="s">
        <v>15</v>
      </c>
      <c r="C102" s="10" t="s">
        <v>201</v>
      </c>
      <c r="D102" s="95">
        <v>1</v>
      </c>
      <c r="E102" s="95">
        <v>2</v>
      </c>
      <c r="F102" s="96">
        <v>2</v>
      </c>
      <c r="G102" s="99">
        <v>1.9</v>
      </c>
      <c r="H102" s="8" t="s">
        <v>1</v>
      </c>
      <c r="I102" s="7" t="s">
        <v>10</v>
      </c>
      <c r="J102" s="31" t="s">
        <v>98</v>
      </c>
      <c r="K102" s="1" t="s">
        <v>161</v>
      </c>
      <c r="M102" s="131">
        <v>11.49</v>
      </c>
      <c r="P102" s="138">
        <f t="shared" si="3"/>
        <v>5.7450000000000001</v>
      </c>
      <c r="Q102" s="6"/>
    </row>
    <row r="103" spans="1:17" ht="14" x14ac:dyDescent="0.15">
      <c r="A103" s="4" t="s">
        <v>127</v>
      </c>
      <c r="B103" s="42" t="s">
        <v>15</v>
      </c>
      <c r="C103" s="10" t="s">
        <v>201</v>
      </c>
      <c r="D103" s="97">
        <v>1</v>
      </c>
      <c r="E103" s="97">
        <v>1</v>
      </c>
      <c r="F103" s="98">
        <v>1</v>
      </c>
      <c r="G103" s="100">
        <v>2.1</v>
      </c>
      <c r="H103" s="9" t="s">
        <v>1</v>
      </c>
      <c r="I103" s="3" t="s">
        <v>10</v>
      </c>
      <c r="J103" s="31" t="s">
        <v>98</v>
      </c>
      <c r="K103" s="1" t="s">
        <v>161</v>
      </c>
      <c r="M103" s="132">
        <v>6.63</v>
      </c>
      <c r="P103" s="138">
        <f t="shared" si="3"/>
        <v>6.63</v>
      </c>
      <c r="Q103" s="6"/>
    </row>
    <row r="104" spans="1:17" ht="14" x14ac:dyDescent="0.15">
      <c r="A104" s="4" t="s">
        <v>127</v>
      </c>
      <c r="B104" s="42" t="s">
        <v>15</v>
      </c>
      <c r="C104" s="10" t="s">
        <v>201</v>
      </c>
      <c r="D104" s="97">
        <v>1</v>
      </c>
      <c r="E104" s="97">
        <v>2</v>
      </c>
      <c r="F104" s="98">
        <v>2</v>
      </c>
      <c r="G104" s="100">
        <v>2.1</v>
      </c>
      <c r="H104" s="9" t="s">
        <v>1</v>
      </c>
      <c r="I104" s="3" t="s">
        <v>10</v>
      </c>
      <c r="J104" s="31" t="s">
        <v>98</v>
      </c>
      <c r="K104" s="1" t="s">
        <v>161</v>
      </c>
      <c r="M104" s="132">
        <v>12.46</v>
      </c>
      <c r="P104" s="138">
        <f t="shared" si="3"/>
        <v>6.23</v>
      </c>
      <c r="Q104" s="6"/>
    </row>
    <row r="105" spans="1:17" ht="14" x14ac:dyDescent="0.15">
      <c r="A105" s="4" t="s">
        <v>127</v>
      </c>
      <c r="B105" s="41" t="s">
        <v>16</v>
      </c>
      <c r="C105" s="10" t="s">
        <v>201</v>
      </c>
      <c r="D105" s="95">
        <v>1</v>
      </c>
      <c r="E105" s="95">
        <v>4</v>
      </c>
      <c r="F105" s="96">
        <v>4</v>
      </c>
      <c r="G105" s="99">
        <v>1.5</v>
      </c>
      <c r="H105" s="8" t="s">
        <v>1</v>
      </c>
      <c r="I105" s="7" t="s">
        <v>14</v>
      </c>
      <c r="J105" s="31" t="s">
        <v>98</v>
      </c>
      <c r="K105" s="1" t="s">
        <v>161</v>
      </c>
      <c r="M105" s="131">
        <v>18.75</v>
      </c>
      <c r="P105" s="138">
        <f t="shared" si="3"/>
        <v>4.6875</v>
      </c>
      <c r="Q105" s="6"/>
    </row>
    <row r="106" spans="1:17" ht="14" x14ac:dyDescent="0.15">
      <c r="A106" s="4" t="s">
        <v>127</v>
      </c>
      <c r="B106" s="42" t="s">
        <v>16</v>
      </c>
      <c r="C106" s="10" t="s">
        <v>201</v>
      </c>
      <c r="D106" s="97">
        <v>1</v>
      </c>
      <c r="E106" s="97">
        <v>4</v>
      </c>
      <c r="F106" s="98">
        <v>4</v>
      </c>
      <c r="G106" s="100">
        <v>1.65</v>
      </c>
      <c r="H106" s="9" t="s">
        <v>1</v>
      </c>
      <c r="I106" s="3" t="s">
        <v>14</v>
      </c>
      <c r="J106" s="31" t="s">
        <v>98</v>
      </c>
      <c r="K106" s="1" t="s">
        <v>161</v>
      </c>
      <c r="M106" s="132">
        <v>20.25</v>
      </c>
      <c r="P106" s="138">
        <f t="shared" si="3"/>
        <v>5.0625</v>
      </c>
      <c r="Q106" s="6"/>
    </row>
    <row r="107" spans="1:17" ht="14" x14ac:dyDescent="0.15">
      <c r="A107" s="4" t="s">
        <v>135</v>
      </c>
      <c r="B107" s="41" t="s">
        <v>17</v>
      </c>
      <c r="C107" s="33" t="s">
        <v>200</v>
      </c>
      <c r="D107" s="95">
        <v>1</v>
      </c>
      <c r="E107" s="95">
        <v>1</v>
      </c>
      <c r="F107" s="96">
        <v>1</v>
      </c>
      <c r="G107" s="99">
        <v>1.5</v>
      </c>
      <c r="H107" s="8" t="s">
        <v>1</v>
      </c>
      <c r="I107" s="7" t="s">
        <v>11</v>
      </c>
      <c r="J107" s="31">
        <v>2400</v>
      </c>
      <c r="K107" s="1" t="s">
        <v>162</v>
      </c>
      <c r="M107" s="132">
        <v>3.25</v>
      </c>
      <c r="P107" s="138">
        <f t="shared" si="3"/>
        <v>3.25</v>
      </c>
      <c r="Q107" s="6"/>
    </row>
    <row r="108" spans="1:17" ht="14" x14ac:dyDescent="0.15">
      <c r="A108" s="4" t="s">
        <v>135</v>
      </c>
      <c r="B108" s="41" t="s">
        <v>17</v>
      </c>
      <c r="C108" s="33" t="s">
        <v>200</v>
      </c>
      <c r="D108" s="95">
        <v>1</v>
      </c>
      <c r="E108" s="95">
        <v>2</v>
      </c>
      <c r="F108" s="96">
        <v>2</v>
      </c>
      <c r="G108" s="99">
        <v>1.5</v>
      </c>
      <c r="H108" s="8" t="s">
        <v>1</v>
      </c>
      <c r="I108" s="7" t="s">
        <v>10</v>
      </c>
      <c r="J108" s="31" t="s">
        <v>98</v>
      </c>
      <c r="K108" s="1" t="s">
        <v>161</v>
      </c>
      <c r="M108" s="132">
        <v>9.1300000000000008</v>
      </c>
      <c r="P108" s="138">
        <f t="shared" si="3"/>
        <v>4.5650000000000004</v>
      </c>
      <c r="Q108" s="6"/>
    </row>
    <row r="109" spans="1:17" ht="14" x14ac:dyDescent="0.15">
      <c r="A109" s="4" t="s">
        <v>135</v>
      </c>
      <c r="B109" s="41" t="s">
        <v>17</v>
      </c>
      <c r="C109" s="33" t="s">
        <v>200</v>
      </c>
      <c r="D109" s="95">
        <v>1</v>
      </c>
      <c r="E109" s="95">
        <v>2</v>
      </c>
      <c r="F109" s="96">
        <v>2</v>
      </c>
      <c r="G109" s="99">
        <v>1.65</v>
      </c>
      <c r="H109" s="8" t="s">
        <v>1</v>
      </c>
      <c r="I109" s="7" t="s">
        <v>10</v>
      </c>
      <c r="J109" s="31">
        <v>6000</v>
      </c>
      <c r="K109" s="1" t="s">
        <v>162</v>
      </c>
      <c r="M109" s="131">
        <v>9.86</v>
      </c>
      <c r="P109" s="138">
        <f t="shared" si="3"/>
        <v>4.93</v>
      </c>
      <c r="Q109" s="6"/>
    </row>
    <row r="110" spans="1:17" ht="14" x14ac:dyDescent="0.15">
      <c r="A110" s="4" t="s">
        <v>136</v>
      </c>
      <c r="B110" s="41" t="s">
        <v>17</v>
      </c>
      <c r="C110" s="10" t="s">
        <v>201</v>
      </c>
      <c r="D110" s="95">
        <v>1</v>
      </c>
      <c r="E110" s="95">
        <v>1</v>
      </c>
      <c r="F110" s="96">
        <v>1</v>
      </c>
      <c r="G110" s="99">
        <v>1.65</v>
      </c>
      <c r="H110" s="8" t="s">
        <v>1</v>
      </c>
      <c r="I110" s="7" t="s">
        <v>11</v>
      </c>
      <c r="J110" s="31">
        <v>3300</v>
      </c>
      <c r="K110" s="1" t="s">
        <v>162</v>
      </c>
      <c r="M110" s="131">
        <v>3.62</v>
      </c>
      <c r="P110" s="138">
        <f t="shared" si="3"/>
        <v>3.62</v>
      </c>
      <c r="Q110" s="6"/>
    </row>
    <row r="111" spans="1:17" ht="14" x14ac:dyDescent="0.15">
      <c r="A111" s="4" t="s">
        <v>136</v>
      </c>
      <c r="B111" s="41" t="s">
        <v>17</v>
      </c>
      <c r="C111" s="10" t="s">
        <v>201</v>
      </c>
      <c r="D111" s="95">
        <v>1</v>
      </c>
      <c r="E111" s="95">
        <v>2</v>
      </c>
      <c r="F111" s="96">
        <v>2</v>
      </c>
      <c r="G111" s="99">
        <v>1.65</v>
      </c>
      <c r="H111" s="8" t="s">
        <v>1</v>
      </c>
      <c r="I111" s="7" t="s">
        <v>10</v>
      </c>
      <c r="J111" s="31">
        <v>6000</v>
      </c>
      <c r="K111" s="1" t="s">
        <v>162</v>
      </c>
      <c r="M111" s="131">
        <v>10.15</v>
      </c>
      <c r="P111" s="138">
        <f t="shared" si="3"/>
        <v>5.0750000000000002</v>
      </c>
      <c r="Q111" s="6"/>
    </row>
    <row r="112" spans="1:17" ht="14" x14ac:dyDescent="0.15">
      <c r="A112" s="4" t="s">
        <v>136</v>
      </c>
      <c r="B112" s="41" t="s">
        <v>17</v>
      </c>
      <c r="C112" s="10" t="s">
        <v>201</v>
      </c>
      <c r="D112" s="95">
        <v>1</v>
      </c>
      <c r="E112" s="95">
        <v>2</v>
      </c>
      <c r="F112" s="96">
        <v>2</v>
      </c>
      <c r="G112" s="99">
        <v>1.9</v>
      </c>
      <c r="H112" s="8" t="s">
        <v>1</v>
      </c>
      <c r="I112" s="7" t="s">
        <v>10</v>
      </c>
      <c r="J112" s="31">
        <v>7100</v>
      </c>
      <c r="K112" s="1" t="s">
        <v>160</v>
      </c>
      <c r="M112" s="131">
        <v>11.16</v>
      </c>
      <c r="P112" s="138">
        <f t="shared" si="3"/>
        <v>5.58</v>
      </c>
      <c r="Q112" s="6"/>
    </row>
    <row r="113" spans="1:17" ht="14" x14ac:dyDescent="0.15">
      <c r="A113" s="4" t="s">
        <v>136</v>
      </c>
      <c r="B113" s="42" t="s">
        <v>17</v>
      </c>
      <c r="C113" s="10" t="s">
        <v>201</v>
      </c>
      <c r="D113" s="97">
        <v>1</v>
      </c>
      <c r="E113" s="97">
        <v>1</v>
      </c>
      <c r="F113" s="98">
        <v>1</v>
      </c>
      <c r="G113" s="100">
        <v>2.1</v>
      </c>
      <c r="H113" s="9" t="s">
        <v>1</v>
      </c>
      <c r="I113" s="3" t="s">
        <v>10</v>
      </c>
      <c r="J113" s="31" t="s">
        <v>98</v>
      </c>
      <c r="K113" s="1" t="s">
        <v>161</v>
      </c>
      <c r="M113" s="132">
        <v>6.63</v>
      </c>
      <c r="P113" s="138">
        <f t="shared" si="3"/>
        <v>6.63</v>
      </c>
      <c r="Q113" s="6"/>
    </row>
    <row r="114" spans="1:17" ht="14" x14ac:dyDescent="0.15">
      <c r="A114" s="4" t="s">
        <v>136</v>
      </c>
      <c r="B114" s="42" t="s">
        <v>17</v>
      </c>
      <c r="C114" s="10" t="s">
        <v>201</v>
      </c>
      <c r="D114" s="97">
        <v>1</v>
      </c>
      <c r="E114" s="97">
        <v>2</v>
      </c>
      <c r="F114" s="98">
        <v>2</v>
      </c>
      <c r="G114" s="100">
        <v>2.1</v>
      </c>
      <c r="H114" s="9" t="s">
        <v>1</v>
      </c>
      <c r="I114" s="3" t="s">
        <v>10</v>
      </c>
      <c r="J114" s="31" t="s">
        <v>98</v>
      </c>
      <c r="K114" s="1" t="s">
        <v>161</v>
      </c>
      <c r="M114" s="132">
        <v>12.46</v>
      </c>
      <c r="P114" s="138">
        <f t="shared" si="3"/>
        <v>6.23</v>
      </c>
      <c r="Q114" s="6"/>
    </row>
    <row r="115" spans="1:17" ht="14" x14ac:dyDescent="0.15">
      <c r="A115" s="4" t="s">
        <v>136</v>
      </c>
      <c r="B115" s="41" t="s">
        <v>18</v>
      </c>
      <c r="C115" s="10" t="s">
        <v>201</v>
      </c>
      <c r="D115" s="95">
        <v>1</v>
      </c>
      <c r="E115" s="95">
        <v>4</v>
      </c>
      <c r="F115" s="96">
        <v>4</v>
      </c>
      <c r="G115" s="99">
        <v>1.5</v>
      </c>
      <c r="H115" s="8" t="s">
        <v>1</v>
      </c>
      <c r="I115" s="7" t="s">
        <v>14</v>
      </c>
      <c r="J115" s="31" t="s">
        <v>98</v>
      </c>
      <c r="K115" s="1" t="s">
        <v>161</v>
      </c>
      <c r="M115" s="131">
        <v>18.75</v>
      </c>
      <c r="P115" s="138">
        <f t="shared" si="3"/>
        <v>4.6875</v>
      </c>
      <c r="Q115" s="6"/>
    </row>
    <row r="116" spans="1:17" ht="14" x14ac:dyDescent="0.15">
      <c r="A116" s="4" t="s">
        <v>136</v>
      </c>
      <c r="B116" s="42" t="s">
        <v>18</v>
      </c>
      <c r="C116" s="10" t="s">
        <v>201</v>
      </c>
      <c r="D116" s="97">
        <v>1</v>
      </c>
      <c r="E116" s="97">
        <v>4</v>
      </c>
      <c r="F116" s="98">
        <v>4</v>
      </c>
      <c r="G116" s="100">
        <v>1.65</v>
      </c>
      <c r="H116" s="9" t="s">
        <v>1</v>
      </c>
      <c r="I116" s="3" t="s">
        <v>14</v>
      </c>
      <c r="J116" s="31" t="s">
        <v>98</v>
      </c>
      <c r="K116" s="1" t="s">
        <v>161</v>
      </c>
      <c r="M116" s="132">
        <v>20.25</v>
      </c>
      <c r="P116" s="138">
        <f t="shared" si="3"/>
        <v>5.0625</v>
      </c>
      <c r="Q116" s="6"/>
    </row>
    <row r="117" spans="1:17" ht="14" x14ac:dyDescent="0.15">
      <c r="A117" s="4" t="s">
        <v>137</v>
      </c>
      <c r="B117" s="41" t="s">
        <v>23</v>
      </c>
      <c r="C117" s="33" t="s">
        <v>200</v>
      </c>
      <c r="D117" s="95">
        <v>1</v>
      </c>
      <c r="E117" s="95">
        <v>1</v>
      </c>
      <c r="F117" s="96">
        <v>1</v>
      </c>
      <c r="G117" s="99">
        <v>1.5</v>
      </c>
      <c r="H117" s="8" t="s">
        <v>1</v>
      </c>
      <c r="I117" s="7" t="s">
        <v>11</v>
      </c>
      <c r="J117" s="31" t="s">
        <v>98</v>
      </c>
      <c r="K117" s="1" t="s">
        <v>161</v>
      </c>
      <c r="M117" s="133">
        <v>3.25</v>
      </c>
      <c r="P117" s="138">
        <f t="shared" si="3"/>
        <v>3.25</v>
      </c>
      <c r="Q117" s="6"/>
    </row>
    <row r="118" spans="1:17" ht="14" x14ac:dyDescent="0.15">
      <c r="A118" s="4" t="s">
        <v>137</v>
      </c>
      <c r="B118" s="41" t="s">
        <v>23</v>
      </c>
      <c r="C118" s="33" t="s">
        <v>200</v>
      </c>
      <c r="D118" s="95">
        <v>2</v>
      </c>
      <c r="E118" s="95">
        <v>2</v>
      </c>
      <c r="F118" s="96">
        <v>2</v>
      </c>
      <c r="G118" s="99">
        <v>1.5</v>
      </c>
      <c r="H118" s="8" t="s">
        <v>1</v>
      </c>
      <c r="I118" s="7" t="s">
        <v>10</v>
      </c>
      <c r="J118" s="31" t="s">
        <v>98</v>
      </c>
      <c r="K118" s="1" t="s">
        <v>161</v>
      </c>
      <c r="M118" s="133">
        <v>9.1300000000000008</v>
      </c>
      <c r="P118" s="138">
        <f t="shared" si="3"/>
        <v>4.5650000000000004</v>
      </c>
      <c r="Q118" s="6"/>
    </row>
    <row r="119" spans="1:17" ht="14" x14ac:dyDescent="0.15">
      <c r="A119" s="4" t="s">
        <v>137</v>
      </c>
      <c r="B119" s="41" t="s">
        <v>23</v>
      </c>
      <c r="C119" s="33" t="s">
        <v>200</v>
      </c>
      <c r="D119" s="95">
        <v>2</v>
      </c>
      <c r="E119" s="95">
        <v>2</v>
      </c>
      <c r="F119" s="96">
        <v>4</v>
      </c>
      <c r="G119" s="99">
        <v>1.5</v>
      </c>
      <c r="H119" s="8" t="s">
        <v>1</v>
      </c>
      <c r="I119" s="7" t="s">
        <v>22</v>
      </c>
      <c r="J119" s="31" t="s">
        <v>98</v>
      </c>
      <c r="K119" s="1" t="s">
        <v>161</v>
      </c>
      <c r="M119" s="133">
        <v>18.2</v>
      </c>
      <c r="P119" s="138">
        <f t="shared" si="3"/>
        <v>4.55</v>
      </c>
      <c r="Q119" s="6"/>
    </row>
    <row r="120" spans="1:17" ht="14" x14ac:dyDescent="0.15">
      <c r="A120" s="4" t="s">
        <v>137</v>
      </c>
      <c r="B120" s="41" t="s">
        <v>23</v>
      </c>
      <c r="C120" s="33" t="s">
        <v>200</v>
      </c>
      <c r="D120" s="95">
        <v>2</v>
      </c>
      <c r="E120" s="95">
        <v>1</v>
      </c>
      <c r="F120" s="96">
        <v>2</v>
      </c>
      <c r="G120" s="99">
        <v>1.65</v>
      </c>
      <c r="H120" s="8" t="s">
        <v>1</v>
      </c>
      <c r="I120" s="7" t="s">
        <v>10</v>
      </c>
      <c r="J120" s="31" t="s">
        <v>98</v>
      </c>
      <c r="K120" s="1" t="s">
        <v>161</v>
      </c>
      <c r="M120" s="131">
        <v>9.86</v>
      </c>
      <c r="P120" s="138">
        <f t="shared" si="3"/>
        <v>4.93</v>
      </c>
      <c r="Q120" s="6"/>
    </row>
    <row r="121" spans="1:17" ht="14" x14ac:dyDescent="0.15">
      <c r="A121" s="4" t="s">
        <v>137</v>
      </c>
      <c r="B121" s="41" t="s">
        <v>23</v>
      </c>
      <c r="C121" s="33" t="s">
        <v>200</v>
      </c>
      <c r="D121" s="95">
        <v>2</v>
      </c>
      <c r="E121" s="95">
        <v>2</v>
      </c>
      <c r="F121" s="96">
        <v>4</v>
      </c>
      <c r="G121" s="99">
        <v>1.65</v>
      </c>
      <c r="H121" s="8" t="s">
        <v>1</v>
      </c>
      <c r="I121" s="7" t="s">
        <v>22</v>
      </c>
      <c r="J121" s="31" t="s">
        <v>98</v>
      </c>
      <c r="K121" s="1" t="s">
        <v>161</v>
      </c>
      <c r="M121" s="131">
        <v>19.66</v>
      </c>
      <c r="P121" s="138">
        <f t="shared" si="3"/>
        <v>4.915</v>
      </c>
      <c r="Q121" s="6"/>
    </row>
    <row r="122" spans="1:17" ht="14" x14ac:dyDescent="0.15">
      <c r="A122" s="4" t="s">
        <v>138</v>
      </c>
      <c r="B122" s="41" t="s">
        <v>23</v>
      </c>
      <c r="C122" s="10" t="s">
        <v>201</v>
      </c>
      <c r="D122" s="95">
        <v>2</v>
      </c>
      <c r="E122" s="95">
        <v>1</v>
      </c>
      <c r="F122" s="96">
        <v>2</v>
      </c>
      <c r="G122" s="99">
        <v>1.65</v>
      </c>
      <c r="H122" s="8" t="s">
        <v>1</v>
      </c>
      <c r="I122" s="7" t="s">
        <v>10</v>
      </c>
      <c r="J122" s="31">
        <v>6000</v>
      </c>
      <c r="K122" s="1" t="s">
        <v>163</v>
      </c>
      <c r="M122" s="131">
        <v>10.15</v>
      </c>
      <c r="P122" s="138">
        <f t="shared" ref="P122:P153" si="4">M122/F122</f>
        <v>5.0750000000000002</v>
      </c>
      <c r="Q122" s="6"/>
    </row>
    <row r="123" spans="1:17" ht="14" x14ac:dyDescent="0.15">
      <c r="A123" s="4" t="s">
        <v>138</v>
      </c>
      <c r="B123" s="41" t="s">
        <v>23</v>
      </c>
      <c r="C123" s="10" t="s">
        <v>201</v>
      </c>
      <c r="D123" s="95">
        <v>2</v>
      </c>
      <c r="E123" s="95">
        <v>2</v>
      </c>
      <c r="F123" s="96">
        <v>4</v>
      </c>
      <c r="G123" s="99">
        <v>1.65</v>
      </c>
      <c r="H123" s="8" t="s">
        <v>1</v>
      </c>
      <c r="I123" s="7" t="s">
        <v>22</v>
      </c>
      <c r="J123" s="31">
        <v>12000</v>
      </c>
      <c r="K123" s="1" t="s">
        <v>163</v>
      </c>
      <c r="M123" s="131">
        <v>20.25</v>
      </c>
      <c r="P123" s="138">
        <f t="shared" si="4"/>
        <v>5.0625</v>
      </c>
      <c r="Q123" s="6"/>
    </row>
    <row r="124" spans="1:17" ht="14" x14ac:dyDescent="0.15">
      <c r="A124" s="4" t="s">
        <v>138</v>
      </c>
      <c r="B124" s="41" t="s">
        <v>23</v>
      </c>
      <c r="C124" s="10" t="s">
        <v>201</v>
      </c>
      <c r="D124" s="95">
        <v>2</v>
      </c>
      <c r="E124" s="95">
        <v>1</v>
      </c>
      <c r="F124" s="96">
        <v>2</v>
      </c>
      <c r="G124" s="99">
        <v>1.9</v>
      </c>
      <c r="H124" s="8" t="s">
        <v>1</v>
      </c>
      <c r="I124" s="7" t="s">
        <v>10</v>
      </c>
      <c r="J124" s="31">
        <v>7100</v>
      </c>
      <c r="K124" s="1" t="s">
        <v>163</v>
      </c>
      <c r="M124" s="131">
        <v>11.16</v>
      </c>
      <c r="P124" s="138">
        <f t="shared" si="4"/>
        <v>5.58</v>
      </c>
      <c r="Q124" s="6"/>
    </row>
    <row r="125" spans="1:17" ht="14" x14ac:dyDescent="0.15">
      <c r="A125" s="4" t="s">
        <v>138</v>
      </c>
      <c r="B125" s="41" t="s">
        <v>23</v>
      </c>
      <c r="C125" s="10" t="s">
        <v>201</v>
      </c>
      <c r="D125" s="95">
        <v>2</v>
      </c>
      <c r="E125" s="95">
        <v>2</v>
      </c>
      <c r="F125" s="96">
        <v>4</v>
      </c>
      <c r="G125" s="99">
        <v>1.9</v>
      </c>
      <c r="H125" s="8" t="s">
        <v>1</v>
      </c>
      <c r="I125" s="7" t="s">
        <v>22</v>
      </c>
      <c r="J125" s="31">
        <v>14000</v>
      </c>
      <c r="K125" s="1" t="s">
        <v>163</v>
      </c>
      <c r="M125" s="131">
        <v>22.26</v>
      </c>
      <c r="P125" s="138">
        <f t="shared" si="4"/>
        <v>5.5650000000000004</v>
      </c>
      <c r="Q125" s="6"/>
    </row>
    <row r="126" spans="1:17" ht="14" x14ac:dyDescent="0.15">
      <c r="A126" s="4" t="s">
        <v>138</v>
      </c>
      <c r="B126" s="42" t="s">
        <v>23</v>
      </c>
      <c r="C126" s="10" t="s">
        <v>201</v>
      </c>
      <c r="D126" s="97">
        <v>2</v>
      </c>
      <c r="E126" s="97">
        <v>1</v>
      </c>
      <c r="F126" s="98">
        <v>2</v>
      </c>
      <c r="G126" s="100">
        <v>2.1</v>
      </c>
      <c r="H126" s="9" t="s">
        <v>1</v>
      </c>
      <c r="I126" s="3" t="s">
        <v>10</v>
      </c>
      <c r="J126" s="31" t="s">
        <v>98</v>
      </c>
      <c r="K126" s="1" t="s">
        <v>161</v>
      </c>
      <c r="M126" s="132">
        <v>12.46</v>
      </c>
      <c r="P126" s="138">
        <f t="shared" si="4"/>
        <v>6.23</v>
      </c>
      <c r="Q126" s="6"/>
    </row>
    <row r="127" spans="1:17" ht="14" x14ac:dyDescent="0.15">
      <c r="A127" s="4" t="s">
        <v>138</v>
      </c>
      <c r="B127" s="42" t="s">
        <v>23</v>
      </c>
      <c r="C127" s="10" t="s">
        <v>201</v>
      </c>
      <c r="D127" s="97">
        <v>2</v>
      </c>
      <c r="E127" s="97">
        <v>2</v>
      </c>
      <c r="F127" s="98">
        <v>4</v>
      </c>
      <c r="G127" s="100">
        <v>2.1</v>
      </c>
      <c r="H127" s="9" t="s">
        <v>1</v>
      </c>
      <c r="I127" s="3" t="s">
        <v>22</v>
      </c>
      <c r="J127" s="31" t="s">
        <v>98</v>
      </c>
      <c r="K127" s="1" t="s">
        <v>161</v>
      </c>
      <c r="M127" s="132">
        <v>24.86</v>
      </c>
      <c r="P127" s="138">
        <f t="shared" si="4"/>
        <v>6.2149999999999999</v>
      </c>
      <c r="Q127" s="6"/>
    </row>
    <row r="128" spans="1:17" ht="14" x14ac:dyDescent="0.15">
      <c r="A128" s="4" t="s">
        <v>138</v>
      </c>
      <c r="B128" s="41" t="s">
        <v>25</v>
      </c>
      <c r="C128" s="10" t="s">
        <v>201</v>
      </c>
      <c r="D128" s="95">
        <v>1</v>
      </c>
      <c r="E128" s="95">
        <v>4</v>
      </c>
      <c r="F128" s="96">
        <v>4</v>
      </c>
      <c r="G128" s="99">
        <v>1.5</v>
      </c>
      <c r="H128" s="8" t="s">
        <v>1</v>
      </c>
      <c r="I128" s="7" t="s">
        <v>22</v>
      </c>
      <c r="J128" s="31" t="s">
        <v>98</v>
      </c>
      <c r="K128" s="1" t="s">
        <v>161</v>
      </c>
      <c r="M128" s="131">
        <v>18.2</v>
      </c>
      <c r="P128" s="138">
        <f t="shared" si="4"/>
        <v>4.55</v>
      </c>
      <c r="Q128" s="6"/>
    </row>
    <row r="129" spans="1:17" ht="14" x14ac:dyDescent="0.15">
      <c r="A129" s="4" t="s">
        <v>138</v>
      </c>
      <c r="B129" s="41" t="s">
        <v>25</v>
      </c>
      <c r="C129" s="10" t="s">
        <v>201</v>
      </c>
      <c r="D129" s="95">
        <v>2</v>
      </c>
      <c r="E129" s="95">
        <v>4</v>
      </c>
      <c r="F129" s="96">
        <v>8</v>
      </c>
      <c r="G129" s="99">
        <v>1.5</v>
      </c>
      <c r="H129" s="8" t="s">
        <v>1</v>
      </c>
      <c r="I129" s="7" t="s">
        <v>24</v>
      </c>
      <c r="J129" s="31" t="s">
        <v>98</v>
      </c>
      <c r="K129" s="1" t="s">
        <v>161</v>
      </c>
      <c r="M129" s="131">
        <v>34.46</v>
      </c>
      <c r="P129" s="138">
        <f t="shared" si="4"/>
        <v>4.3075000000000001</v>
      </c>
      <c r="Q129" s="6"/>
    </row>
    <row r="130" spans="1:17" ht="14" x14ac:dyDescent="0.15">
      <c r="A130" s="4" t="s">
        <v>138</v>
      </c>
      <c r="B130" s="42" t="s">
        <v>203</v>
      </c>
      <c r="C130" s="10" t="s">
        <v>201</v>
      </c>
      <c r="D130" s="97">
        <v>1</v>
      </c>
      <c r="E130" s="97">
        <v>4</v>
      </c>
      <c r="F130" s="98">
        <v>4</v>
      </c>
      <c r="G130" s="100">
        <v>1.65</v>
      </c>
      <c r="H130" s="9" t="s">
        <v>1</v>
      </c>
      <c r="I130" s="3" t="s">
        <v>22</v>
      </c>
      <c r="J130" s="31" t="s">
        <v>98</v>
      </c>
      <c r="K130" s="1" t="s">
        <v>161</v>
      </c>
      <c r="M130" s="132">
        <v>20.25</v>
      </c>
      <c r="P130" s="138">
        <f t="shared" si="4"/>
        <v>5.0625</v>
      </c>
      <c r="Q130" s="6"/>
    </row>
    <row r="131" spans="1:17" ht="14" x14ac:dyDescent="0.15">
      <c r="A131" s="4" t="s">
        <v>138</v>
      </c>
      <c r="B131" s="42" t="s">
        <v>25</v>
      </c>
      <c r="C131" s="10" t="s">
        <v>201</v>
      </c>
      <c r="D131" s="97">
        <v>2</v>
      </c>
      <c r="E131" s="97">
        <v>4</v>
      </c>
      <c r="F131" s="98">
        <v>8</v>
      </c>
      <c r="G131" s="100">
        <v>1.65</v>
      </c>
      <c r="H131" s="9" t="s">
        <v>1</v>
      </c>
      <c r="I131" s="3" t="s">
        <v>24</v>
      </c>
      <c r="J131" s="31" t="s">
        <v>98</v>
      </c>
      <c r="K131" s="1" t="s">
        <v>161</v>
      </c>
      <c r="M131" s="132">
        <v>38.340000000000003</v>
      </c>
      <c r="P131" s="138">
        <f t="shared" si="4"/>
        <v>4.7925000000000004</v>
      </c>
      <c r="Q131" s="6"/>
    </row>
    <row r="132" spans="1:17" ht="14" x14ac:dyDescent="0.15">
      <c r="A132" s="4" t="s">
        <v>139</v>
      </c>
      <c r="B132" s="41" t="s">
        <v>32</v>
      </c>
      <c r="C132" s="10" t="s">
        <v>201</v>
      </c>
      <c r="D132" s="95">
        <v>1</v>
      </c>
      <c r="E132" s="95">
        <v>4</v>
      </c>
      <c r="F132" s="96">
        <v>4</v>
      </c>
      <c r="G132" s="99">
        <v>1.5</v>
      </c>
      <c r="H132" s="8" t="s">
        <v>1</v>
      </c>
      <c r="I132" s="7" t="s">
        <v>22</v>
      </c>
      <c r="J132" s="31" t="s">
        <v>98</v>
      </c>
      <c r="K132" s="1" t="s">
        <v>161</v>
      </c>
      <c r="M132" s="131">
        <v>18.75</v>
      </c>
      <c r="P132" s="138">
        <f t="shared" si="4"/>
        <v>4.6875</v>
      </c>
      <c r="Q132" s="6"/>
    </row>
    <row r="133" spans="1:17" ht="14" x14ac:dyDescent="0.15">
      <c r="A133" s="4" t="s">
        <v>139</v>
      </c>
      <c r="B133" s="41" t="s">
        <v>32</v>
      </c>
      <c r="C133" s="10" t="s">
        <v>201</v>
      </c>
      <c r="D133" s="95">
        <v>2</v>
      </c>
      <c r="E133" s="95">
        <v>4</v>
      </c>
      <c r="F133" s="96">
        <v>8</v>
      </c>
      <c r="G133" s="99">
        <v>1.5</v>
      </c>
      <c r="H133" s="8" t="s">
        <v>1</v>
      </c>
      <c r="I133" s="7" t="s">
        <v>24</v>
      </c>
      <c r="J133" s="31" t="s">
        <v>98</v>
      </c>
      <c r="K133" s="1" t="s">
        <v>161</v>
      </c>
      <c r="M133" s="131">
        <v>35.5</v>
      </c>
      <c r="P133" s="138">
        <f t="shared" si="4"/>
        <v>4.4375</v>
      </c>
      <c r="Q133" s="6"/>
    </row>
    <row r="134" spans="1:17" ht="14" x14ac:dyDescent="0.15">
      <c r="A134" s="4" t="s">
        <v>139</v>
      </c>
      <c r="B134" s="41" t="s">
        <v>32</v>
      </c>
      <c r="C134" s="10" t="s">
        <v>201</v>
      </c>
      <c r="D134" s="95">
        <v>4</v>
      </c>
      <c r="E134" s="95">
        <v>4</v>
      </c>
      <c r="F134" s="96">
        <v>16</v>
      </c>
      <c r="G134" s="99">
        <v>1.5</v>
      </c>
      <c r="H134" s="8" t="s">
        <v>1</v>
      </c>
      <c r="I134" s="7" t="s">
        <v>33</v>
      </c>
      <c r="J134" s="31" t="s">
        <v>98</v>
      </c>
      <c r="K134" s="1" t="s">
        <v>161</v>
      </c>
      <c r="M134" s="131">
        <v>65.239999999999995</v>
      </c>
      <c r="P134" s="138">
        <f t="shared" si="4"/>
        <v>4.0774999999999997</v>
      </c>
      <c r="Q134" s="6"/>
    </row>
    <row r="135" spans="1:17" ht="14" x14ac:dyDescent="0.15">
      <c r="A135" s="4" t="s">
        <v>139</v>
      </c>
      <c r="B135" s="41" t="s">
        <v>32</v>
      </c>
      <c r="C135" s="10" t="s">
        <v>201</v>
      </c>
      <c r="D135" s="95">
        <v>1</v>
      </c>
      <c r="E135" s="95">
        <v>4</v>
      </c>
      <c r="F135" s="96">
        <v>4</v>
      </c>
      <c r="G135" s="99">
        <v>1.8</v>
      </c>
      <c r="H135" s="8" t="s">
        <v>1</v>
      </c>
      <c r="I135" s="7" t="s">
        <v>22</v>
      </c>
      <c r="J135" s="31" t="s">
        <v>98</v>
      </c>
      <c r="K135" s="1" t="s">
        <v>161</v>
      </c>
      <c r="M135" s="131">
        <v>21.72</v>
      </c>
      <c r="P135" s="138">
        <f t="shared" si="4"/>
        <v>5.43</v>
      </c>
      <c r="Q135" s="6"/>
    </row>
    <row r="136" spans="1:17" ht="14" x14ac:dyDescent="0.15">
      <c r="A136" s="4" t="s">
        <v>139</v>
      </c>
      <c r="B136" s="41" t="s">
        <v>32</v>
      </c>
      <c r="C136" s="10" t="s">
        <v>201</v>
      </c>
      <c r="D136" s="95">
        <v>2</v>
      </c>
      <c r="E136" s="95">
        <v>4</v>
      </c>
      <c r="F136" s="96">
        <v>8</v>
      </c>
      <c r="G136" s="99">
        <v>1.8</v>
      </c>
      <c r="H136" s="8" t="s">
        <v>1</v>
      </c>
      <c r="I136" s="7" t="s">
        <v>24</v>
      </c>
      <c r="J136" s="31" t="s">
        <v>98</v>
      </c>
      <c r="K136" s="1" t="s">
        <v>161</v>
      </c>
      <c r="M136" s="131">
        <v>41.12</v>
      </c>
      <c r="P136" s="138">
        <f t="shared" si="4"/>
        <v>5.14</v>
      </c>
      <c r="Q136" s="6"/>
    </row>
    <row r="137" spans="1:17" ht="14" x14ac:dyDescent="0.15">
      <c r="A137" s="4" t="s">
        <v>139</v>
      </c>
      <c r="B137" s="41" t="s">
        <v>32</v>
      </c>
      <c r="C137" s="10" t="s">
        <v>201</v>
      </c>
      <c r="D137" s="95">
        <v>4</v>
      </c>
      <c r="E137" s="95">
        <v>4</v>
      </c>
      <c r="F137" s="96">
        <v>16</v>
      </c>
      <c r="G137" s="99">
        <v>1.8</v>
      </c>
      <c r="H137" s="8" t="s">
        <v>1</v>
      </c>
      <c r="I137" s="7" t="s">
        <v>33</v>
      </c>
      <c r="J137" s="31" t="s">
        <v>98</v>
      </c>
      <c r="K137" s="1" t="s">
        <v>161</v>
      </c>
      <c r="M137" s="131">
        <v>75.58</v>
      </c>
      <c r="P137" s="138">
        <f t="shared" si="4"/>
        <v>4.7237499999999999</v>
      </c>
      <c r="Q137" s="6"/>
    </row>
    <row r="138" spans="1:17" ht="14" x14ac:dyDescent="0.15">
      <c r="A138" s="4" t="s">
        <v>140</v>
      </c>
      <c r="B138" s="41" t="s">
        <v>36</v>
      </c>
      <c r="C138" s="33" t="s">
        <v>200</v>
      </c>
      <c r="D138" s="95">
        <v>1</v>
      </c>
      <c r="E138" s="95">
        <v>2</v>
      </c>
      <c r="F138" s="96">
        <v>2</v>
      </c>
      <c r="G138" s="99">
        <v>1.5</v>
      </c>
      <c r="H138" s="8" t="s">
        <v>1</v>
      </c>
      <c r="I138" s="7" t="s">
        <v>10</v>
      </c>
      <c r="J138" s="31" t="s">
        <v>98</v>
      </c>
      <c r="K138" s="1" t="s">
        <v>161</v>
      </c>
      <c r="M138" s="131">
        <v>9.1300000000000008</v>
      </c>
      <c r="P138" s="138">
        <f t="shared" si="4"/>
        <v>4.5650000000000004</v>
      </c>
      <c r="Q138" s="6"/>
    </row>
    <row r="139" spans="1:17" ht="14" x14ac:dyDescent="0.15">
      <c r="A139" s="4" t="s">
        <v>140</v>
      </c>
      <c r="B139" s="41" t="s">
        <v>36</v>
      </c>
      <c r="C139" s="33" t="s">
        <v>200</v>
      </c>
      <c r="D139" s="95">
        <v>2</v>
      </c>
      <c r="E139" s="95">
        <v>2</v>
      </c>
      <c r="F139" s="96">
        <v>4</v>
      </c>
      <c r="G139" s="99">
        <v>1.5</v>
      </c>
      <c r="H139" s="8" t="s">
        <v>1</v>
      </c>
      <c r="I139" s="7" t="s">
        <v>22</v>
      </c>
      <c r="J139" s="31" t="s">
        <v>98</v>
      </c>
      <c r="K139" s="1" t="s">
        <v>161</v>
      </c>
      <c r="M139" s="131">
        <v>18.2</v>
      </c>
      <c r="P139" s="138">
        <f t="shared" si="4"/>
        <v>4.55</v>
      </c>
      <c r="Q139" s="6"/>
    </row>
    <row r="140" spans="1:17" ht="14" x14ac:dyDescent="0.15">
      <c r="A140" s="4" t="s">
        <v>140</v>
      </c>
      <c r="B140" s="41" t="s">
        <v>36</v>
      </c>
      <c r="C140" s="33" t="s">
        <v>200</v>
      </c>
      <c r="D140" s="95">
        <v>4</v>
      </c>
      <c r="E140" s="95">
        <v>2</v>
      </c>
      <c r="F140" s="96">
        <v>8</v>
      </c>
      <c r="G140" s="99">
        <v>1.5</v>
      </c>
      <c r="H140" s="8" t="s">
        <v>1</v>
      </c>
      <c r="I140" s="7" t="s">
        <v>24</v>
      </c>
      <c r="J140" s="31" t="s">
        <v>98</v>
      </c>
      <c r="K140" s="1" t="s">
        <v>161</v>
      </c>
      <c r="M140" s="131">
        <v>34.46</v>
      </c>
      <c r="P140" s="138">
        <f t="shared" si="4"/>
        <v>4.3075000000000001</v>
      </c>
      <c r="Q140" s="6"/>
    </row>
    <row r="141" spans="1:17" ht="14" x14ac:dyDescent="0.15">
      <c r="A141" s="4" t="s">
        <v>140</v>
      </c>
      <c r="B141" s="41" t="s">
        <v>36</v>
      </c>
      <c r="C141" s="33" t="s">
        <v>200</v>
      </c>
      <c r="D141" s="95">
        <v>1</v>
      </c>
      <c r="E141" s="95">
        <v>2</v>
      </c>
      <c r="F141" s="96">
        <v>2</v>
      </c>
      <c r="G141" s="99">
        <v>1.65</v>
      </c>
      <c r="H141" s="8" t="s">
        <v>1</v>
      </c>
      <c r="I141" s="7" t="s">
        <v>10</v>
      </c>
      <c r="J141" s="31">
        <v>6000</v>
      </c>
      <c r="K141" s="1" t="s">
        <v>157</v>
      </c>
      <c r="M141" s="131">
        <v>9.86</v>
      </c>
      <c r="P141" s="138">
        <f t="shared" si="4"/>
        <v>4.93</v>
      </c>
      <c r="Q141" s="6"/>
    </row>
    <row r="142" spans="1:17" ht="14" x14ac:dyDescent="0.15">
      <c r="A142" s="4" t="s">
        <v>140</v>
      </c>
      <c r="B142" s="41" t="s">
        <v>36</v>
      </c>
      <c r="C142" s="33" t="s">
        <v>200</v>
      </c>
      <c r="D142" s="95">
        <v>2</v>
      </c>
      <c r="E142" s="95">
        <v>2</v>
      </c>
      <c r="F142" s="96">
        <v>4</v>
      </c>
      <c r="G142" s="99">
        <v>1.65</v>
      </c>
      <c r="H142" s="8" t="s">
        <v>1</v>
      </c>
      <c r="I142" s="7" t="s">
        <v>22</v>
      </c>
      <c r="J142" s="31">
        <v>12000</v>
      </c>
      <c r="K142" s="1" t="s">
        <v>157</v>
      </c>
      <c r="M142" s="131">
        <v>19.66</v>
      </c>
      <c r="P142" s="138">
        <f t="shared" si="4"/>
        <v>4.915</v>
      </c>
      <c r="Q142" s="6"/>
    </row>
    <row r="143" spans="1:17" ht="14" x14ac:dyDescent="0.15">
      <c r="A143" s="4" t="s">
        <v>140</v>
      </c>
      <c r="B143" s="41" t="s">
        <v>36</v>
      </c>
      <c r="C143" s="33" t="s">
        <v>200</v>
      </c>
      <c r="D143" s="95">
        <v>4</v>
      </c>
      <c r="E143" s="95">
        <v>2</v>
      </c>
      <c r="F143" s="96">
        <v>8</v>
      </c>
      <c r="G143" s="99">
        <v>1.65</v>
      </c>
      <c r="H143" s="8" t="s">
        <v>1</v>
      </c>
      <c r="I143" s="7" t="s">
        <v>24</v>
      </c>
      <c r="J143" s="31">
        <v>23500</v>
      </c>
      <c r="K143" s="1" t="s">
        <v>157</v>
      </c>
      <c r="M143" s="131">
        <v>37.22</v>
      </c>
      <c r="P143" s="138">
        <f t="shared" si="4"/>
        <v>4.6524999999999999</v>
      </c>
      <c r="Q143" s="6"/>
    </row>
    <row r="144" spans="1:17" ht="14" x14ac:dyDescent="0.15">
      <c r="A144" s="4" t="s">
        <v>140</v>
      </c>
      <c r="B144" s="41" t="s">
        <v>36</v>
      </c>
      <c r="C144" s="33" t="s">
        <v>200</v>
      </c>
      <c r="D144" s="95">
        <v>6</v>
      </c>
      <c r="E144" s="95">
        <v>2</v>
      </c>
      <c r="F144" s="96">
        <v>12</v>
      </c>
      <c r="G144" s="99">
        <v>1.65</v>
      </c>
      <c r="H144" s="8" t="s">
        <v>1</v>
      </c>
      <c r="I144" s="7" t="s">
        <v>34</v>
      </c>
      <c r="J144" s="31">
        <v>33400</v>
      </c>
      <c r="K144" s="1" t="s">
        <v>157</v>
      </c>
      <c r="M144" s="131">
        <v>53.43</v>
      </c>
      <c r="P144" s="138">
        <f t="shared" si="4"/>
        <v>4.4524999999999997</v>
      </c>
      <c r="Q144" s="6"/>
    </row>
    <row r="145" spans="1:17" ht="14" x14ac:dyDescent="0.15">
      <c r="A145" s="4" t="s">
        <v>140</v>
      </c>
      <c r="B145" s="41" t="s">
        <v>36</v>
      </c>
      <c r="C145" s="33" t="s">
        <v>200</v>
      </c>
      <c r="D145" s="95">
        <v>8</v>
      </c>
      <c r="E145" s="95">
        <v>2</v>
      </c>
      <c r="F145" s="96">
        <v>16</v>
      </c>
      <c r="G145" s="99">
        <v>1.65</v>
      </c>
      <c r="H145" s="8" t="s">
        <v>1</v>
      </c>
      <c r="I145" s="7" t="s">
        <v>35</v>
      </c>
      <c r="J145" s="31">
        <v>44700</v>
      </c>
      <c r="K145" s="1" t="s">
        <v>157</v>
      </c>
      <c r="M145" s="131">
        <v>68.400000000000006</v>
      </c>
      <c r="P145" s="138">
        <f t="shared" si="4"/>
        <v>4.2750000000000004</v>
      </c>
      <c r="Q145" s="6"/>
    </row>
    <row r="146" spans="1:17" ht="14" x14ac:dyDescent="0.15">
      <c r="A146" s="4" t="s">
        <v>140</v>
      </c>
      <c r="B146" s="41" t="s">
        <v>36</v>
      </c>
      <c r="C146" s="33" t="s">
        <v>200</v>
      </c>
      <c r="D146" s="95">
        <v>1</v>
      </c>
      <c r="E146" s="95">
        <v>2</v>
      </c>
      <c r="F146" s="96">
        <v>2</v>
      </c>
      <c r="G146" s="99">
        <v>1.9</v>
      </c>
      <c r="H146" s="8" t="s">
        <v>1</v>
      </c>
      <c r="I146" s="7" t="s">
        <v>10</v>
      </c>
      <c r="J146" s="31" t="s">
        <v>98</v>
      </c>
      <c r="K146" s="1" t="s">
        <v>161</v>
      </c>
      <c r="M146" s="131">
        <v>11.16</v>
      </c>
      <c r="P146" s="138">
        <f t="shared" si="4"/>
        <v>5.58</v>
      </c>
      <c r="Q146" s="6"/>
    </row>
    <row r="147" spans="1:17" ht="14" x14ac:dyDescent="0.15">
      <c r="A147" s="4" t="s">
        <v>140</v>
      </c>
      <c r="B147" s="41" t="s">
        <v>36</v>
      </c>
      <c r="C147" s="33" t="s">
        <v>200</v>
      </c>
      <c r="D147" s="95">
        <v>2</v>
      </c>
      <c r="E147" s="95">
        <v>2</v>
      </c>
      <c r="F147" s="96">
        <v>4</v>
      </c>
      <c r="G147" s="99">
        <v>1.9</v>
      </c>
      <c r="H147" s="8" t="s">
        <v>1</v>
      </c>
      <c r="I147" s="7" t="s">
        <v>22</v>
      </c>
      <c r="J147" s="31" t="s">
        <v>98</v>
      </c>
      <c r="K147" s="1" t="s">
        <v>161</v>
      </c>
      <c r="M147" s="131">
        <v>22.26</v>
      </c>
      <c r="P147" s="138">
        <f t="shared" si="4"/>
        <v>5.5650000000000004</v>
      </c>
      <c r="Q147" s="6"/>
    </row>
    <row r="148" spans="1:17" ht="14" x14ac:dyDescent="0.15">
      <c r="A148" s="4" t="s">
        <v>140</v>
      </c>
      <c r="B148" s="41" t="s">
        <v>36</v>
      </c>
      <c r="C148" s="33" t="s">
        <v>200</v>
      </c>
      <c r="D148" s="95">
        <v>4</v>
      </c>
      <c r="E148" s="95">
        <v>2</v>
      </c>
      <c r="F148" s="96">
        <v>8</v>
      </c>
      <c r="G148" s="99">
        <v>1.9</v>
      </c>
      <c r="H148" s="8" t="s">
        <v>1</v>
      </c>
      <c r="I148" s="7" t="s">
        <v>24</v>
      </c>
      <c r="J148" s="31" t="s">
        <v>98</v>
      </c>
      <c r="K148" s="1" t="s">
        <v>161</v>
      </c>
      <c r="M148" s="131">
        <v>42.14</v>
      </c>
      <c r="P148" s="138">
        <f t="shared" si="4"/>
        <v>5.2675000000000001</v>
      </c>
      <c r="Q148" s="6"/>
    </row>
    <row r="149" spans="1:17" ht="14" x14ac:dyDescent="0.15">
      <c r="A149" s="4" t="s">
        <v>140</v>
      </c>
      <c r="B149" s="41" t="s">
        <v>36</v>
      </c>
      <c r="C149" s="33" t="s">
        <v>200</v>
      </c>
      <c r="D149" s="95">
        <v>6</v>
      </c>
      <c r="E149" s="95">
        <v>2</v>
      </c>
      <c r="F149" s="96">
        <v>12</v>
      </c>
      <c r="G149" s="99">
        <v>1.9</v>
      </c>
      <c r="H149" s="8" t="s">
        <v>1</v>
      </c>
      <c r="I149" s="7" t="s">
        <v>34</v>
      </c>
      <c r="J149" s="31" t="s">
        <v>98</v>
      </c>
      <c r="K149" s="1" t="s">
        <v>161</v>
      </c>
      <c r="M149" s="131">
        <v>60.5</v>
      </c>
      <c r="P149" s="138">
        <f t="shared" si="4"/>
        <v>5.041666666666667</v>
      </c>
      <c r="Q149" s="6"/>
    </row>
    <row r="150" spans="1:17" ht="14" x14ac:dyDescent="0.15">
      <c r="A150" s="4" t="s">
        <v>140</v>
      </c>
      <c r="B150" s="41" t="s">
        <v>36</v>
      </c>
      <c r="C150" s="33" t="s">
        <v>200</v>
      </c>
      <c r="D150" s="95">
        <v>8</v>
      </c>
      <c r="E150" s="95">
        <v>2</v>
      </c>
      <c r="F150" s="96">
        <v>16</v>
      </c>
      <c r="G150" s="99">
        <v>1.9</v>
      </c>
      <c r="H150" s="8" t="s">
        <v>1</v>
      </c>
      <c r="I150" s="7" t="s">
        <v>35</v>
      </c>
      <c r="J150" s="31" t="s">
        <v>98</v>
      </c>
      <c r="K150" s="1" t="s">
        <v>161</v>
      </c>
      <c r="M150" s="131">
        <v>77.45</v>
      </c>
      <c r="P150" s="138">
        <f t="shared" si="4"/>
        <v>4.8406250000000002</v>
      </c>
      <c r="Q150" s="6"/>
    </row>
    <row r="151" spans="1:17" ht="14" x14ac:dyDescent="0.15">
      <c r="A151" s="4" t="s">
        <v>140</v>
      </c>
      <c r="B151" s="41" t="s">
        <v>36</v>
      </c>
      <c r="C151" s="10" t="s">
        <v>201</v>
      </c>
      <c r="D151" s="95">
        <v>1</v>
      </c>
      <c r="E151" s="95">
        <v>2</v>
      </c>
      <c r="F151" s="96">
        <v>2</v>
      </c>
      <c r="G151" s="99">
        <v>1.9</v>
      </c>
      <c r="H151" s="8" t="s">
        <v>1</v>
      </c>
      <c r="I151" s="7" t="s">
        <v>10</v>
      </c>
      <c r="J151" s="31" t="s">
        <v>98</v>
      </c>
      <c r="K151" s="1" t="s">
        <v>161</v>
      </c>
      <c r="M151" s="131">
        <v>12.27</v>
      </c>
      <c r="P151" s="138">
        <f t="shared" si="4"/>
        <v>6.1349999999999998</v>
      </c>
      <c r="Q151" s="6"/>
    </row>
    <row r="152" spans="1:17" ht="14" x14ac:dyDescent="0.15">
      <c r="A152" s="4" t="s">
        <v>140</v>
      </c>
      <c r="B152" s="41" t="s">
        <v>36</v>
      </c>
      <c r="C152" s="10" t="s">
        <v>201</v>
      </c>
      <c r="D152" s="95">
        <v>2</v>
      </c>
      <c r="E152" s="95">
        <v>2</v>
      </c>
      <c r="F152" s="96">
        <v>4</v>
      </c>
      <c r="G152" s="99">
        <v>1.9</v>
      </c>
      <c r="H152" s="8" t="s">
        <v>1</v>
      </c>
      <c r="I152" s="7" t="s">
        <v>22</v>
      </c>
      <c r="J152" s="31" t="s">
        <v>98</v>
      </c>
      <c r="K152" s="1" t="s">
        <v>161</v>
      </c>
      <c r="M152" s="131">
        <v>24.48</v>
      </c>
      <c r="P152" s="138">
        <f t="shared" si="4"/>
        <v>6.12</v>
      </c>
      <c r="Q152" s="6"/>
    </row>
    <row r="153" spans="1:17" ht="14" x14ac:dyDescent="0.15">
      <c r="A153" s="4" t="s">
        <v>140</v>
      </c>
      <c r="B153" s="41" t="s">
        <v>36</v>
      </c>
      <c r="C153" s="10" t="s">
        <v>201</v>
      </c>
      <c r="D153" s="95">
        <v>4</v>
      </c>
      <c r="E153" s="95">
        <v>2</v>
      </c>
      <c r="F153" s="96">
        <v>8</v>
      </c>
      <c r="G153" s="99">
        <v>1.9</v>
      </c>
      <c r="H153" s="8" t="s">
        <v>1</v>
      </c>
      <c r="I153" s="7" t="s">
        <v>24</v>
      </c>
      <c r="J153" s="31" t="s">
        <v>98</v>
      </c>
      <c r="K153" s="1" t="s">
        <v>161</v>
      </c>
      <c r="M153" s="131">
        <v>46.36</v>
      </c>
      <c r="P153" s="138">
        <f t="shared" si="4"/>
        <v>5.7949999999999999</v>
      </c>
      <c r="Q153" s="6"/>
    </row>
    <row r="154" spans="1:17" ht="14" x14ac:dyDescent="0.15">
      <c r="A154" s="4" t="s">
        <v>140</v>
      </c>
      <c r="B154" s="41" t="s">
        <v>36</v>
      </c>
      <c r="C154" s="10" t="s">
        <v>201</v>
      </c>
      <c r="D154" s="95">
        <v>6</v>
      </c>
      <c r="E154" s="95">
        <v>2</v>
      </c>
      <c r="F154" s="96">
        <v>12</v>
      </c>
      <c r="G154" s="99">
        <v>1.9</v>
      </c>
      <c r="H154" s="8" t="s">
        <v>1</v>
      </c>
      <c r="I154" s="7" t="s">
        <v>34</v>
      </c>
      <c r="J154" s="31" t="s">
        <v>98</v>
      </c>
      <c r="K154" s="1" t="s">
        <v>161</v>
      </c>
      <c r="M154" s="131">
        <v>66.55</v>
      </c>
      <c r="P154" s="138">
        <f t="shared" ref="P154:P185" si="5">M154/F154</f>
        <v>5.5458333333333334</v>
      </c>
      <c r="Q154" s="6"/>
    </row>
    <row r="155" spans="1:17" ht="14" x14ac:dyDescent="0.15">
      <c r="A155" s="4" t="s">
        <v>140</v>
      </c>
      <c r="B155" s="41" t="s">
        <v>36</v>
      </c>
      <c r="C155" s="10" t="s">
        <v>201</v>
      </c>
      <c r="D155" s="95">
        <v>8</v>
      </c>
      <c r="E155" s="95">
        <v>2</v>
      </c>
      <c r="F155" s="96">
        <v>16</v>
      </c>
      <c r="G155" s="99">
        <v>1.9</v>
      </c>
      <c r="H155" s="8" t="s">
        <v>1</v>
      </c>
      <c r="I155" s="7" t="s">
        <v>35</v>
      </c>
      <c r="J155" s="31" t="s">
        <v>98</v>
      </c>
      <c r="K155" s="1" t="s">
        <v>161</v>
      </c>
      <c r="M155" s="131">
        <v>85.2</v>
      </c>
      <c r="P155" s="138">
        <f t="shared" si="5"/>
        <v>5.3250000000000002</v>
      </c>
      <c r="Q155" s="6"/>
    </row>
    <row r="156" spans="1:17" ht="14" x14ac:dyDescent="0.15">
      <c r="A156" s="4" t="s">
        <v>140</v>
      </c>
      <c r="B156" s="41" t="s">
        <v>36</v>
      </c>
      <c r="C156" s="10" t="s">
        <v>201</v>
      </c>
      <c r="D156" s="95">
        <v>1</v>
      </c>
      <c r="E156" s="95">
        <v>2</v>
      </c>
      <c r="F156" s="96">
        <v>2</v>
      </c>
      <c r="G156" s="99">
        <v>2.2000000000000002</v>
      </c>
      <c r="H156" s="8" t="s">
        <v>1</v>
      </c>
      <c r="I156" s="7" t="s">
        <v>10</v>
      </c>
      <c r="J156" s="31">
        <v>8100</v>
      </c>
      <c r="K156" s="1" t="s">
        <v>157</v>
      </c>
      <c r="M156" s="131">
        <v>13.83</v>
      </c>
      <c r="P156" s="138">
        <f t="shared" si="5"/>
        <v>6.915</v>
      </c>
      <c r="Q156" s="6"/>
    </row>
    <row r="157" spans="1:17" ht="14" x14ac:dyDescent="0.15">
      <c r="A157" s="4" t="s">
        <v>140</v>
      </c>
      <c r="B157" s="41" t="s">
        <v>36</v>
      </c>
      <c r="C157" s="10" t="s">
        <v>201</v>
      </c>
      <c r="D157" s="95">
        <v>2</v>
      </c>
      <c r="E157" s="95">
        <v>2</v>
      </c>
      <c r="F157" s="96">
        <v>4</v>
      </c>
      <c r="G157" s="99">
        <v>2.2000000000000002</v>
      </c>
      <c r="H157" s="8" t="s">
        <v>1</v>
      </c>
      <c r="I157" s="7" t="s">
        <v>22</v>
      </c>
      <c r="J157" s="31">
        <v>16700</v>
      </c>
      <c r="K157" s="1" t="s">
        <v>157</v>
      </c>
      <c r="M157" s="131">
        <v>27.58</v>
      </c>
      <c r="P157" s="138">
        <f t="shared" si="5"/>
        <v>6.8949999999999996</v>
      </c>
      <c r="Q157" s="6"/>
    </row>
    <row r="158" spans="1:17" ht="14" x14ac:dyDescent="0.15">
      <c r="A158" s="4" t="s">
        <v>140</v>
      </c>
      <c r="B158" s="41" t="s">
        <v>36</v>
      </c>
      <c r="C158" s="10" t="s">
        <v>201</v>
      </c>
      <c r="D158" s="95">
        <v>4</v>
      </c>
      <c r="E158" s="95">
        <v>2</v>
      </c>
      <c r="F158" s="96">
        <v>8</v>
      </c>
      <c r="G158" s="99">
        <v>2.2000000000000002</v>
      </c>
      <c r="H158" s="8" t="s">
        <v>1</v>
      </c>
      <c r="I158" s="7" t="s">
        <v>24</v>
      </c>
      <c r="J158" s="31">
        <v>31100</v>
      </c>
      <c r="K158" s="1" t="s">
        <v>157</v>
      </c>
      <c r="M158" s="131">
        <v>52.21</v>
      </c>
      <c r="P158" s="138">
        <f t="shared" si="5"/>
        <v>6.5262500000000001</v>
      </c>
      <c r="Q158" s="6"/>
    </row>
    <row r="159" spans="1:17" ht="14" x14ac:dyDescent="0.15">
      <c r="A159" s="4" t="s">
        <v>140</v>
      </c>
      <c r="B159" s="41" t="s">
        <v>36</v>
      </c>
      <c r="C159" s="10" t="s">
        <v>201</v>
      </c>
      <c r="D159" s="95">
        <v>6</v>
      </c>
      <c r="E159" s="95">
        <v>2</v>
      </c>
      <c r="F159" s="96">
        <v>12</v>
      </c>
      <c r="G159" s="99">
        <v>2.2000000000000002</v>
      </c>
      <c r="H159" s="8" t="s">
        <v>1</v>
      </c>
      <c r="I159" s="7" t="s">
        <v>34</v>
      </c>
      <c r="J159" s="31" t="s">
        <v>98</v>
      </c>
      <c r="K159" s="1" t="s">
        <v>161</v>
      </c>
      <c r="M159" s="131">
        <v>74.95</v>
      </c>
      <c r="P159" s="138">
        <f t="shared" si="5"/>
        <v>6.2458333333333336</v>
      </c>
      <c r="Q159" s="6"/>
    </row>
    <row r="160" spans="1:17" ht="14" x14ac:dyDescent="0.15">
      <c r="A160" s="4" t="s">
        <v>140</v>
      </c>
      <c r="B160" s="41" t="s">
        <v>36</v>
      </c>
      <c r="C160" s="10" t="s">
        <v>201</v>
      </c>
      <c r="D160" s="95">
        <v>8</v>
      </c>
      <c r="E160" s="95">
        <v>2</v>
      </c>
      <c r="F160" s="96">
        <v>16</v>
      </c>
      <c r="G160" s="99">
        <v>2.2000000000000002</v>
      </c>
      <c r="H160" s="8" t="s">
        <v>1</v>
      </c>
      <c r="I160" s="7" t="s">
        <v>35</v>
      </c>
      <c r="J160" s="31">
        <v>58500</v>
      </c>
      <c r="K160" s="1" t="s">
        <v>157</v>
      </c>
      <c r="M160" s="131">
        <v>95.96</v>
      </c>
      <c r="P160" s="138">
        <f t="shared" si="5"/>
        <v>5.9974999999999996</v>
      </c>
      <c r="Q160" s="6"/>
    </row>
    <row r="161" spans="1:17" ht="14" x14ac:dyDescent="0.15">
      <c r="A161" s="4" t="s">
        <v>141</v>
      </c>
      <c r="B161" s="41" t="s">
        <v>42</v>
      </c>
      <c r="C161" s="33" t="s">
        <v>200</v>
      </c>
      <c r="D161" s="95">
        <v>1</v>
      </c>
      <c r="E161" s="33" t="s">
        <v>202</v>
      </c>
      <c r="F161" s="96">
        <v>8</v>
      </c>
      <c r="G161" s="99">
        <v>1.65</v>
      </c>
      <c r="H161" s="8" t="s">
        <v>1</v>
      </c>
      <c r="I161" s="7" t="s">
        <v>24</v>
      </c>
      <c r="J161" s="31">
        <v>24500</v>
      </c>
      <c r="K161" s="1" t="s">
        <v>156</v>
      </c>
      <c r="M161" s="131">
        <v>41.68</v>
      </c>
      <c r="P161" s="138">
        <f t="shared" si="5"/>
        <v>5.21</v>
      </c>
      <c r="Q161" s="6"/>
    </row>
    <row r="162" spans="1:17" ht="14" x14ac:dyDescent="0.15">
      <c r="A162" s="4" t="s">
        <v>141</v>
      </c>
      <c r="B162" s="41" t="s">
        <v>42</v>
      </c>
      <c r="C162" s="33" t="s">
        <v>200</v>
      </c>
      <c r="D162" s="95">
        <v>2</v>
      </c>
      <c r="E162" s="33" t="s">
        <v>202</v>
      </c>
      <c r="F162" s="96">
        <v>16</v>
      </c>
      <c r="G162" s="99">
        <v>1.65</v>
      </c>
      <c r="H162" s="8" t="s">
        <v>1</v>
      </c>
      <c r="I162" s="7" t="s">
        <v>35</v>
      </c>
      <c r="J162" s="31">
        <v>46000</v>
      </c>
      <c r="K162" s="1" t="s">
        <v>156</v>
      </c>
      <c r="M162" s="131">
        <v>80.86</v>
      </c>
      <c r="P162" s="138">
        <f t="shared" si="5"/>
        <v>5.05375</v>
      </c>
      <c r="Q162" s="6"/>
    </row>
    <row r="163" spans="1:17" ht="14" x14ac:dyDescent="0.15">
      <c r="A163" s="4" t="s">
        <v>141</v>
      </c>
      <c r="B163" s="41" t="s">
        <v>42</v>
      </c>
      <c r="C163" s="33" t="s">
        <v>200</v>
      </c>
      <c r="D163" s="95">
        <v>3</v>
      </c>
      <c r="E163" s="33" t="s">
        <v>202</v>
      </c>
      <c r="F163" s="96">
        <v>24</v>
      </c>
      <c r="G163" s="99">
        <v>1.65</v>
      </c>
      <c r="H163" s="8" t="s">
        <v>1</v>
      </c>
      <c r="I163" s="7" t="s">
        <v>40</v>
      </c>
      <c r="J163" s="31" t="s">
        <v>98</v>
      </c>
      <c r="K163" s="1" t="s">
        <v>161</v>
      </c>
      <c r="M163" s="131">
        <v>116.29</v>
      </c>
      <c r="P163" s="138">
        <f t="shared" si="5"/>
        <v>4.8454166666666669</v>
      </c>
      <c r="Q163" s="6"/>
    </row>
    <row r="164" spans="1:17" ht="14" x14ac:dyDescent="0.15">
      <c r="A164" s="4" t="s">
        <v>141</v>
      </c>
      <c r="B164" s="41" t="s">
        <v>42</v>
      </c>
      <c r="C164" s="33" t="s">
        <v>200</v>
      </c>
      <c r="D164" s="95">
        <v>4</v>
      </c>
      <c r="E164" s="33" t="s">
        <v>202</v>
      </c>
      <c r="F164" s="96">
        <v>32</v>
      </c>
      <c r="G164" s="99">
        <v>1.65</v>
      </c>
      <c r="H164" s="8" t="s">
        <v>1</v>
      </c>
      <c r="I164" s="7" t="s">
        <v>41</v>
      </c>
      <c r="J164" s="31">
        <v>165000</v>
      </c>
      <c r="K164" s="1" t="s">
        <v>156</v>
      </c>
      <c r="M164" s="131">
        <v>151.72</v>
      </c>
      <c r="P164" s="138">
        <f t="shared" si="5"/>
        <v>4.74125</v>
      </c>
      <c r="Q164" s="6"/>
    </row>
    <row r="165" spans="1:17" ht="14" x14ac:dyDescent="0.15">
      <c r="A165" s="4" t="s">
        <v>141</v>
      </c>
      <c r="B165" s="42" t="s">
        <v>42</v>
      </c>
      <c r="C165" s="10" t="s">
        <v>201</v>
      </c>
      <c r="D165" s="97">
        <v>1</v>
      </c>
      <c r="E165" s="33" t="s">
        <v>202</v>
      </c>
      <c r="F165" s="98">
        <v>8</v>
      </c>
      <c r="G165" s="100">
        <v>2.1</v>
      </c>
      <c r="H165" s="9" t="s">
        <v>1</v>
      </c>
      <c r="I165" s="3" t="s">
        <v>24</v>
      </c>
      <c r="J165" s="31" t="s">
        <v>98</v>
      </c>
      <c r="K165" s="1" t="s">
        <v>161</v>
      </c>
      <c r="M165" s="132">
        <v>55.74</v>
      </c>
      <c r="P165" s="138">
        <f t="shared" si="5"/>
        <v>6.9675000000000002</v>
      </c>
      <c r="Q165" s="6"/>
    </row>
    <row r="166" spans="1:17" ht="14" x14ac:dyDescent="0.15">
      <c r="A166" s="4" t="s">
        <v>141</v>
      </c>
      <c r="B166" s="42" t="s">
        <v>42</v>
      </c>
      <c r="C166" s="10" t="s">
        <v>201</v>
      </c>
      <c r="D166" s="97">
        <v>2</v>
      </c>
      <c r="E166" s="33" t="s">
        <v>202</v>
      </c>
      <c r="F166" s="98">
        <v>16</v>
      </c>
      <c r="G166" s="100">
        <v>2.1</v>
      </c>
      <c r="H166" s="9" t="s">
        <v>1</v>
      </c>
      <c r="I166" s="3" t="s">
        <v>35</v>
      </c>
      <c r="J166" s="31" t="s">
        <v>98</v>
      </c>
      <c r="K166" s="1" t="s">
        <v>161</v>
      </c>
      <c r="M166" s="132">
        <v>108.13</v>
      </c>
      <c r="P166" s="138">
        <f t="shared" si="5"/>
        <v>6.7581249999999997</v>
      </c>
      <c r="Q166" s="6"/>
    </row>
    <row r="167" spans="1:17" ht="14" x14ac:dyDescent="0.15">
      <c r="A167" s="4" t="s">
        <v>141</v>
      </c>
      <c r="B167" s="42" t="s">
        <v>42</v>
      </c>
      <c r="C167" s="10" t="s">
        <v>201</v>
      </c>
      <c r="D167" s="97">
        <v>3</v>
      </c>
      <c r="E167" s="33" t="s">
        <v>202</v>
      </c>
      <c r="F167" s="98">
        <v>24</v>
      </c>
      <c r="G167" s="100">
        <v>2.1</v>
      </c>
      <c r="H167" s="9" t="s">
        <v>1</v>
      </c>
      <c r="I167" s="3" t="s">
        <v>40</v>
      </c>
      <c r="J167" s="31" t="s">
        <v>98</v>
      </c>
      <c r="K167" s="1" t="s">
        <v>161</v>
      </c>
      <c r="M167" s="132">
        <v>155.51</v>
      </c>
      <c r="P167" s="138">
        <f t="shared" si="5"/>
        <v>6.4795833333333333</v>
      </c>
      <c r="Q167" s="6"/>
    </row>
    <row r="168" spans="1:17" ht="14" x14ac:dyDescent="0.15">
      <c r="A168" s="4" t="s">
        <v>141</v>
      </c>
      <c r="B168" s="42" t="s">
        <v>42</v>
      </c>
      <c r="C168" s="10" t="s">
        <v>201</v>
      </c>
      <c r="D168" s="97">
        <v>4</v>
      </c>
      <c r="E168" s="33" t="s">
        <v>202</v>
      </c>
      <c r="F168" s="98">
        <v>32</v>
      </c>
      <c r="G168" s="100">
        <v>2.1</v>
      </c>
      <c r="H168" s="9" t="s">
        <v>1</v>
      </c>
      <c r="I168" s="3" t="s">
        <v>41</v>
      </c>
      <c r="J168" s="31" t="s">
        <v>98</v>
      </c>
      <c r="K168" s="1" t="s">
        <v>161</v>
      </c>
      <c r="M168" s="132">
        <v>202.88</v>
      </c>
      <c r="P168" s="138">
        <f t="shared" si="5"/>
        <v>6.34</v>
      </c>
      <c r="Q168" s="6"/>
    </row>
    <row r="169" spans="1:17" ht="14" x14ac:dyDescent="0.15">
      <c r="A169" s="4" t="s">
        <v>142</v>
      </c>
      <c r="B169" s="43" t="s">
        <v>51</v>
      </c>
      <c r="C169" s="33" t="s">
        <v>200</v>
      </c>
      <c r="D169" s="34">
        <v>2</v>
      </c>
      <c r="E169" s="33" t="s">
        <v>202</v>
      </c>
      <c r="F169" s="43">
        <v>16</v>
      </c>
      <c r="G169" s="99">
        <v>1.65</v>
      </c>
      <c r="H169" s="8" t="s">
        <v>1</v>
      </c>
      <c r="I169" s="7" t="s">
        <v>35</v>
      </c>
      <c r="J169" s="31">
        <v>44700</v>
      </c>
      <c r="K169" s="1" t="s">
        <v>156</v>
      </c>
      <c r="M169" s="131">
        <v>80.86</v>
      </c>
      <c r="P169" s="138">
        <f t="shared" si="5"/>
        <v>5.05375</v>
      </c>
      <c r="Q169" s="6"/>
    </row>
    <row r="170" spans="1:17" ht="14" x14ac:dyDescent="0.15">
      <c r="A170" s="4" t="s">
        <v>142</v>
      </c>
      <c r="B170" s="43" t="s">
        <v>51</v>
      </c>
      <c r="C170" s="33" t="s">
        <v>200</v>
      </c>
      <c r="D170" s="34">
        <v>3</v>
      </c>
      <c r="E170" s="33" t="s">
        <v>202</v>
      </c>
      <c r="F170" s="43">
        <v>24</v>
      </c>
      <c r="G170" s="99">
        <v>1.65</v>
      </c>
      <c r="H170" s="8" t="s">
        <v>1</v>
      </c>
      <c r="I170" s="7" t="s">
        <v>40</v>
      </c>
      <c r="J170" s="39" t="s">
        <v>98</v>
      </c>
      <c r="K170" s="1" t="s">
        <v>161</v>
      </c>
      <c r="M170" s="131">
        <v>116.29</v>
      </c>
      <c r="P170" s="138">
        <f t="shared" si="5"/>
        <v>4.8454166666666669</v>
      </c>
      <c r="Q170" s="6"/>
    </row>
    <row r="171" spans="1:17" ht="14" x14ac:dyDescent="0.15">
      <c r="A171" s="4" t="s">
        <v>142</v>
      </c>
      <c r="B171" s="43" t="s">
        <v>51</v>
      </c>
      <c r="C171" s="33" t="s">
        <v>200</v>
      </c>
      <c r="D171" s="34">
        <v>4</v>
      </c>
      <c r="E171" s="33" t="s">
        <v>202</v>
      </c>
      <c r="F171" s="43">
        <v>32</v>
      </c>
      <c r="G171" s="99">
        <v>1.65</v>
      </c>
      <c r="H171" s="8" t="s">
        <v>1</v>
      </c>
      <c r="I171" s="7" t="s">
        <v>41</v>
      </c>
      <c r="J171" s="39" t="s">
        <v>98</v>
      </c>
      <c r="K171" s="1" t="s">
        <v>161</v>
      </c>
      <c r="M171" s="131">
        <v>151.72</v>
      </c>
      <c r="P171" s="138">
        <f t="shared" si="5"/>
        <v>4.74125</v>
      </c>
      <c r="Q171" s="6"/>
    </row>
    <row r="172" spans="1:17" ht="14" x14ac:dyDescent="0.15">
      <c r="A172" s="4" t="s">
        <v>142</v>
      </c>
      <c r="B172" s="43" t="s">
        <v>51</v>
      </c>
      <c r="C172" s="33" t="s">
        <v>200</v>
      </c>
      <c r="D172" s="34">
        <v>5</v>
      </c>
      <c r="E172" s="33" t="s">
        <v>202</v>
      </c>
      <c r="F172" s="43">
        <v>40</v>
      </c>
      <c r="G172" s="99">
        <v>1.65</v>
      </c>
      <c r="H172" s="8" t="s">
        <v>1</v>
      </c>
      <c r="I172" s="7" t="s">
        <v>47</v>
      </c>
      <c r="J172" s="31" t="s">
        <v>98</v>
      </c>
      <c r="K172" s="1" t="s">
        <v>161</v>
      </c>
      <c r="M172" s="131">
        <v>182.07</v>
      </c>
      <c r="P172" s="138">
        <f t="shared" si="5"/>
        <v>4.5517500000000002</v>
      </c>
      <c r="Q172" s="6"/>
    </row>
    <row r="173" spans="1:17" ht="14" x14ac:dyDescent="0.15">
      <c r="A173" s="4" t="s">
        <v>142</v>
      </c>
      <c r="B173" s="43" t="s">
        <v>51</v>
      </c>
      <c r="C173" s="33" t="s">
        <v>200</v>
      </c>
      <c r="D173" s="34">
        <v>6</v>
      </c>
      <c r="E173" s="33" t="s">
        <v>202</v>
      </c>
      <c r="F173" s="43">
        <v>48</v>
      </c>
      <c r="G173" s="99">
        <v>1.65</v>
      </c>
      <c r="H173" s="8" t="s">
        <v>1</v>
      </c>
      <c r="I173" s="7" t="s">
        <v>48</v>
      </c>
      <c r="J173" s="31" t="s">
        <v>98</v>
      </c>
      <c r="K173" s="1" t="s">
        <v>161</v>
      </c>
      <c r="M173" s="131">
        <v>212.41</v>
      </c>
      <c r="P173" s="138">
        <f t="shared" si="5"/>
        <v>4.425208333333333</v>
      </c>
      <c r="Q173" s="6"/>
    </row>
    <row r="174" spans="1:17" ht="14" x14ac:dyDescent="0.15">
      <c r="A174" s="4" t="s">
        <v>142</v>
      </c>
      <c r="B174" s="43" t="s">
        <v>51</v>
      </c>
      <c r="C174" s="33" t="s">
        <v>200</v>
      </c>
      <c r="D174" s="34">
        <v>7</v>
      </c>
      <c r="E174" s="33" t="s">
        <v>202</v>
      </c>
      <c r="F174" s="43">
        <v>56</v>
      </c>
      <c r="G174" s="99">
        <v>1.65</v>
      </c>
      <c r="H174" s="8" t="s">
        <v>1</v>
      </c>
      <c r="I174" s="7" t="s">
        <v>49</v>
      </c>
      <c r="J174" s="31" t="s">
        <v>98</v>
      </c>
      <c r="K174" s="1" t="s">
        <v>161</v>
      </c>
      <c r="M174" s="131">
        <v>242.76</v>
      </c>
      <c r="P174" s="138">
        <f t="shared" si="5"/>
        <v>4.335</v>
      </c>
      <c r="Q174" s="6"/>
    </row>
    <row r="175" spans="1:17" ht="14" x14ac:dyDescent="0.15">
      <c r="A175" s="4" t="s">
        <v>142</v>
      </c>
      <c r="B175" s="43" t="s">
        <v>51</v>
      </c>
      <c r="C175" s="33" t="s">
        <v>200</v>
      </c>
      <c r="D175" s="34">
        <v>8</v>
      </c>
      <c r="E175" s="33" t="s">
        <v>202</v>
      </c>
      <c r="F175" s="43">
        <v>64</v>
      </c>
      <c r="G175" s="99">
        <v>1.65</v>
      </c>
      <c r="H175" s="8" t="s">
        <v>1</v>
      </c>
      <c r="I175" s="7" t="s">
        <v>50</v>
      </c>
      <c r="J175" s="31">
        <v>165000</v>
      </c>
      <c r="K175" s="1" t="s">
        <v>156</v>
      </c>
      <c r="M175" s="131">
        <v>273.10000000000002</v>
      </c>
      <c r="P175" s="138">
        <f t="shared" si="5"/>
        <v>4.2671875000000004</v>
      </c>
      <c r="Q175" s="6"/>
    </row>
    <row r="176" spans="1:17" ht="14" x14ac:dyDescent="0.15">
      <c r="A176" s="4" t="s">
        <v>142</v>
      </c>
      <c r="B176" s="43" t="s">
        <v>51</v>
      </c>
      <c r="C176" s="33" t="s">
        <v>200</v>
      </c>
      <c r="D176" s="34">
        <v>2</v>
      </c>
      <c r="E176" s="33" t="s">
        <v>202</v>
      </c>
      <c r="F176" s="43">
        <v>16</v>
      </c>
      <c r="G176" s="99">
        <v>1.9</v>
      </c>
      <c r="H176" s="8" t="s">
        <v>1</v>
      </c>
      <c r="I176" s="7" t="s">
        <v>35</v>
      </c>
      <c r="J176" s="31">
        <v>50500</v>
      </c>
      <c r="K176" s="1" t="s">
        <v>156</v>
      </c>
      <c r="M176" s="133">
        <v>90.67</v>
      </c>
      <c r="P176" s="138">
        <f t="shared" si="5"/>
        <v>5.6668750000000001</v>
      </c>
      <c r="Q176" s="6"/>
    </row>
    <row r="177" spans="1:17" ht="14" x14ac:dyDescent="0.15">
      <c r="A177" s="4" t="s">
        <v>142</v>
      </c>
      <c r="B177" s="43" t="s">
        <v>51</v>
      </c>
      <c r="C177" s="33" t="s">
        <v>200</v>
      </c>
      <c r="D177" s="34">
        <v>3</v>
      </c>
      <c r="E177" s="33" t="s">
        <v>202</v>
      </c>
      <c r="F177" s="43">
        <v>24</v>
      </c>
      <c r="G177" s="99">
        <v>1.9</v>
      </c>
      <c r="H177" s="8" t="s">
        <v>1</v>
      </c>
      <c r="I177" s="7" t="s">
        <v>40</v>
      </c>
      <c r="J177" s="31" t="s">
        <v>98</v>
      </c>
      <c r="K177" s="1" t="s">
        <v>161</v>
      </c>
      <c r="M177" s="133">
        <v>130.38999999999999</v>
      </c>
      <c r="P177" s="138">
        <f t="shared" si="5"/>
        <v>5.4329166666666664</v>
      </c>
      <c r="Q177" s="6"/>
    </row>
    <row r="178" spans="1:17" ht="14" x14ac:dyDescent="0.15">
      <c r="A178" s="4" t="s">
        <v>142</v>
      </c>
      <c r="B178" s="43" t="s">
        <v>51</v>
      </c>
      <c r="C178" s="33" t="s">
        <v>200</v>
      </c>
      <c r="D178" s="34">
        <v>4</v>
      </c>
      <c r="E178" s="33" t="s">
        <v>202</v>
      </c>
      <c r="F178" s="43">
        <v>32</v>
      </c>
      <c r="G178" s="99">
        <v>1.9</v>
      </c>
      <c r="H178" s="8" t="s">
        <v>1</v>
      </c>
      <c r="I178" s="7" t="s">
        <v>41</v>
      </c>
      <c r="J178" s="31">
        <v>92000</v>
      </c>
      <c r="K178" s="1" t="s">
        <v>156</v>
      </c>
      <c r="M178" s="133">
        <v>170.11</v>
      </c>
      <c r="P178" s="138">
        <f t="shared" si="5"/>
        <v>5.3159375000000004</v>
      </c>
      <c r="Q178" s="6"/>
    </row>
    <row r="179" spans="1:17" ht="14" x14ac:dyDescent="0.15">
      <c r="A179" s="4" t="s">
        <v>142</v>
      </c>
      <c r="B179" s="43" t="s">
        <v>51</v>
      </c>
      <c r="C179" s="33" t="s">
        <v>200</v>
      </c>
      <c r="D179" s="34">
        <v>5</v>
      </c>
      <c r="E179" s="33" t="s">
        <v>202</v>
      </c>
      <c r="F179" s="43">
        <v>40</v>
      </c>
      <c r="G179" s="99">
        <v>1.9</v>
      </c>
      <c r="H179" s="8" t="s">
        <v>1</v>
      </c>
      <c r="I179" s="7" t="s">
        <v>47</v>
      </c>
      <c r="J179" s="31" t="s">
        <v>98</v>
      </c>
      <c r="K179" s="1" t="s">
        <v>161</v>
      </c>
      <c r="M179" s="133">
        <v>204.14</v>
      </c>
      <c r="P179" s="138">
        <f t="shared" si="5"/>
        <v>5.1034999999999995</v>
      </c>
      <c r="Q179" s="6"/>
    </row>
    <row r="180" spans="1:17" ht="14" x14ac:dyDescent="0.15">
      <c r="A180" s="4" t="s">
        <v>142</v>
      </c>
      <c r="B180" s="43" t="s">
        <v>51</v>
      </c>
      <c r="C180" s="33" t="s">
        <v>200</v>
      </c>
      <c r="D180" s="34">
        <v>6</v>
      </c>
      <c r="E180" s="33" t="s">
        <v>202</v>
      </c>
      <c r="F180" s="43">
        <v>48</v>
      </c>
      <c r="G180" s="99">
        <v>1.9</v>
      </c>
      <c r="H180" s="7" t="s">
        <v>1</v>
      </c>
      <c r="I180" s="7" t="s">
        <v>48</v>
      </c>
      <c r="J180" s="31" t="s">
        <v>98</v>
      </c>
      <c r="K180" s="1" t="s">
        <v>161</v>
      </c>
      <c r="M180" s="133">
        <v>238.16</v>
      </c>
      <c r="P180" s="138">
        <f t="shared" si="5"/>
        <v>4.9616666666666669</v>
      </c>
      <c r="Q180" s="6"/>
    </row>
    <row r="181" spans="1:17" ht="14" x14ac:dyDescent="0.15">
      <c r="A181" s="4" t="s">
        <v>142</v>
      </c>
      <c r="B181" s="43" t="s">
        <v>51</v>
      </c>
      <c r="C181" s="33" t="s">
        <v>200</v>
      </c>
      <c r="D181" s="34">
        <v>7</v>
      </c>
      <c r="E181" s="33" t="s">
        <v>202</v>
      </c>
      <c r="F181" s="43">
        <v>56</v>
      </c>
      <c r="G181" s="99">
        <v>1.9</v>
      </c>
      <c r="H181" s="7" t="s">
        <v>1</v>
      </c>
      <c r="I181" s="7" t="s">
        <v>49</v>
      </c>
      <c r="J181" s="31" t="s">
        <v>98</v>
      </c>
      <c r="K181" s="1" t="s">
        <v>161</v>
      </c>
      <c r="M181" s="133">
        <v>272.18</v>
      </c>
      <c r="P181" s="138">
        <f t="shared" si="5"/>
        <v>4.8603571428571426</v>
      </c>
      <c r="Q181" s="6"/>
    </row>
    <row r="182" spans="1:17" ht="14" x14ac:dyDescent="0.15">
      <c r="A182" s="4" t="s">
        <v>142</v>
      </c>
      <c r="B182" s="43" t="s">
        <v>51</v>
      </c>
      <c r="C182" s="33" t="s">
        <v>200</v>
      </c>
      <c r="D182" s="34">
        <v>8</v>
      </c>
      <c r="E182" s="33" t="s">
        <v>202</v>
      </c>
      <c r="F182" s="43">
        <v>64</v>
      </c>
      <c r="G182" s="99">
        <v>1.9</v>
      </c>
      <c r="H182" s="7" t="s">
        <v>1</v>
      </c>
      <c r="I182" s="7" t="s">
        <v>50</v>
      </c>
      <c r="J182" s="31">
        <v>184000</v>
      </c>
      <c r="K182" s="1" t="s">
        <v>156</v>
      </c>
      <c r="M182" s="133">
        <v>306.20999999999998</v>
      </c>
      <c r="P182" s="138">
        <f t="shared" si="5"/>
        <v>4.7845312499999997</v>
      </c>
      <c r="Q182" s="6"/>
    </row>
    <row r="183" spans="1:17" ht="14" x14ac:dyDescent="0.15">
      <c r="A183" s="4" t="s">
        <v>142</v>
      </c>
      <c r="B183" s="44" t="s">
        <v>51</v>
      </c>
      <c r="C183" s="10" t="s">
        <v>201</v>
      </c>
      <c r="D183" s="10">
        <v>2</v>
      </c>
      <c r="E183" s="33" t="s">
        <v>202</v>
      </c>
      <c r="F183" s="44">
        <v>16</v>
      </c>
      <c r="G183" s="100">
        <v>2.1</v>
      </c>
      <c r="H183" s="3" t="s">
        <v>1</v>
      </c>
      <c r="I183" s="3" t="s">
        <v>35</v>
      </c>
      <c r="J183" s="31" t="s">
        <v>98</v>
      </c>
      <c r="K183" s="1" t="s">
        <v>161</v>
      </c>
      <c r="M183" s="132">
        <v>108.13</v>
      </c>
      <c r="P183" s="138">
        <f t="shared" si="5"/>
        <v>6.7581249999999997</v>
      </c>
      <c r="Q183" s="6"/>
    </row>
    <row r="184" spans="1:17" ht="14" x14ac:dyDescent="0.15">
      <c r="A184" s="4" t="s">
        <v>142</v>
      </c>
      <c r="B184" s="44" t="s">
        <v>51</v>
      </c>
      <c r="C184" s="10" t="s">
        <v>201</v>
      </c>
      <c r="D184" s="10">
        <v>3</v>
      </c>
      <c r="E184" s="33" t="s">
        <v>202</v>
      </c>
      <c r="F184" s="44">
        <v>24</v>
      </c>
      <c r="G184" s="100">
        <v>2.1</v>
      </c>
      <c r="H184" s="3" t="s">
        <v>1</v>
      </c>
      <c r="I184" s="3" t="s">
        <v>40</v>
      </c>
      <c r="J184" s="31" t="s">
        <v>98</v>
      </c>
      <c r="K184" s="1" t="s">
        <v>161</v>
      </c>
      <c r="M184" s="132">
        <v>155.51</v>
      </c>
      <c r="P184" s="138">
        <f t="shared" si="5"/>
        <v>6.4795833333333333</v>
      </c>
      <c r="Q184" s="6"/>
    </row>
    <row r="185" spans="1:17" ht="14" x14ac:dyDescent="0.15">
      <c r="A185" s="4" t="s">
        <v>142</v>
      </c>
      <c r="B185" s="44" t="s">
        <v>51</v>
      </c>
      <c r="C185" s="10" t="s">
        <v>201</v>
      </c>
      <c r="D185" s="10">
        <v>4</v>
      </c>
      <c r="E185" s="33" t="s">
        <v>202</v>
      </c>
      <c r="F185" s="44">
        <v>32</v>
      </c>
      <c r="G185" s="100">
        <v>2.1</v>
      </c>
      <c r="H185" s="3" t="s">
        <v>1</v>
      </c>
      <c r="I185" s="3" t="s">
        <v>41</v>
      </c>
      <c r="J185" s="31" t="s">
        <v>98</v>
      </c>
      <c r="K185" s="1" t="s">
        <v>161</v>
      </c>
      <c r="M185" s="132">
        <v>202.88</v>
      </c>
      <c r="P185" s="138">
        <f t="shared" si="5"/>
        <v>6.34</v>
      </c>
      <c r="Q185" s="6"/>
    </row>
    <row r="186" spans="1:17" ht="14" x14ac:dyDescent="0.15">
      <c r="A186" s="4" t="s">
        <v>142</v>
      </c>
      <c r="B186" s="44" t="s">
        <v>51</v>
      </c>
      <c r="C186" s="10" t="s">
        <v>201</v>
      </c>
      <c r="D186" s="10">
        <v>5</v>
      </c>
      <c r="E186" s="33" t="s">
        <v>202</v>
      </c>
      <c r="F186" s="44">
        <v>40</v>
      </c>
      <c r="G186" s="100">
        <v>2.1</v>
      </c>
      <c r="H186" s="3" t="s">
        <v>1</v>
      </c>
      <c r="I186" s="3" t="s">
        <v>47</v>
      </c>
      <c r="J186" s="31" t="s">
        <v>98</v>
      </c>
      <c r="K186" s="1" t="s">
        <v>161</v>
      </c>
      <c r="M186" s="132">
        <v>243.46</v>
      </c>
      <c r="P186" s="138">
        <f t="shared" ref="P186:P217" si="6">M186/F186</f>
        <v>6.0865</v>
      </c>
      <c r="Q186" s="6"/>
    </row>
    <row r="187" spans="1:17" ht="14" x14ac:dyDescent="0.15">
      <c r="A187" s="4" t="s">
        <v>142</v>
      </c>
      <c r="B187" s="44" t="s">
        <v>51</v>
      </c>
      <c r="C187" s="10" t="s">
        <v>201</v>
      </c>
      <c r="D187" s="10">
        <v>6</v>
      </c>
      <c r="E187" s="33" t="s">
        <v>202</v>
      </c>
      <c r="F187" s="44">
        <v>48</v>
      </c>
      <c r="G187" s="100">
        <v>2.1</v>
      </c>
      <c r="H187" s="3" t="s">
        <v>1</v>
      </c>
      <c r="I187" s="3" t="s">
        <v>48</v>
      </c>
      <c r="J187" s="31" t="s">
        <v>98</v>
      </c>
      <c r="K187" s="1" t="s">
        <v>161</v>
      </c>
      <c r="M187" s="132">
        <v>284.04000000000002</v>
      </c>
      <c r="P187" s="138">
        <f t="shared" si="6"/>
        <v>5.9175000000000004</v>
      </c>
      <c r="Q187" s="6"/>
    </row>
    <row r="188" spans="1:17" ht="14" x14ac:dyDescent="0.15">
      <c r="A188" s="4" t="s">
        <v>142</v>
      </c>
      <c r="B188" s="44" t="s">
        <v>51</v>
      </c>
      <c r="C188" s="10" t="s">
        <v>201</v>
      </c>
      <c r="D188" s="10">
        <v>7</v>
      </c>
      <c r="E188" s="33" t="s">
        <v>202</v>
      </c>
      <c r="F188" s="44">
        <v>56</v>
      </c>
      <c r="G188" s="100">
        <v>2.1</v>
      </c>
      <c r="H188" s="3" t="s">
        <v>1</v>
      </c>
      <c r="I188" s="3" t="s">
        <v>49</v>
      </c>
      <c r="J188" s="31" t="s">
        <v>98</v>
      </c>
      <c r="K188" s="1" t="s">
        <v>161</v>
      </c>
      <c r="M188" s="132">
        <v>324.61</v>
      </c>
      <c r="P188" s="138">
        <f t="shared" si="6"/>
        <v>5.7966071428571428</v>
      </c>
      <c r="Q188" s="6"/>
    </row>
    <row r="189" spans="1:17" ht="14" x14ac:dyDescent="0.15">
      <c r="A189" s="4" t="s">
        <v>142</v>
      </c>
      <c r="B189" s="44" t="s">
        <v>51</v>
      </c>
      <c r="C189" s="10" t="s">
        <v>201</v>
      </c>
      <c r="D189" s="10">
        <v>8</v>
      </c>
      <c r="E189" s="33" t="s">
        <v>202</v>
      </c>
      <c r="F189" s="44">
        <v>64</v>
      </c>
      <c r="G189" s="100">
        <v>2.1</v>
      </c>
      <c r="H189" s="3" t="s">
        <v>1</v>
      </c>
      <c r="I189" s="3" t="s">
        <v>50</v>
      </c>
      <c r="J189" s="31" t="s">
        <v>98</v>
      </c>
      <c r="K189" s="1" t="s">
        <v>161</v>
      </c>
      <c r="M189" s="132">
        <v>365.19</v>
      </c>
      <c r="P189" s="138">
        <f t="shared" si="6"/>
        <v>5.70609375</v>
      </c>
      <c r="Q189" s="6"/>
    </row>
    <row r="190" spans="1:17" ht="14" x14ac:dyDescent="0.15">
      <c r="A190" s="4" t="s">
        <v>142</v>
      </c>
      <c r="B190" s="44" t="s">
        <v>51</v>
      </c>
      <c r="C190" s="10" t="s">
        <v>201</v>
      </c>
      <c r="D190" s="10">
        <v>2</v>
      </c>
      <c r="E190" s="33" t="s">
        <v>202</v>
      </c>
      <c r="F190" s="44">
        <v>16</v>
      </c>
      <c r="G190" s="100">
        <v>2.2999999999999998</v>
      </c>
      <c r="H190" s="3" t="s">
        <v>1</v>
      </c>
      <c r="I190" s="3" t="s">
        <v>35</v>
      </c>
      <c r="J190" s="31">
        <v>58800</v>
      </c>
      <c r="K190" s="1" t="s">
        <v>156</v>
      </c>
      <c r="M190" s="132">
        <v>116.53</v>
      </c>
      <c r="P190" s="138">
        <f t="shared" si="6"/>
        <v>7.2831250000000001</v>
      </c>
      <c r="Q190" s="6"/>
    </row>
    <row r="191" spans="1:17" ht="14" x14ac:dyDescent="0.15">
      <c r="A191" s="4" t="s">
        <v>142</v>
      </c>
      <c r="B191" s="44" t="s">
        <v>51</v>
      </c>
      <c r="C191" s="10" t="s">
        <v>201</v>
      </c>
      <c r="D191" s="10">
        <v>3</v>
      </c>
      <c r="E191" s="33" t="s">
        <v>202</v>
      </c>
      <c r="F191" s="44">
        <v>24</v>
      </c>
      <c r="G191" s="100">
        <v>2.2999999999999998</v>
      </c>
      <c r="H191" s="3" t="s">
        <v>1</v>
      </c>
      <c r="I191" s="3" t="s">
        <v>40</v>
      </c>
      <c r="J191" s="31" t="s">
        <v>98</v>
      </c>
      <c r="K191" s="1" t="s">
        <v>161</v>
      </c>
      <c r="M191" s="132">
        <v>167.58</v>
      </c>
      <c r="P191" s="138">
        <f t="shared" si="6"/>
        <v>6.9825000000000008</v>
      </c>
      <c r="Q191" s="6"/>
    </row>
    <row r="192" spans="1:17" ht="14" x14ac:dyDescent="0.15">
      <c r="A192" s="4" t="s">
        <v>142</v>
      </c>
      <c r="B192" s="44" t="s">
        <v>51</v>
      </c>
      <c r="C192" s="10" t="s">
        <v>201</v>
      </c>
      <c r="D192" s="10">
        <v>4</v>
      </c>
      <c r="E192" s="33" t="s">
        <v>202</v>
      </c>
      <c r="F192" s="44">
        <v>32</v>
      </c>
      <c r="G192" s="100">
        <v>2.2999999999999998</v>
      </c>
      <c r="H192" s="3" t="s">
        <v>1</v>
      </c>
      <c r="I192" s="3" t="s">
        <v>41</v>
      </c>
      <c r="J192" s="31">
        <v>108000</v>
      </c>
      <c r="K192" s="1" t="s">
        <v>156</v>
      </c>
      <c r="M192" s="132">
        <v>218.64</v>
      </c>
      <c r="P192" s="138">
        <f t="shared" si="6"/>
        <v>6.8324999999999996</v>
      </c>
      <c r="Q192" s="6"/>
    </row>
    <row r="193" spans="1:17" ht="14" x14ac:dyDescent="0.15">
      <c r="A193" s="4" t="s">
        <v>142</v>
      </c>
      <c r="B193" s="44" t="s">
        <v>51</v>
      </c>
      <c r="C193" s="10" t="s">
        <v>201</v>
      </c>
      <c r="D193" s="10">
        <v>5</v>
      </c>
      <c r="E193" s="33" t="s">
        <v>202</v>
      </c>
      <c r="F193" s="44">
        <v>40</v>
      </c>
      <c r="G193" s="100">
        <v>2.2999999999999998</v>
      </c>
      <c r="H193" s="3" t="s">
        <v>1</v>
      </c>
      <c r="I193" s="3" t="s">
        <v>47</v>
      </c>
      <c r="J193" s="31" t="s">
        <v>98</v>
      </c>
      <c r="K193" s="1" t="s">
        <v>161</v>
      </c>
      <c r="M193" s="132">
        <v>262.37</v>
      </c>
      <c r="P193" s="138">
        <f t="shared" si="6"/>
        <v>6.5592500000000005</v>
      </c>
      <c r="Q193" s="6"/>
    </row>
    <row r="194" spans="1:17" ht="14" x14ac:dyDescent="0.15">
      <c r="A194" s="4" t="s">
        <v>142</v>
      </c>
      <c r="B194" s="44" t="s">
        <v>51</v>
      </c>
      <c r="C194" s="10" t="s">
        <v>201</v>
      </c>
      <c r="D194" s="10">
        <v>6</v>
      </c>
      <c r="E194" s="33" t="s">
        <v>202</v>
      </c>
      <c r="F194" s="44">
        <v>48</v>
      </c>
      <c r="G194" s="100">
        <v>2.2999999999999998</v>
      </c>
      <c r="H194" s="3" t="s">
        <v>1</v>
      </c>
      <c r="I194" s="3" t="s">
        <v>48</v>
      </c>
      <c r="J194" s="31" t="s">
        <v>98</v>
      </c>
      <c r="K194" s="1" t="s">
        <v>161</v>
      </c>
      <c r="M194" s="132">
        <v>306.10000000000002</v>
      </c>
      <c r="P194" s="138">
        <f t="shared" si="6"/>
        <v>6.3770833333333341</v>
      </c>
      <c r="Q194" s="6"/>
    </row>
    <row r="195" spans="1:17" ht="14" x14ac:dyDescent="0.15">
      <c r="A195" s="4" t="s">
        <v>142</v>
      </c>
      <c r="B195" s="44" t="s">
        <v>51</v>
      </c>
      <c r="C195" s="10" t="s">
        <v>201</v>
      </c>
      <c r="D195" s="10">
        <v>7</v>
      </c>
      <c r="E195" s="33" t="s">
        <v>202</v>
      </c>
      <c r="F195" s="44">
        <v>56</v>
      </c>
      <c r="G195" s="100">
        <v>2.2999999999999998</v>
      </c>
      <c r="H195" s="3" t="s">
        <v>1</v>
      </c>
      <c r="I195" s="3" t="s">
        <v>49</v>
      </c>
      <c r="J195" s="31" t="s">
        <v>98</v>
      </c>
      <c r="K195" s="1" t="s">
        <v>161</v>
      </c>
      <c r="M195" s="132">
        <v>349.83</v>
      </c>
      <c r="P195" s="138">
        <f t="shared" si="6"/>
        <v>6.2469642857142853</v>
      </c>
      <c r="Q195" s="6"/>
    </row>
    <row r="196" spans="1:17" ht="14" x14ac:dyDescent="0.15">
      <c r="A196" s="4" t="s">
        <v>142</v>
      </c>
      <c r="B196" s="44" t="s">
        <v>51</v>
      </c>
      <c r="C196" s="10" t="s">
        <v>201</v>
      </c>
      <c r="D196" s="10">
        <v>8</v>
      </c>
      <c r="E196" s="33" t="s">
        <v>202</v>
      </c>
      <c r="F196" s="44">
        <v>64</v>
      </c>
      <c r="G196" s="101">
        <v>2.2999999999999998</v>
      </c>
      <c r="H196" s="10" t="s">
        <v>1</v>
      </c>
      <c r="I196" s="10" t="s">
        <v>50</v>
      </c>
      <c r="J196" s="31">
        <v>216000</v>
      </c>
      <c r="K196" s="1" t="s">
        <v>156</v>
      </c>
      <c r="M196" s="134">
        <v>393.55</v>
      </c>
      <c r="P196" s="138">
        <f t="shared" si="6"/>
        <v>6.1492187500000002</v>
      </c>
      <c r="Q196" s="6"/>
    </row>
    <row r="197" spans="1:17" x14ac:dyDescent="0.15">
      <c r="A197" s="4" t="s">
        <v>119</v>
      </c>
      <c r="B197" s="26" t="s">
        <v>60</v>
      </c>
      <c r="C197" s="4" t="s">
        <v>195</v>
      </c>
      <c r="D197" s="93">
        <v>1</v>
      </c>
      <c r="E197" s="93">
        <v>2</v>
      </c>
      <c r="F197" s="85">
        <v>2</v>
      </c>
      <c r="G197" s="89" t="s">
        <v>72</v>
      </c>
      <c r="H197" s="4" t="s">
        <v>55</v>
      </c>
      <c r="I197" s="4" t="s">
        <v>61</v>
      </c>
      <c r="J197" s="31">
        <v>7100</v>
      </c>
      <c r="K197" s="4" t="s">
        <v>119</v>
      </c>
      <c r="M197" s="128">
        <v>14.71</v>
      </c>
      <c r="P197" s="138">
        <f t="shared" si="6"/>
        <v>7.3550000000000004</v>
      </c>
    </row>
    <row r="198" spans="1:17" x14ac:dyDescent="0.15">
      <c r="A198" s="4" t="s">
        <v>118</v>
      </c>
      <c r="B198" s="26" t="s">
        <v>62</v>
      </c>
      <c r="C198" s="4" t="s">
        <v>195</v>
      </c>
      <c r="D198" s="93">
        <v>2</v>
      </c>
      <c r="E198" s="93">
        <v>2</v>
      </c>
      <c r="F198" s="85">
        <v>4</v>
      </c>
      <c r="G198" s="89">
        <v>4</v>
      </c>
      <c r="H198" s="4" t="s">
        <v>55</v>
      </c>
      <c r="I198" s="4" t="s">
        <v>61</v>
      </c>
      <c r="J198" s="31">
        <v>13800</v>
      </c>
      <c r="K198" s="4" t="s">
        <v>118</v>
      </c>
      <c r="M198" s="128">
        <v>30.26</v>
      </c>
      <c r="P198" s="138">
        <f t="shared" si="6"/>
        <v>7.5650000000000004</v>
      </c>
    </row>
    <row r="199" spans="1:17" x14ac:dyDescent="0.15">
      <c r="A199" s="4" t="s">
        <v>117</v>
      </c>
      <c r="B199" s="26" t="s">
        <v>63</v>
      </c>
      <c r="C199" s="4" t="s">
        <v>196</v>
      </c>
      <c r="D199" s="93">
        <v>2</v>
      </c>
      <c r="E199" s="93">
        <v>2</v>
      </c>
      <c r="F199" s="85">
        <v>4</v>
      </c>
      <c r="G199" s="89">
        <v>4.2</v>
      </c>
      <c r="H199" s="4" t="s">
        <v>55</v>
      </c>
      <c r="I199" s="4" t="s">
        <v>56</v>
      </c>
      <c r="J199" s="31">
        <v>14400</v>
      </c>
      <c r="K199" s="4" t="s">
        <v>117</v>
      </c>
      <c r="M199" s="128">
        <v>36.28</v>
      </c>
      <c r="P199" s="138">
        <f t="shared" si="6"/>
        <v>9.07</v>
      </c>
    </row>
    <row r="200" spans="1:17" x14ac:dyDescent="0.15">
      <c r="A200" s="4" t="s">
        <v>117</v>
      </c>
      <c r="B200" s="26" t="s">
        <v>64</v>
      </c>
      <c r="C200" s="4" t="s">
        <v>196</v>
      </c>
      <c r="D200" s="93">
        <v>4</v>
      </c>
      <c r="E200" s="93">
        <v>2</v>
      </c>
      <c r="F200" s="85">
        <v>8</v>
      </c>
      <c r="G200" s="89">
        <v>4.2</v>
      </c>
      <c r="H200" s="4" t="s">
        <v>55</v>
      </c>
      <c r="I200" s="4" t="s">
        <v>57</v>
      </c>
      <c r="J200" s="31">
        <v>24050</v>
      </c>
      <c r="K200" s="4" t="s">
        <v>117</v>
      </c>
      <c r="M200" s="128">
        <v>68.2</v>
      </c>
      <c r="P200" s="138">
        <f t="shared" si="6"/>
        <v>8.5250000000000004</v>
      </c>
    </row>
    <row r="201" spans="1:17" x14ac:dyDescent="0.15">
      <c r="A201" s="4" t="s">
        <v>207</v>
      </c>
      <c r="B201" s="85" t="s">
        <v>75</v>
      </c>
      <c r="C201" s="4" t="s">
        <v>195</v>
      </c>
      <c r="D201" s="93">
        <v>1</v>
      </c>
      <c r="E201" s="93">
        <v>1</v>
      </c>
      <c r="F201" s="85">
        <v>1</v>
      </c>
      <c r="G201" s="89">
        <v>4.2</v>
      </c>
      <c r="H201" s="4" t="s">
        <v>55</v>
      </c>
      <c r="I201" s="4" t="s">
        <v>61</v>
      </c>
      <c r="J201" s="31">
        <v>4300</v>
      </c>
      <c r="K201" s="1" t="s">
        <v>153</v>
      </c>
      <c r="M201" s="128">
        <v>8.39</v>
      </c>
      <c r="P201" s="138">
        <f t="shared" si="6"/>
        <v>8.39</v>
      </c>
    </row>
    <row r="202" spans="1:17" x14ac:dyDescent="0.15">
      <c r="A202" s="4" t="s">
        <v>207</v>
      </c>
      <c r="B202" s="26" t="s">
        <v>75</v>
      </c>
      <c r="C202" s="4" t="s">
        <v>195</v>
      </c>
      <c r="D202" s="93">
        <v>1</v>
      </c>
      <c r="E202" s="93">
        <v>2</v>
      </c>
      <c r="F202" s="85">
        <v>2</v>
      </c>
      <c r="G202" s="89">
        <v>4.2</v>
      </c>
      <c r="H202" s="4" t="s">
        <v>55</v>
      </c>
      <c r="I202" s="4" t="s">
        <v>61</v>
      </c>
      <c r="J202" s="31">
        <v>8300</v>
      </c>
      <c r="K202" s="1" t="s">
        <v>154</v>
      </c>
      <c r="M202" s="128">
        <v>15.95</v>
      </c>
      <c r="P202" s="138">
        <f t="shared" si="6"/>
        <v>7.9749999999999996</v>
      </c>
    </row>
    <row r="203" spans="1:17" x14ac:dyDescent="0.15">
      <c r="A203" s="4" t="s">
        <v>207</v>
      </c>
      <c r="B203" s="26" t="s">
        <v>75</v>
      </c>
      <c r="C203" s="4" t="s">
        <v>195</v>
      </c>
      <c r="D203" s="93">
        <v>2</v>
      </c>
      <c r="E203" s="93">
        <v>2</v>
      </c>
      <c r="F203" s="85">
        <v>4</v>
      </c>
      <c r="G203" s="89">
        <v>4.2</v>
      </c>
      <c r="H203" s="4" t="s">
        <v>55</v>
      </c>
      <c r="I203" s="4" t="s">
        <v>65</v>
      </c>
      <c r="J203" s="31">
        <v>15600</v>
      </c>
      <c r="K203" s="4" t="s">
        <v>116</v>
      </c>
      <c r="M203" s="128">
        <v>31.48</v>
      </c>
      <c r="P203" s="138">
        <f t="shared" si="6"/>
        <v>7.87</v>
      </c>
    </row>
    <row r="204" spans="1:17" x14ac:dyDescent="0.15">
      <c r="A204" s="4" t="s">
        <v>207</v>
      </c>
      <c r="B204" s="26" t="s">
        <v>75</v>
      </c>
      <c r="C204" s="4" t="s">
        <v>196</v>
      </c>
      <c r="D204" s="93">
        <v>1</v>
      </c>
      <c r="E204" s="93">
        <v>2</v>
      </c>
      <c r="F204" s="85">
        <v>2</v>
      </c>
      <c r="G204" s="89">
        <v>4.7</v>
      </c>
      <c r="H204" s="4" t="s">
        <v>55</v>
      </c>
      <c r="I204" s="4" t="s">
        <v>76</v>
      </c>
      <c r="J204" s="31">
        <v>9500</v>
      </c>
      <c r="K204" s="4" t="s">
        <v>116</v>
      </c>
      <c r="M204" s="128">
        <v>20.13</v>
      </c>
      <c r="P204" s="138">
        <f t="shared" si="6"/>
        <v>10.065</v>
      </c>
    </row>
    <row r="205" spans="1:17" x14ac:dyDescent="0.15">
      <c r="A205" s="4" t="s">
        <v>207</v>
      </c>
      <c r="B205" s="26" t="s">
        <v>75</v>
      </c>
      <c r="C205" s="4" t="s">
        <v>196</v>
      </c>
      <c r="D205" s="93">
        <v>2</v>
      </c>
      <c r="E205" s="93">
        <v>2</v>
      </c>
      <c r="F205" s="85">
        <v>4</v>
      </c>
      <c r="G205" s="89">
        <v>4.7</v>
      </c>
      <c r="H205" s="4" t="s">
        <v>55</v>
      </c>
      <c r="I205" s="4" t="s">
        <v>56</v>
      </c>
      <c r="J205" s="31">
        <v>18300</v>
      </c>
      <c r="K205" s="4" t="s">
        <v>116</v>
      </c>
      <c r="M205" s="128">
        <v>39.729999999999997</v>
      </c>
      <c r="P205" s="138">
        <f t="shared" si="6"/>
        <v>9.9324999999999992</v>
      </c>
    </row>
    <row r="206" spans="1:17" x14ac:dyDescent="0.15">
      <c r="A206" s="4" t="s">
        <v>115</v>
      </c>
      <c r="B206" s="26" t="s">
        <v>77</v>
      </c>
      <c r="C206" s="4" t="s">
        <v>195</v>
      </c>
      <c r="D206" s="93">
        <v>1</v>
      </c>
      <c r="E206" s="93">
        <v>2</v>
      </c>
      <c r="F206" s="85">
        <v>2</v>
      </c>
      <c r="G206" s="89">
        <v>3.5</v>
      </c>
      <c r="H206" s="4" t="s">
        <v>55</v>
      </c>
      <c r="I206" s="4" t="s">
        <v>76</v>
      </c>
      <c r="J206" s="31">
        <v>7750</v>
      </c>
      <c r="K206" s="1" t="s">
        <v>152</v>
      </c>
      <c r="M206" s="128">
        <v>15.85</v>
      </c>
      <c r="P206" s="138">
        <f t="shared" si="6"/>
        <v>7.9249999999999998</v>
      </c>
    </row>
    <row r="207" spans="1:17" x14ac:dyDescent="0.15">
      <c r="A207" s="4" t="s">
        <v>115</v>
      </c>
      <c r="B207" s="26" t="s">
        <v>77</v>
      </c>
      <c r="C207" s="4" t="s">
        <v>195</v>
      </c>
      <c r="D207" s="93">
        <v>2</v>
      </c>
      <c r="E207" s="93">
        <v>2</v>
      </c>
      <c r="F207" s="85">
        <v>4</v>
      </c>
      <c r="G207" s="89">
        <v>3.5</v>
      </c>
      <c r="H207" s="4" t="s">
        <v>55</v>
      </c>
      <c r="I207" s="4" t="s">
        <v>56</v>
      </c>
      <c r="J207" s="31">
        <v>15000</v>
      </c>
      <c r="K207" s="1" t="s">
        <v>152</v>
      </c>
      <c r="M207" s="128">
        <v>31.27</v>
      </c>
      <c r="P207" s="138">
        <f t="shared" si="6"/>
        <v>7.8174999999999999</v>
      </c>
    </row>
    <row r="208" spans="1:17" x14ac:dyDescent="0.15">
      <c r="A208" s="4" t="s">
        <v>115</v>
      </c>
      <c r="B208" s="26" t="s">
        <v>77</v>
      </c>
      <c r="C208" s="4" t="s">
        <v>195</v>
      </c>
      <c r="D208" s="93">
        <v>3</v>
      </c>
      <c r="E208" s="93">
        <v>2</v>
      </c>
      <c r="F208" s="85">
        <v>6</v>
      </c>
      <c r="G208" s="89">
        <v>3.5</v>
      </c>
      <c r="H208" s="4" t="s">
        <v>55</v>
      </c>
      <c r="I208" s="4" t="s">
        <v>66</v>
      </c>
      <c r="J208" s="31">
        <v>20300</v>
      </c>
      <c r="K208" s="1" t="s">
        <v>152</v>
      </c>
      <c r="M208" s="128">
        <v>45.04</v>
      </c>
      <c r="P208" s="138">
        <f t="shared" si="6"/>
        <v>7.5066666666666668</v>
      </c>
    </row>
    <row r="209" spans="1:16" x14ac:dyDescent="0.15">
      <c r="A209" s="4" t="s">
        <v>115</v>
      </c>
      <c r="B209" s="26" t="s">
        <v>77</v>
      </c>
      <c r="C209" s="4" t="s">
        <v>195</v>
      </c>
      <c r="D209" s="93">
        <v>4</v>
      </c>
      <c r="E209" s="93">
        <v>2</v>
      </c>
      <c r="F209" s="85">
        <v>8</v>
      </c>
      <c r="G209" s="89">
        <v>3.5</v>
      </c>
      <c r="H209" s="4" t="s">
        <v>55</v>
      </c>
      <c r="I209" s="4" t="s">
        <v>57</v>
      </c>
      <c r="J209" s="31">
        <v>27600</v>
      </c>
      <c r="K209" s="1" t="s">
        <v>152</v>
      </c>
      <c r="M209" s="128">
        <v>58.8</v>
      </c>
      <c r="P209" s="138">
        <f t="shared" si="6"/>
        <v>7.35</v>
      </c>
    </row>
    <row r="210" spans="1:16" x14ac:dyDescent="0.15">
      <c r="A210" s="4" t="s">
        <v>115</v>
      </c>
      <c r="B210" s="26" t="s">
        <v>77</v>
      </c>
      <c r="C210" s="4" t="s">
        <v>195</v>
      </c>
      <c r="D210" s="93">
        <v>1</v>
      </c>
      <c r="E210" s="93">
        <v>2</v>
      </c>
      <c r="F210" s="85">
        <v>2</v>
      </c>
      <c r="G210" s="89">
        <v>4.2</v>
      </c>
      <c r="H210" s="4" t="s">
        <v>55</v>
      </c>
      <c r="I210" s="4" t="s">
        <v>76</v>
      </c>
      <c r="J210" s="31">
        <v>9200</v>
      </c>
      <c r="K210" s="1" t="s">
        <v>152</v>
      </c>
      <c r="M210" s="128">
        <v>18.38</v>
      </c>
      <c r="P210" s="138">
        <f t="shared" si="6"/>
        <v>9.19</v>
      </c>
    </row>
    <row r="211" spans="1:16" x14ac:dyDescent="0.15">
      <c r="A211" s="4" t="s">
        <v>115</v>
      </c>
      <c r="B211" s="26" t="s">
        <v>77</v>
      </c>
      <c r="C211" s="4" t="s">
        <v>195</v>
      </c>
      <c r="D211" s="93">
        <v>2</v>
      </c>
      <c r="E211" s="93">
        <v>2</v>
      </c>
      <c r="F211" s="85">
        <v>4</v>
      </c>
      <c r="G211" s="89">
        <v>4.2</v>
      </c>
      <c r="H211" s="4" t="s">
        <v>55</v>
      </c>
      <c r="I211" s="4" t="s">
        <v>56</v>
      </c>
      <c r="J211" s="31">
        <v>18000</v>
      </c>
      <c r="K211" s="1" t="s">
        <v>152</v>
      </c>
      <c r="M211" s="128">
        <v>36.28</v>
      </c>
      <c r="P211" s="138">
        <f t="shared" si="6"/>
        <v>9.07</v>
      </c>
    </row>
    <row r="212" spans="1:16" x14ac:dyDescent="0.15">
      <c r="A212" s="4" t="s">
        <v>115</v>
      </c>
      <c r="B212" s="26" t="s">
        <v>77</v>
      </c>
      <c r="C212" s="4" t="s">
        <v>195</v>
      </c>
      <c r="D212" s="93">
        <v>3</v>
      </c>
      <c r="E212" s="93">
        <v>2</v>
      </c>
      <c r="F212" s="85">
        <v>6</v>
      </c>
      <c r="G212" s="89">
        <v>4.2</v>
      </c>
      <c r="H212" s="4" t="s">
        <v>55</v>
      </c>
      <c r="I212" s="4" t="s">
        <v>66</v>
      </c>
      <c r="J212" s="31">
        <v>23850</v>
      </c>
      <c r="K212" s="4" t="s">
        <v>115</v>
      </c>
      <c r="M212" s="128">
        <v>52.24</v>
      </c>
      <c r="P212" s="138">
        <f t="shared" si="6"/>
        <v>8.706666666666667</v>
      </c>
    </row>
    <row r="213" spans="1:16" x14ac:dyDescent="0.15">
      <c r="A213" s="4" t="s">
        <v>115</v>
      </c>
      <c r="B213" s="26" t="s">
        <v>77</v>
      </c>
      <c r="C213" s="4" t="s">
        <v>195</v>
      </c>
      <c r="D213" s="93">
        <v>4</v>
      </c>
      <c r="E213" s="93">
        <v>2</v>
      </c>
      <c r="F213" s="85">
        <v>8</v>
      </c>
      <c r="G213" s="89">
        <v>4.2</v>
      </c>
      <c r="H213" s="4" t="s">
        <v>55</v>
      </c>
      <c r="I213" s="4" t="s">
        <v>57</v>
      </c>
      <c r="J213" s="31">
        <v>32650</v>
      </c>
      <c r="K213" s="4" t="s">
        <v>115</v>
      </c>
      <c r="M213" s="128">
        <v>68.2</v>
      </c>
      <c r="P213" s="138">
        <f t="shared" si="6"/>
        <v>8.5250000000000004</v>
      </c>
    </row>
    <row r="214" spans="1:16" x14ac:dyDescent="0.15">
      <c r="A214" s="4" t="s">
        <v>115</v>
      </c>
      <c r="B214" s="26" t="s">
        <v>77</v>
      </c>
      <c r="C214" s="4" t="s">
        <v>196</v>
      </c>
      <c r="D214" s="93">
        <v>1</v>
      </c>
      <c r="E214" s="93">
        <v>2</v>
      </c>
      <c r="F214" s="85">
        <v>2</v>
      </c>
      <c r="G214" s="89">
        <v>5</v>
      </c>
      <c r="H214" s="4" t="s">
        <v>55</v>
      </c>
      <c r="I214" s="4" t="s">
        <v>76</v>
      </c>
      <c r="J214" s="31">
        <v>10600</v>
      </c>
      <c r="K214" s="4" t="s">
        <v>115</v>
      </c>
      <c r="M214" s="128">
        <v>21.18</v>
      </c>
      <c r="P214" s="138">
        <f t="shared" si="6"/>
        <v>10.59</v>
      </c>
    </row>
    <row r="215" spans="1:16" x14ac:dyDescent="0.15">
      <c r="A215" s="4" t="s">
        <v>115</v>
      </c>
      <c r="B215" s="26" t="s">
        <v>77</v>
      </c>
      <c r="C215" s="4" t="s">
        <v>196</v>
      </c>
      <c r="D215" s="93">
        <v>2</v>
      </c>
      <c r="E215" s="93">
        <v>2</v>
      </c>
      <c r="F215" s="85">
        <v>4</v>
      </c>
      <c r="G215" s="89">
        <v>5</v>
      </c>
      <c r="H215" s="4" t="s">
        <v>55</v>
      </c>
      <c r="I215" s="4" t="s">
        <v>56</v>
      </c>
      <c r="J215" s="31">
        <v>20550</v>
      </c>
      <c r="K215" s="4" t="s">
        <v>115</v>
      </c>
      <c r="M215" s="128">
        <v>41.81</v>
      </c>
      <c r="P215" s="138">
        <f t="shared" si="6"/>
        <v>10.452500000000001</v>
      </c>
    </row>
    <row r="216" spans="1:16" x14ac:dyDescent="0.15">
      <c r="A216" s="4" t="s">
        <v>115</v>
      </c>
      <c r="B216" s="26" t="s">
        <v>77</v>
      </c>
      <c r="C216" s="4" t="s">
        <v>196</v>
      </c>
      <c r="D216" s="93">
        <v>3</v>
      </c>
      <c r="E216" s="93">
        <v>2</v>
      </c>
      <c r="F216" s="85">
        <v>6</v>
      </c>
      <c r="G216" s="89">
        <v>5</v>
      </c>
      <c r="H216" s="4" t="s">
        <v>55</v>
      </c>
      <c r="I216" s="4" t="s">
        <v>66</v>
      </c>
      <c r="J216" s="31">
        <v>28800</v>
      </c>
      <c r="K216" s="4" t="s">
        <v>115</v>
      </c>
      <c r="M216" s="128">
        <v>60.2</v>
      </c>
      <c r="P216" s="138">
        <f t="shared" si="6"/>
        <v>10.033333333333333</v>
      </c>
    </row>
    <row r="217" spans="1:16" x14ac:dyDescent="0.15">
      <c r="A217" s="4" t="s">
        <v>115</v>
      </c>
      <c r="B217" s="26" t="s">
        <v>77</v>
      </c>
      <c r="C217" s="4" t="s">
        <v>196</v>
      </c>
      <c r="D217" s="93">
        <v>4</v>
      </c>
      <c r="E217" s="93">
        <v>2</v>
      </c>
      <c r="F217" s="85">
        <v>8</v>
      </c>
      <c r="G217" s="89">
        <v>5</v>
      </c>
      <c r="H217" s="4" t="s">
        <v>55</v>
      </c>
      <c r="I217" s="4" t="s">
        <v>57</v>
      </c>
      <c r="J217" s="31">
        <v>37950</v>
      </c>
      <c r="K217" s="4" t="s">
        <v>115</v>
      </c>
      <c r="M217" s="128">
        <v>78.599999999999994</v>
      </c>
      <c r="P217" s="138">
        <f t="shared" si="6"/>
        <v>9.8249999999999993</v>
      </c>
    </row>
    <row r="218" spans="1:16" x14ac:dyDescent="0.15">
      <c r="A218" s="4" t="s">
        <v>114</v>
      </c>
      <c r="B218" s="26" t="s">
        <v>79</v>
      </c>
      <c r="C218" s="4" t="s">
        <v>196</v>
      </c>
      <c r="D218" s="93">
        <v>2</v>
      </c>
      <c r="E218" s="93">
        <v>2</v>
      </c>
      <c r="F218" s="85">
        <v>4</v>
      </c>
      <c r="G218" s="89">
        <v>3.6</v>
      </c>
      <c r="H218" s="4" t="s">
        <v>55</v>
      </c>
      <c r="I218" s="4" t="s">
        <v>56</v>
      </c>
      <c r="J218" s="31">
        <v>14100</v>
      </c>
      <c r="K218" s="4" t="s">
        <v>114</v>
      </c>
      <c r="M218" s="128">
        <v>31.32</v>
      </c>
      <c r="P218" s="138">
        <f t="shared" ref="P218:P250" si="7">M218/F218</f>
        <v>7.83</v>
      </c>
    </row>
    <row r="219" spans="1:16" x14ac:dyDescent="0.15">
      <c r="A219" s="4" t="s">
        <v>114</v>
      </c>
      <c r="B219" s="26" t="s">
        <v>79</v>
      </c>
      <c r="C219" s="4" t="s">
        <v>196</v>
      </c>
      <c r="D219" s="93">
        <v>4</v>
      </c>
      <c r="E219" s="93">
        <v>2</v>
      </c>
      <c r="F219" s="85">
        <v>8</v>
      </c>
      <c r="G219" s="89">
        <v>3.6</v>
      </c>
      <c r="H219" s="4" t="s">
        <v>55</v>
      </c>
      <c r="I219" s="4" t="s">
        <v>57</v>
      </c>
      <c r="J219" s="31">
        <v>27600</v>
      </c>
      <c r="K219" s="4" t="s">
        <v>114</v>
      </c>
      <c r="M219" s="128">
        <v>57.32</v>
      </c>
      <c r="P219" s="138">
        <f t="shared" si="7"/>
        <v>7.165</v>
      </c>
    </row>
    <row r="220" spans="1:16" x14ac:dyDescent="0.15">
      <c r="A220" s="4" t="s">
        <v>114</v>
      </c>
      <c r="B220" s="26" t="s">
        <v>79</v>
      </c>
      <c r="C220" s="4" t="s">
        <v>196</v>
      </c>
      <c r="D220" s="93">
        <v>8</v>
      </c>
      <c r="E220" s="93">
        <v>2</v>
      </c>
      <c r="F220" s="85">
        <v>16</v>
      </c>
      <c r="G220" s="89">
        <v>3.6</v>
      </c>
      <c r="H220" s="4" t="s">
        <v>55</v>
      </c>
      <c r="I220" s="4" t="s">
        <v>59</v>
      </c>
      <c r="J220" s="31">
        <v>48500</v>
      </c>
      <c r="K220" s="4" t="s">
        <v>114</v>
      </c>
      <c r="M220" s="128">
        <v>100.3</v>
      </c>
      <c r="P220" s="138">
        <f t="shared" si="7"/>
        <v>6.2687499999999998</v>
      </c>
    </row>
    <row r="221" spans="1:16" x14ac:dyDescent="0.15">
      <c r="A221" s="4" t="s">
        <v>113</v>
      </c>
      <c r="B221" s="26" t="s">
        <v>81</v>
      </c>
      <c r="C221" s="4" t="s">
        <v>195</v>
      </c>
      <c r="D221" s="93">
        <v>1</v>
      </c>
      <c r="E221" s="93">
        <v>2</v>
      </c>
      <c r="F221" s="85">
        <v>2</v>
      </c>
      <c r="G221" s="89">
        <v>3.5</v>
      </c>
      <c r="H221" s="4" t="s">
        <v>55</v>
      </c>
      <c r="I221" s="4" t="s">
        <v>76</v>
      </c>
      <c r="J221" s="31">
        <v>8150</v>
      </c>
      <c r="K221" s="4" t="s">
        <v>113</v>
      </c>
      <c r="M221" s="128">
        <v>15.85</v>
      </c>
      <c r="P221" s="138">
        <f t="shared" si="7"/>
        <v>7.9249999999999998</v>
      </c>
    </row>
    <row r="222" spans="1:16" x14ac:dyDescent="0.15">
      <c r="A222" s="4" t="s">
        <v>113</v>
      </c>
      <c r="B222" s="26" t="s">
        <v>81</v>
      </c>
      <c r="C222" s="4" t="s">
        <v>195</v>
      </c>
      <c r="D222" s="93">
        <v>2</v>
      </c>
      <c r="E222" s="93">
        <v>2</v>
      </c>
      <c r="F222" s="85">
        <v>4</v>
      </c>
      <c r="G222" s="89">
        <v>3.5</v>
      </c>
      <c r="H222" s="4" t="s">
        <v>55</v>
      </c>
      <c r="I222" s="4" t="s">
        <v>56</v>
      </c>
      <c r="J222" s="31">
        <v>16100</v>
      </c>
      <c r="K222" s="4" t="s">
        <v>113</v>
      </c>
      <c r="M222" s="128">
        <v>31.69</v>
      </c>
      <c r="P222" s="138">
        <f t="shared" si="7"/>
        <v>7.9225000000000003</v>
      </c>
    </row>
    <row r="223" spans="1:16" x14ac:dyDescent="0.15">
      <c r="A223" s="4" t="s">
        <v>113</v>
      </c>
      <c r="B223" s="26" t="s">
        <v>81</v>
      </c>
      <c r="C223" s="4" t="s">
        <v>195</v>
      </c>
      <c r="D223" s="93">
        <v>4</v>
      </c>
      <c r="E223" s="93">
        <v>2</v>
      </c>
      <c r="F223" s="85">
        <v>8</v>
      </c>
      <c r="G223" s="89">
        <v>3.5</v>
      </c>
      <c r="H223" s="4" t="s">
        <v>55</v>
      </c>
      <c r="I223" s="4" t="s">
        <v>57</v>
      </c>
      <c r="J223" s="31">
        <v>30100</v>
      </c>
      <c r="K223" s="4" t="s">
        <v>113</v>
      </c>
      <c r="M223" s="128">
        <v>58.95</v>
      </c>
      <c r="P223" s="138">
        <f t="shared" si="7"/>
        <v>7.3687500000000004</v>
      </c>
    </row>
    <row r="224" spans="1:16" x14ac:dyDescent="0.15">
      <c r="A224" s="4" t="s">
        <v>113</v>
      </c>
      <c r="B224" s="26" t="s">
        <v>81</v>
      </c>
      <c r="C224" s="4" t="s">
        <v>195</v>
      </c>
      <c r="D224" s="93">
        <v>6</v>
      </c>
      <c r="E224" s="93">
        <v>2</v>
      </c>
      <c r="F224" s="85">
        <v>12</v>
      </c>
      <c r="G224" s="89">
        <v>3.5</v>
      </c>
      <c r="H224" s="4" t="s">
        <v>55</v>
      </c>
      <c r="I224" s="4" t="s">
        <v>58</v>
      </c>
      <c r="J224" s="31">
        <v>43100</v>
      </c>
      <c r="K224" s="4" t="s">
        <v>113</v>
      </c>
      <c r="M224" s="128">
        <v>83.35</v>
      </c>
      <c r="P224" s="138">
        <f t="shared" si="7"/>
        <v>6.9458333333333329</v>
      </c>
    </row>
    <row r="225" spans="1:16" x14ac:dyDescent="0.15">
      <c r="A225" s="4" t="s">
        <v>113</v>
      </c>
      <c r="B225" s="26" t="s">
        <v>81</v>
      </c>
      <c r="C225" s="4" t="s">
        <v>195</v>
      </c>
      <c r="D225" s="93">
        <v>8</v>
      </c>
      <c r="E225" s="93">
        <v>2</v>
      </c>
      <c r="F225" s="85">
        <v>16</v>
      </c>
      <c r="G225" s="89">
        <v>3.5</v>
      </c>
      <c r="H225" s="4" t="s">
        <v>55</v>
      </c>
      <c r="I225" s="4" t="s">
        <v>59</v>
      </c>
      <c r="J225" s="31">
        <v>57600</v>
      </c>
      <c r="K225" s="4" t="s">
        <v>113</v>
      </c>
      <c r="M225" s="128">
        <v>105.75</v>
      </c>
      <c r="P225" s="138">
        <f t="shared" si="7"/>
        <v>6.609375</v>
      </c>
    </row>
    <row r="226" spans="1:16" x14ac:dyDescent="0.15">
      <c r="A226" s="4" t="s">
        <v>113</v>
      </c>
      <c r="B226" s="26" t="s">
        <v>81</v>
      </c>
      <c r="C226" s="4" t="s">
        <v>195</v>
      </c>
      <c r="D226" s="93">
        <v>1</v>
      </c>
      <c r="E226" s="93">
        <v>2</v>
      </c>
      <c r="F226" s="85">
        <v>2</v>
      </c>
      <c r="G226" s="89">
        <v>4.2</v>
      </c>
      <c r="H226" s="4" t="s">
        <v>55</v>
      </c>
      <c r="I226" s="4" t="s">
        <v>76</v>
      </c>
      <c r="J226" s="31">
        <v>9650</v>
      </c>
      <c r="K226" s="4" t="s">
        <v>113</v>
      </c>
      <c r="M226" s="128">
        <v>18.38</v>
      </c>
      <c r="P226" s="138">
        <f t="shared" si="7"/>
        <v>9.19</v>
      </c>
    </row>
    <row r="227" spans="1:16" x14ac:dyDescent="0.15">
      <c r="A227" s="4" t="s">
        <v>113</v>
      </c>
      <c r="B227" s="26" t="s">
        <v>81</v>
      </c>
      <c r="C227" s="4" t="s">
        <v>195</v>
      </c>
      <c r="D227" s="93">
        <v>2</v>
      </c>
      <c r="E227" s="93">
        <v>2</v>
      </c>
      <c r="F227" s="85">
        <v>4</v>
      </c>
      <c r="G227" s="89">
        <v>4.2</v>
      </c>
      <c r="H227" s="4" t="s">
        <v>55</v>
      </c>
      <c r="I227" s="4" t="s">
        <v>56</v>
      </c>
      <c r="J227" s="31">
        <v>19200</v>
      </c>
      <c r="K227" s="4" t="s">
        <v>113</v>
      </c>
      <c r="M227" s="128">
        <v>36.76</v>
      </c>
      <c r="P227" s="138">
        <f t="shared" si="7"/>
        <v>9.19</v>
      </c>
    </row>
    <row r="228" spans="1:16" x14ac:dyDescent="0.15">
      <c r="A228" s="4" t="s">
        <v>113</v>
      </c>
      <c r="B228" s="26" t="s">
        <v>81</v>
      </c>
      <c r="C228" s="4" t="s">
        <v>195</v>
      </c>
      <c r="D228" s="93">
        <v>4</v>
      </c>
      <c r="E228" s="93">
        <v>2</v>
      </c>
      <c r="F228" s="85">
        <v>8</v>
      </c>
      <c r="G228" s="89">
        <v>4.2</v>
      </c>
      <c r="H228" s="4" t="s">
        <v>55</v>
      </c>
      <c r="I228" s="4" t="s">
        <v>57</v>
      </c>
      <c r="J228" s="31">
        <v>35500</v>
      </c>
      <c r="K228" s="4" t="s">
        <v>113</v>
      </c>
      <c r="M228" s="128">
        <v>68.38</v>
      </c>
      <c r="P228" s="138">
        <f t="shared" si="7"/>
        <v>8.5474999999999994</v>
      </c>
    </row>
    <row r="229" spans="1:16" x14ac:dyDescent="0.15">
      <c r="A229" s="4" t="s">
        <v>113</v>
      </c>
      <c r="B229" s="26" t="s">
        <v>81</v>
      </c>
      <c r="C229" s="4" t="s">
        <v>195</v>
      </c>
      <c r="D229" s="93">
        <v>6</v>
      </c>
      <c r="E229" s="93">
        <v>2</v>
      </c>
      <c r="F229" s="85">
        <v>12</v>
      </c>
      <c r="G229" s="89">
        <v>4.2</v>
      </c>
      <c r="H229" s="4" t="s">
        <v>55</v>
      </c>
      <c r="I229" s="4" t="s">
        <v>58</v>
      </c>
      <c r="J229" s="31" t="s">
        <v>98</v>
      </c>
      <c r="K229" s="4" t="s">
        <v>161</v>
      </c>
      <c r="M229" s="128">
        <v>96.68</v>
      </c>
      <c r="P229" s="138">
        <f t="shared" si="7"/>
        <v>8.0566666666666666</v>
      </c>
    </row>
    <row r="230" spans="1:16" x14ac:dyDescent="0.15">
      <c r="A230" s="4" t="s">
        <v>113</v>
      </c>
      <c r="B230" s="26" t="s">
        <v>81</v>
      </c>
      <c r="C230" s="4" t="s">
        <v>195</v>
      </c>
      <c r="D230" s="93">
        <v>8</v>
      </c>
      <c r="E230" s="93">
        <v>2</v>
      </c>
      <c r="F230" s="85">
        <v>16</v>
      </c>
      <c r="G230" s="89">
        <v>4.2</v>
      </c>
      <c r="H230" s="4" t="s">
        <v>55</v>
      </c>
      <c r="I230" s="4" t="s">
        <v>59</v>
      </c>
      <c r="J230" s="31">
        <v>68600</v>
      </c>
      <c r="K230" s="4" t="s">
        <v>113</v>
      </c>
      <c r="M230" s="128">
        <v>122.67</v>
      </c>
      <c r="P230" s="138">
        <f t="shared" si="7"/>
        <v>7.6668750000000001</v>
      </c>
    </row>
    <row r="231" spans="1:16" x14ac:dyDescent="0.15">
      <c r="A231" s="4" t="s">
        <v>113</v>
      </c>
      <c r="B231" s="26" t="s">
        <v>67</v>
      </c>
      <c r="C231" s="4" t="s">
        <v>196</v>
      </c>
      <c r="D231" s="93">
        <v>2</v>
      </c>
      <c r="E231" s="93">
        <v>2</v>
      </c>
      <c r="F231" s="85">
        <v>4</v>
      </c>
      <c r="G231" s="89">
        <v>4.2</v>
      </c>
      <c r="H231" s="4" t="s">
        <v>55</v>
      </c>
      <c r="I231" s="4" t="s">
        <v>56</v>
      </c>
      <c r="J231" s="31">
        <v>16200</v>
      </c>
      <c r="K231" s="4" t="s">
        <v>113</v>
      </c>
      <c r="M231" s="128">
        <v>35.5</v>
      </c>
      <c r="P231" s="138">
        <f t="shared" si="7"/>
        <v>8.875</v>
      </c>
    </row>
    <row r="232" spans="1:16" x14ac:dyDescent="0.15">
      <c r="A232" s="4" t="s">
        <v>113</v>
      </c>
      <c r="B232" s="26" t="s">
        <v>67</v>
      </c>
      <c r="C232" s="4" t="s">
        <v>196</v>
      </c>
      <c r="D232" s="93">
        <v>4</v>
      </c>
      <c r="E232" s="93">
        <v>2</v>
      </c>
      <c r="F232" s="85">
        <v>8</v>
      </c>
      <c r="G232" s="89">
        <v>4.2</v>
      </c>
      <c r="H232" s="4" t="s">
        <v>55</v>
      </c>
      <c r="I232" s="4" t="s">
        <v>57</v>
      </c>
      <c r="J232" s="31">
        <v>31900</v>
      </c>
      <c r="K232" s="4" t="s">
        <v>113</v>
      </c>
      <c r="M232" s="128">
        <v>64.959999999999994</v>
      </c>
      <c r="P232" s="138">
        <f t="shared" si="7"/>
        <v>8.1199999999999992</v>
      </c>
    </row>
    <row r="233" spans="1:16" x14ac:dyDescent="0.15">
      <c r="A233" s="4" t="s">
        <v>113</v>
      </c>
      <c r="B233" s="26" t="s">
        <v>67</v>
      </c>
      <c r="C233" s="4" t="s">
        <v>196</v>
      </c>
      <c r="D233" s="93">
        <v>8</v>
      </c>
      <c r="E233" s="93">
        <v>2</v>
      </c>
      <c r="F233" s="85">
        <v>16</v>
      </c>
      <c r="G233" s="89">
        <v>4.2</v>
      </c>
      <c r="H233" s="4" t="s">
        <v>55</v>
      </c>
      <c r="I233" s="4" t="s">
        <v>59</v>
      </c>
      <c r="J233" s="31">
        <v>56400</v>
      </c>
      <c r="K233" s="4" t="s">
        <v>113</v>
      </c>
      <c r="M233" s="128">
        <v>113.68</v>
      </c>
      <c r="P233" s="138">
        <f t="shared" si="7"/>
        <v>7.1050000000000004</v>
      </c>
    </row>
    <row r="234" spans="1:16" x14ac:dyDescent="0.15">
      <c r="A234" s="4" t="s">
        <v>113</v>
      </c>
      <c r="B234" s="26" t="s">
        <v>67</v>
      </c>
      <c r="C234" s="4" t="s">
        <v>196</v>
      </c>
      <c r="D234" s="93">
        <v>12</v>
      </c>
      <c r="E234" s="93">
        <v>2</v>
      </c>
      <c r="F234" s="85">
        <v>24</v>
      </c>
      <c r="G234" s="89">
        <v>4.2</v>
      </c>
      <c r="H234" s="4" t="s">
        <v>55</v>
      </c>
      <c r="I234" s="4" t="s">
        <v>68</v>
      </c>
      <c r="J234" s="31">
        <v>81600</v>
      </c>
      <c r="K234" s="4" t="s">
        <v>113</v>
      </c>
      <c r="M234" s="128">
        <v>153.46</v>
      </c>
      <c r="P234" s="138">
        <f t="shared" si="7"/>
        <v>6.394166666666667</v>
      </c>
    </row>
    <row r="235" spans="1:16" x14ac:dyDescent="0.15">
      <c r="A235" s="4" t="s">
        <v>113</v>
      </c>
      <c r="B235" s="26" t="s">
        <v>67</v>
      </c>
      <c r="C235" s="4" t="s">
        <v>196</v>
      </c>
      <c r="D235" s="93">
        <v>16</v>
      </c>
      <c r="E235" s="93">
        <v>2</v>
      </c>
      <c r="F235" s="85">
        <v>32</v>
      </c>
      <c r="G235" s="89">
        <v>4.2</v>
      </c>
      <c r="H235" s="4" t="s">
        <v>55</v>
      </c>
      <c r="I235" s="4" t="s">
        <v>69</v>
      </c>
      <c r="J235" s="31">
        <v>104800</v>
      </c>
      <c r="K235" s="4" t="s">
        <v>113</v>
      </c>
      <c r="M235" s="128">
        <v>193.25</v>
      </c>
      <c r="P235" s="138">
        <f t="shared" si="7"/>
        <v>6.0390625</v>
      </c>
    </row>
    <row r="236" spans="1:16" x14ac:dyDescent="0.15">
      <c r="A236" s="4" t="s">
        <v>113</v>
      </c>
      <c r="B236" s="26" t="s">
        <v>81</v>
      </c>
      <c r="C236" s="4" t="s">
        <v>196</v>
      </c>
      <c r="D236" s="93">
        <v>1</v>
      </c>
      <c r="E236" s="93">
        <v>2</v>
      </c>
      <c r="F236" s="85">
        <v>2</v>
      </c>
      <c r="G236" s="89">
        <v>4.4000000000000004</v>
      </c>
      <c r="H236" s="4" t="s">
        <v>55</v>
      </c>
      <c r="I236" s="4" t="s">
        <v>76</v>
      </c>
      <c r="J236" s="31">
        <v>9850</v>
      </c>
      <c r="K236" s="4" t="s">
        <v>113</v>
      </c>
      <c r="M236" s="128">
        <v>19.079999999999998</v>
      </c>
      <c r="P236" s="138">
        <f t="shared" si="7"/>
        <v>9.5399999999999991</v>
      </c>
    </row>
    <row r="237" spans="1:16" x14ac:dyDescent="0.15">
      <c r="A237" s="4" t="s">
        <v>113</v>
      </c>
      <c r="B237" s="26" t="s">
        <v>81</v>
      </c>
      <c r="C237" s="4" t="s">
        <v>196</v>
      </c>
      <c r="D237" s="93">
        <v>2</v>
      </c>
      <c r="E237" s="93">
        <v>2</v>
      </c>
      <c r="F237" s="85">
        <v>4</v>
      </c>
      <c r="G237" s="89">
        <v>4.4000000000000004</v>
      </c>
      <c r="H237" s="4" t="s">
        <v>55</v>
      </c>
      <c r="I237" s="4" t="s">
        <v>56</v>
      </c>
      <c r="J237" s="31">
        <v>19400</v>
      </c>
      <c r="K237" s="4" t="s">
        <v>113</v>
      </c>
      <c r="M237" s="128">
        <v>38.159999999999997</v>
      </c>
      <c r="P237" s="138">
        <f t="shared" si="7"/>
        <v>9.5399999999999991</v>
      </c>
    </row>
    <row r="238" spans="1:16" x14ac:dyDescent="0.15">
      <c r="A238" s="4" t="s">
        <v>113</v>
      </c>
      <c r="B238" s="26" t="s">
        <v>81</v>
      </c>
      <c r="C238" s="4" t="s">
        <v>196</v>
      </c>
      <c r="D238" s="93">
        <v>4</v>
      </c>
      <c r="E238" s="93">
        <v>2</v>
      </c>
      <c r="F238" s="85">
        <v>8</v>
      </c>
      <c r="G238" s="89">
        <v>4.4000000000000004</v>
      </c>
      <c r="H238" s="4" t="s">
        <v>55</v>
      </c>
      <c r="I238" s="4" t="s">
        <v>57</v>
      </c>
      <c r="J238" s="31">
        <v>36200</v>
      </c>
      <c r="K238" s="4" t="s">
        <v>113</v>
      </c>
      <c r="M238" s="128">
        <v>70.97</v>
      </c>
      <c r="P238" s="138">
        <f t="shared" si="7"/>
        <v>8.8712499999999999</v>
      </c>
    </row>
    <row r="239" spans="1:16" x14ac:dyDescent="0.15">
      <c r="A239" s="4" t="s">
        <v>113</v>
      </c>
      <c r="B239" s="26" t="s">
        <v>81</v>
      </c>
      <c r="C239" s="4" t="s">
        <v>196</v>
      </c>
      <c r="D239" s="93">
        <v>6</v>
      </c>
      <c r="E239" s="93">
        <v>2</v>
      </c>
      <c r="F239" s="85">
        <v>12</v>
      </c>
      <c r="G239" s="89">
        <v>4.4000000000000004</v>
      </c>
      <c r="H239" s="4" t="s">
        <v>55</v>
      </c>
      <c r="I239" s="4" t="s">
        <v>58</v>
      </c>
      <c r="J239" s="31">
        <v>51500</v>
      </c>
      <c r="K239" s="4" t="s">
        <v>113</v>
      </c>
      <c r="M239" s="128">
        <v>100.35</v>
      </c>
      <c r="P239" s="138">
        <f t="shared" si="7"/>
        <v>8.3624999999999989</v>
      </c>
    </row>
    <row r="240" spans="1:16" x14ac:dyDescent="0.15">
      <c r="A240" s="4" t="s">
        <v>113</v>
      </c>
      <c r="B240" s="26" t="s">
        <v>81</v>
      </c>
      <c r="C240" s="4" t="s">
        <v>196</v>
      </c>
      <c r="D240" s="93">
        <v>8</v>
      </c>
      <c r="E240" s="93">
        <v>2</v>
      </c>
      <c r="F240" s="85">
        <v>16</v>
      </c>
      <c r="G240" s="89">
        <v>4.4000000000000004</v>
      </c>
      <c r="H240" s="4" t="s">
        <v>55</v>
      </c>
      <c r="I240" s="4" t="s">
        <v>59</v>
      </c>
      <c r="J240" s="31">
        <v>70000</v>
      </c>
      <c r="K240" s="4" t="s">
        <v>113</v>
      </c>
      <c r="M240" s="128">
        <v>127.32</v>
      </c>
      <c r="P240" s="138">
        <f t="shared" si="7"/>
        <v>7.9574999999999996</v>
      </c>
    </row>
    <row r="241" spans="1:16" x14ac:dyDescent="0.15">
      <c r="A241" s="4" t="s">
        <v>113</v>
      </c>
      <c r="B241" s="26" t="s">
        <v>81</v>
      </c>
      <c r="C241" s="4" t="s">
        <v>195</v>
      </c>
      <c r="D241" s="93">
        <v>1</v>
      </c>
      <c r="E241" s="93">
        <v>2</v>
      </c>
      <c r="F241" s="85">
        <v>2</v>
      </c>
      <c r="G241" s="89">
        <v>4.7</v>
      </c>
      <c r="H241" s="4" t="s">
        <v>55</v>
      </c>
      <c r="I241" s="4" t="s">
        <v>76</v>
      </c>
      <c r="J241" s="31">
        <v>10800</v>
      </c>
      <c r="K241" s="4" t="s">
        <v>155</v>
      </c>
      <c r="M241" s="128">
        <v>20.13</v>
      </c>
      <c r="P241" s="138">
        <f t="shared" si="7"/>
        <v>10.065</v>
      </c>
    </row>
    <row r="242" spans="1:16" x14ac:dyDescent="0.15">
      <c r="A242" s="4" t="s">
        <v>113</v>
      </c>
      <c r="B242" s="26" t="s">
        <v>81</v>
      </c>
      <c r="C242" s="4" t="s">
        <v>195</v>
      </c>
      <c r="D242" s="93">
        <v>2</v>
      </c>
      <c r="E242" s="93">
        <v>2</v>
      </c>
      <c r="F242" s="85">
        <v>4</v>
      </c>
      <c r="G242" s="89">
        <v>4.7</v>
      </c>
      <c r="H242" s="4" t="s">
        <v>55</v>
      </c>
      <c r="I242" s="4" t="s">
        <v>56</v>
      </c>
      <c r="J242" s="31">
        <v>21200</v>
      </c>
      <c r="K242" s="4" t="s">
        <v>155</v>
      </c>
      <c r="M242" s="128">
        <v>40.26</v>
      </c>
      <c r="P242" s="138">
        <f t="shared" si="7"/>
        <v>10.065</v>
      </c>
    </row>
    <row r="243" spans="1:16" x14ac:dyDescent="0.15">
      <c r="A243" s="4" t="s">
        <v>113</v>
      </c>
      <c r="B243" s="26" t="s">
        <v>81</v>
      </c>
      <c r="C243" s="4" t="s">
        <v>195</v>
      </c>
      <c r="D243" s="93">
        <v>4</v>
      </c>
      <c r="E243" s="93">
        <v>2</v>
      </c>
      <c r="F243" s="85">
        <v>8</v>
      </c>
      <c r="G243" s="89">
        <v>4.7</v>
      </c>
      <c r="H243" s="4" t="s">
        <v>55</v>
      </c>
      <c r="I243" s="4" t="s">
        <v>57</v>
      </c>
      <c r="J243" s="31">
        <v>40100</v>
      </c>
      <c r="K243" s="4" t="s">
        <v>155</v>
      </c>
      <c r="M243" s="128">
        <v>74.89</v>
      </c>
      <c r="P243" s="138">
        <f t="shared" si="7"/>
        <v>9.3612500000000001</v>
      </c>
    </row>
    <row r="244" spans="1:16" x14ac:dyDescent="0.15">
      <c r="A244" s="4" t="s">
        <v>113</v>
      </c>
      <c r="B244" s="26" t="s">
        <v>81</v>
      </c>
      <c r="C244" s="4" t="s">
        <v>195</v>
      </c>
      <c r="D244" s="93">
        <v>6</v>
      </c>
      <c r="E244" s="93">
        <v>2</v>
      </c>
      <c r="F244" s="85">
        <v>12</v>
      </c>
      <c r="G244" s="89">
        <v>4.7</v>
      </c>
      <c r="H244" s="4" t="s">
        <v>55</v>
      </c>
      <c r="I244" s="4" t="s">
        <v>58</v>
      </c>
      <c r="J244" s="31" t="s">
        <v>98</v>
      </c>
      <c r="K244" s="4" t="s">
        <v>161</v>
      </c>
      <c r="M244" s="128">
        <v>105.89</v>
      </c>
      <c r="P244" s="138">
        <f t="shared" si="7"/>
        <v>8.8241666666666667</v>
      </c>
    </row>
    <row r="245" spans="1:16" x14ac:dyDescent="0.15">
      <c r="A245" s="4" t="s">
        <v>113</v>
      </c>
      <c r="B245" s="26" t="s">
        <v>81</v>
      </c>
      <c r="C245" s="4" t="s">
        <v>195</v>
      </c>
      <c r="D245" s="93">
        <v>8</v>
      </c>
      <c r="E245" s="93">
        <v>2</v>
      </c>
      <c r="F245" s="85">
        <v>16</v>
      </c>
      <c r="G245" s="89">
        <v>4.7</v>
      </c>
      <c r="H245" s="4" t="s">
        <v>55</v>
      </c>
      <c r="I245" s="4" t="s">
        <v>59</v>
      </c>
      <c r="J245" s="31">
        <v>76900</v>
      </c>
      <c r="K245" s="4" t="s">
        <v>155</v>
      </c>
      <c r="M245" s="128">
        <v>134.35</v>
      </c>
      <c r="P245" s="138">
        <f t="shared" si="7"/>
        <v>8.3968749999999996</v>
      </c>
    </row>
    <row r="246" spans="1:16" x14ac:dyDescent="0.15">
      <c r="A246" s="4" t="s">
        <v>113</v>
      </c>
      <c r="B246" s="26" t="s">
        <v>81</v>
      </c>
      <c r="C246" s="4" t="s">
        <v>196</v>
      </c>
      <c r="D246" s="93">
        <v>1</v>
      </c>
      <c r="E246" s="93">
        <v>2</v>
      </c>
      <c r="F246" s="85">
        <v>2</v>
      </c>
      <c r="G246" s="89">
        <v>5</v>
      </c>
      <c r="H246" s="4" t="s">
        <v>55</v>
      </c>
      <c r="I246" s="4" t="s">
        <v>76</v>
      </c>
      <c r="J246" s="31">
        <v>11000</v>
      </c>
      <c r="K246" s="4" t="s">
        <v>113</v>
      </c>
      <c r="M246" s="128">
        <v>21.16</v>
      </c>
      <c r="P246" s="138">
        <f t="shared" si="7"/>
        <v>10.58</v>
      </c>
    </row>
    <row r="247" spans="1:16" x14ac:dyDescent="0.15">
      <c r="A247" s="4" t="s">
        <v>113</v>
      </c>
      <c r="B247" s="26" t="s">
        <v>81</v>
      </c>
      <c r="C247" s="4" t="s">
        <v>196</v>
      </c>
      <c r="D247" s="93">
        <v>2</v>
      </c>
      <c r="E247" s="93">
        <v>2</v>
      </c>
      <c r="F247" s="85">
        <v>4</v>
      </c>
      <c r="G247" s="89">
        <v>5</v>
      </c>
      <c r="H247" s="4" t="s">
        <v>55</v>
      </c>
      <c r="I247" s="4" t="s">
        <v>56</v>
      </c>
      <c r="J247" s="31">
        <v>21600</v>
      </c>
      <c r="K247" s="4" t="s">
        <v>113</v>
      </c>
      <c r="M247" s="128">
        <v>42.32</v>
      </c>
      <c r="P247" s="138">
        <f t="shared" si="7"/>
        <v>10.58</v>
      </c>
    </row>
    <row r="248" spans="1:16" x14ac:dyDescent="0.15">
      <c r="A248" s="4" t="s">
        <v>113</v>
      </c>
      <c r="B248" s="26" t="s">
        <v>81</v>
      </c>
      <c r="C248" s="4" t="s">
        <v>196</v>
      </c>
      <c r="D248" s="93">
        <v>4</v>
      </c>
      <c r="E248" s="93">
        <v>2</v>
      </c>
      <c r="F248" s="85">
        <v>8</v>
      </c>
      <c r="G248" s="89">
        <v>5</v>
      </c>
      <c r="H248" s="4" t="s">
        <v>55</v>
      </c>
      <c r="I248" s="4" t="s">
        <v>57</v>
      </c>
      <c r="J248" s="31">
        <v>40300</v>
      </c>
      <c r="K248" s="4" t="s">
        <v>113</v>
      </c>
      <c r="M248" s="128">
        <v>78.709999999999994</v>
      </c>
      <c r="P248" s="138">
        <f t="shared" si="7"/>
        <v>9.8387499999999992</v>
      </c>
    </row>
    <row r="249" spans="1:16" x14ac:dyDescent="0.15">
      <c r="A249" s="4" t="s">
        <v>113</v>
      </c>
      <c r="B249" s="26" t="s">
        <v>81</v>
      </c>
      <c r="C249" s="4" t="s">
        <v>196</v>
      </c>
      <c r="D249" s="93">
        <v>6</v>
      </c>
      <c r="E249" s="93">
        <v>2</v>
      </c>
      <c r="F249" s="85">
        <v>12</v>
      </c>
      <c r="G249" s="89">
        <v>5</v>
      </c>
      <c r="H249" s="4" t="s">
        <v>55</v>
      </c>
      <c r="I249" s="4" t="s">
        <v>58</v>
      </c>
      <c r="J249" s="31">
        <v>56800</v>
      </c>
      <c r="K249" s="4" t="s">
        <v>113</v>
      </c>
      <c r="M249" s="128">
        <v>111.3</v>
      </c>
      <c r="P249" s="138">
        <f t="shared" si="7"/>
        <v>9.2750000000000004</v>
      </c>
    </row>
    <row r="250" spans="1:16" x14ac:dyDescent="0.15">
      <c r="A250" s="4" t="s">
        <v>113</v>
      </c>
      <c r="B250" s="26" t="s">
        <v>81</v>
      </c>
      <c r="C250" s="4" t="s">
        <v>196</v>
      </c>
      <c r="D250" s="93">
        <v>8</v>
      </c>
      <c r="E250" s="93">
        <v>2</v>
      </c>
      <c r="F250" s="85">
        <v>16</v>
      </c>
      <c r="G250" s="89">
        <v>5</v>
      </c>
      <c r="H250" s="4" t="s">
        <v>55</v>
      </c>
      <c r="I250" s="4" t="s">
        <v>59</v>
      </c>
      <c r="J250" s="31">
        <v>77600</v>
      </c>
      <c r="K250" s="4" t="s">
        <v>113</v>
      </c>
      <c r="M250" s="128">
        <v>141.21</v>
      </c>
      <c r="P250" s="138">
        <f t="shared" si="7"/>
        <v>8.8256250000000005</v>
      </c>
    </row>
    <row r="251" spans="1:16" x14ac:dyDescent="0.15">
      <c r="A251" s="4" t="s">
        <v>113</v>
      </c>
      <c r="B251" s="26" t="s">
        <v>83</v>
      </c>
      <c r="C251" s="4" t="s">
        <v>195</v>
      </c>
      <c r="D251" s="93">
        <v>16</v>
      </c>
      <c r="E251" s="93">
        <v>2</v>
      </c>
      <c r="F251" s="85">
        <v>32</v>
      </c>
      <c r="G251" s="89">
        <v>4.7</v>
      </c>
      <c r="H251" s="4" t="s">
        <v>55</v>
      </c>
      <c r="I251" s="4" t="s">
        <v>69</v>
      </c>
      <c r="J251" s="31" t="s">
        <v>98</v>
      </c>
      <c r="K251" s="4" t="s">
        <v>161</v>
      </c>
      <c r="M251" s="128" t="s">
        <v>3</v>
      </c>
      <c r="P251" s="138" t="s">
        <v>161</v>
      </c>
    </row>
    <row r="252" spans="1:16" x14ac:dyDescent="0.15">
      <c r="A252" s="4" t="s">
        <v>112</v>
      </c>
      <c r="B252" s="26" t="s">
        <v>84</v>
      </c>
      <c r="C252" s="4" t="s">
        <v>195</v>
      </c>
      <c r="D252" s="93">
        <v>4</v>
      </c>
      <c r="E252" s="93">
        <v>2</v>
      </c>
      <c r="F252" s="85">
        <v>8</v>
      </c>
      <c r="G252" s="89">
        <v>4.2</v>
      </c>
      <c r="H252" s="4" t="s">
        <v>55</v>
      </c>
      <c r="I252" s="4" t="s">
        <v>57</v>
      </c>
      <c r="J252" s="31">
        <v>35500</v>
      </c>
      <c r="K252" s="4" t="s">
        <v>112</v>
      </c>
      <c r="M252" s="128">
        <v>75.58</v>
      </c>
      <c r="P252" s="138">
        <f t="shared" ref="P252:P261" si="8">M252/F252</f>
        <v>9.4474999999999998</v>
      </c>
    </row>
    <row r="253" spans="1:16" x14ac:dyDescent="0.15">
      <c r="A253" s="4" t="s">
        <v>112</v>
      </c>
      <c r="B253" s="26" t="s">
        <v>84</v>
      </c>
      <c r="C253" s="4" t="s">
        <v>195</v>
      </c>
      <c r="D253" s="93">
        <v>8</v>
      </c>
      <c r="E253" s="93">
        <v>2</v>
      </c>
      <c r="F253" s="85">
        <v>16</v>
      </c>
      <c r="G253" s="89">
        <v>4.2</v>
      </c>
      <c r="H253" s="4" t="s">
        <v>55</v>
      </c>
      <c r="I253" s="4" t="s">
        <v>59</v>
      </c>
      <c r="J253" s="31">
        <v>66400</v>
      </c>
      <c r="K253" s="4" t="s">
        <v>112</v>
      </c>
      <c r="M253" s="128">
        <v>142.9</v>
      </c>
      <c r="P253" s="138">
        <f t="shared" si="8"/>
        <v>8.9312500000000004</v>
      </c>
    </row>
    <row r="254" spans="1:16" x14ac:dyDescent="0.15">
      <c r="A254" s="4" t="s">
        <v>112</v>
      </c>
      <c r="B254" s="26" t="s">
        <v>84</v>
      </c>
      <c r="C254" s="4" t="s">
        <v>195</v>
      </c>
      <c r="D254" s="93">
        <v>16</v>
      </c>
      <c r="E254" s="93">
        <v>2</v>
      </c>
      <c r="F254" s="85">
        <v>32</v>
      </c>
      <c r="G254" s="89">
        <v>4.2</v>
      </c>
      <c r="H254" s="4" t="s">
        <v>55</v>
      </c>
      <c r="I254" s="4" t="s">
        <v>69</v>
      </c>
      <c r="J254" s="31">
        <v>93800</v>
      </c>
      <c r="K254" s="4" t="s">
        <v>112</v>
      </c>
      <c r="M254" s="128">
        <v>266.51</v>
      </c>
      <c r="P254" s="138">
        <f t="shared" si="8"/>
        <v>8.3284374999999997</v>
      </c>
    </row>
    <row r="255" spans="1:16" x14ac:dyDescent="0.15">
      <c r="A255" s="4" t="s">
        <v>112</v>
      </c>
      <c r="B255" s="26" t="s">
        <v>84</v>
      </c>
      <c r="C255" s="4" t="s">
        <v>195</v>
      </c>
      <c r="D255" s="93">
        <v>24</v>
      </c>
      <c r="E255" s="93">
        <v>2</v>
      </c>
      <c r="F255" s="85">
        <v>48</v>
      </c>
      <c r="G255" s="89">
        <v>4.2</v>
      </c>
      <c r="H255" s="4" t="s">
        <v>55</v>
      </c>
      <c r="I255" s="4" t="s">
        <v>70</v>
      </c>
      <c r="J255" s="31" t="s">
        <v>98</v>
      </c>
      <c r="K255" s="4" t="s">
        <v>161</v>
      </c>
      <c r="M255" s="128">
        <v>373.6</v>
      </c>
      <c r="P255" s="138">
        <f t="shared" si="8"/>
        <v>7.7833333333333341</v>
      </c>
    </row>
    <row r="256" spans="1:16" x14ac:dyDescent="0.15">
      <c r="A256" s="4" t="s">
        <v>112</v>
      </c>
      <c r="B256" s="26" t="s">
        <v>84</v>
      </c>
      <c r="C256" s="4" t="s">
        <v>195</v>
      </c>
      <c r="D256" s="93">
        <v>32</v>
      </c>
      <c r="E256" s="93">
        <v>2</v>
      </c>
      <c r="F256" s="85">
        <v>64</v>
      </c>
      <c r="G256" s="89">
        <v>4.2</v>
      </c>
      <c r="H256" s="4" t="s">
        <v>55</v>
      </c>
      <c r="I256" s="4" t="s">
        <v>71</v>
      </c>
      <c r="J256" s="31">
        <v>256200</v>
      </c>
      <c r="K256" s="4" t="s">
        <v>112</v>
      </c>
      <c r="M256" s="128">
        <v>479.89</v>
      </c>
      <c r="P256" s="138">
        <f t="shared" si="8"/>
        <v>7.4982812499999998</v>
      </c>
    </row>
    <row r="257" spans="1:17" x14ac:dyDescent="0.15">
      <c r="A257" s="4" t="s">
        <v>112</v>
      </c>
      <c r="B257" s="26" t="s">
        <v>84</v>
      </c>
      <c r="C257" s="4" t="s">
        <v>195</v>
      </c>
      <c r="D257" s="93">
        <v>4</v>
      </c>
      <c r="E257" s="93">
        <v>2</v>
      </c>
      <c r="F257" s="85">
        <v>8</v>
      </c>
      <c r="G257" s="89">
        <v>5</v>
      </c>
      <c r="H257" s="4" t="s">
        <v>55</v>
      </c>
      <c r="I257" s="4" t="s">
        <v>57</v>
      </c>
      <c r="J257" s="31">
        <v>41000</v>
      </c>
      <c r="K257" s="4" t="s">
        <v>112</v>
      </c>
      <c r="M257" s="128">
        <v>87.1</v>
      </c>
      <c r="P257" s="138">
        <f t="shared" si="8"/>
        <v>10.887499999999999</v>
      </c>
    </row>
    <row r="258" spans="1:17" x14ac:dyDescent="0.15">
      <c r="A258" s="4" t="s">
        <v>112</v>
      </c>
      <c r="B258" s="26" t="s">
        <v>84</v>
      </c>
      <c r="C258" s="4" t="s">
        <v>195</v>
      </c>
      <c r="D258" s="93">
        <v>8</v>
      </c>
      <c r="E258" s="93">
        <v>2</v>
      </c>
      <c r="F258" s="85">
        <v>16</v>
      </c>
      <c r="G258" s="89">
        <v>5</v>
      </c>
      <c r="H258" s="4" t="s">
        <v>55</v>
      </c>
      <c r="I258" s="4" t="s">
        <v>59</v>
      </c>
      <c r="J258" s="31">
        <v>77000</v>
      </c>
      <c r="K258" s="4" t="s">
        <v>112</v>
      </c>
      <c r="M258" s="128">
        <v>164.67</v>
      </c>
      <c r="P258" s="138">
        <f t="shared" si="8"/>
        <v>10.291874999999999</v>
      </c>
    </row>
    <row r="259" spans="1:17" x14ac:dyDescent="0.15">
      <c r="A259" s="4" t="s">
        <v>112</v>
      </c>
      <c r="B259" s="26" t="s">
        <v>84</v>
      </c>
      <c r="C259" s="4" t="s">
        <v>195</v>
      </c>
      <c r="D259" s="93">
        <v>16</v>
      </c>
      <c r="E259" s="93">
        <v>2</v>
      </c>
      <c r="F259" s="85">
        <v>32</v>
      </c>
      <c r="G259" s="89">
        <v>5</v>
      </c>
      <c r="H259" s="4" t="s">
        <v>55</v>
      </c>
      <c r="I259" s="4" t="s">
        <v>69</v>
      </c>
      <c r="J259" s="31">
        <v>147900</v>
      </c>
      <c r="K259" s="4" t="s">
        <v>112</v>
      </c>
      <c r="M259" s="128">
        <v>307.12</v>
      </c>
      <c r="P259" s="138">
        <f t="shared" si="8"/>
        <v>9.5975000000000001</v>
      </c>
    </row>
    <row r="260" spans="1:17" x14ac:dyDescent="0.15">
      <c r="A260" s="4" t="s">
        <v>112</v>
      </c>
      <c r="B260" s="26" t="s">
        <v>84</v>
      </c>
      <c r="C260" s="4" t="s">
        <v>195</v>
      </c>
      <c r="D260" s="93">
        <v>24</v>
      </c>
      <c r="E260" s="93">
        <v>2</v>
      </c>
      <c r="F260" s="85">
        <v>48</v>
      </c>
      <c r="G260" s="89">
        <v>5</v>
      </c>
      <c r="H260" s="4" t="s">
        <v>55</v>
      </c>
      <c r="I260" s="4" t="s">
        <v>70</v>
      </c>
      <c r="J260" s="31" t="s">
        <v>98</v>
      </c>
      <c r="K260" s="4" t="s">
        <v>161</v>
      </c>
      <c r="M260" s="128">
        <v>430.53</v>
      </c>
      <c r="P260" s="138">
        <f t="shared" si="8"/>
        <v>8.9693749999999994</v>
      </c>
    </row>
    <row r="261" spans="1:17" x14ac:dyDescent="0.15">
      <c r="A261" s="4" t="s">
        <v>112</v>
      </c>
      <c r="B261" s="26" t="s">
        <v>84</v>
      </c>
      <c r="C261" s="4" t="s">
        <v>195</v>
      </c>
      <c r="D261" s="93">
        <v>32</v>
      </c>
      <c r="E261" s="93">
        <v>2</v>
      </c>
      <c r="F261" s="85">
        <v>64</v>
      </c>
      <c r="G261" s="89">
        <v>5</v>
      </c>
      <c r="H261" s="4" t="s">
        <v>55</v>
      </c>
      <c r="I261" s="4" t="s">
        <v>71</v>
      </c>
      <c r="J261" s="31">
        <v>294700</v>
      </c>
      <c r="K261" s="4" t="s">
        <v>112</v>
      </c>
      <c r="M261" s="128">
        <v>553.01</v>
      </c>
      <c r="P261" s="138">
        <f t="shared" si="8"/>
        <v>8.6407812499999999</v>
      </c>
    </row>
    <row r="262" spans="1:17" x14ac:dyDescent="0.15">
      <c r="A262" s="4" t="s">
        <v>223</v>
      </c>
      <c r="B262" s="26" t="s">
        <v>209</v>
      </c>
      <c r="C262" s="4" t="s">
        <v>193</v>
      </c>
      <c r="D262" s="23">
        <v>1</v>
      </c>
      <c r="E262" s="23">
        <v>4</v>
      </c>
      <c r="F262" s="27">
        <v>4</v>
      </c>
      <c r="G262" s="89">
        <v>3</v>
      </c>
      <c r="H262" s="4" t="s">
        <v>89</v>
      </c>
      <c r="I262" s="67" t="s">
        <v>227</v>
      </c>
      <c r="J262" s="31">
        <v>23800</v>
      </c>
      <c r="K262" s="4" t="s">
        <v>223</v>
      </c>
      <c r="N262" s="128">
        <v>45.13</v>
      </c>
      <c r="P262" s="138">
        <f t="shared" ref="P262:P293" si="9">N262/F262</f>
        <v>11.282500000000001</v>
      </c>
      <c r="Q262" s="1"/>
    </row>
    <row r="263" spans="1:17" x14ac:dyDescent="0.15">
      <c r="A263" s="4" t="s">
        <v>267</v>
      </c>
      <c r="B263" s="26" t="s">
        <v>209</v>
      </c>
      <c r="C263" s="4" t="s">
        <v>193</v>
      </c>
      <c r="D263" s="23">
        <v>1</v>
      </c>
      <c r="E263" s="23">
        <v>4</v>
      </c>
      <c r="F263" s="27">
        <v>4</v>
      </c>
      <c r="G263" s="89">
        <v>3</v>
      </c>
      <c r="H263" s="4" t="s">
        <v>89</v>
      </c>
      <c r="I263" s="67" t="s">
        <v>227</v>
      </c>
      <c r="J263" s="31">
        <v>23800</v>
      </c>
      <c r="K263" s="4" t="s">
        <v>267</v>
      </c>
      <c r="N263" s="128">
        <v>45.13</v>
      </c>
      <c r="P263" s="138">
        <f t="shared" si="9"/>
        <v>11.282500000000001</v>
      </c>
      <c r="Q263" s="1"/>
    </row>
    <row r="264" spans="1:17" x14ac:dyDescent="0.15">
      <c r="A264" s="4" t="s">
        <v>223</v>
      </c>
      <c r="B264" s="26" t="s">
        <v>209</v>
      </c>
      <c r="C264" s="4" t="s">
        <v>193</v>
      </c>
      <c r="D264" s="23">
        <v>1</v>
      </c>
      <c r="E264" s="23">
        <v>8</v>
      </c>
      <c r="F264" s="27">
        <v>8</v>
      </c>
      <c r="G264" s="89">
        <v>3.55</v>
      </c>
      <c r="H264" s="4" t="s">
        <v>89</v>
      </c>
      <c r="I264" s="67" t="s">
        <v>94</v>
      </c>
      <c r="J264" s="31">
        <v>51800</v>
      </c>
      <c r="K264" s="4" t="s">
        <v>223</v>
      </c>
      <c r="N264" s="128">
        <v>91.96</v>
      </c>
      <c r="P264" s="138">
        <f t="shared" si="9"/>
        <v>11.494999999999999</v>
      </c>
      <c r="Q264" s="1"/>
    </row>
    <row r="265" spans="1:17" x14ac:dyDescent="0.15">
      <c r="A265" s="4" t="s">
        <v>267</v>
      </c>
      <c r="B265" s="26" t="s">
        <v>209</v>
      </c>
      <c r="C265" s="4" t="s">
        <v>193</v>
      </c>
      <c r="D265" s="23">
        <v>1</v>
      </c>
      <c r="E265" s="23">
        <v>8</v>
      </c>
      <c r="F265" s="27">
        <v>8</v>
      </c>
      <c r="G265" s="89">
        <v>3.55</v>
      </c>
      <c r="H265" s="4" t="s">
        <v>89</v>
      </c>
      <c r="I265" s="67" t="s">
        <v>94</v>
      </c>
      <c r="J265" s="31">
        <v>51800</v>
      </c>
      <c r="K265" s="4" t="s">
        <v>267</v>
      </c>
      <c r="N265" s="128">
        <v>91.96</v>
      </c>
      <c r="P265" s="138">
        <f t="shared" si="9"/>
        <v>11.494999999999999</v>
      </c>
      <c r="Q265" s="81"/>
    </row>
    <row r="266" spans="1:17" x14ac:dyDescent="0.15">
      <c r="A266" s="4" t="s">
        <v>223</v>
      </c>
      <c r="B266" s="26" t="s">
        <v>209</v>
      </c>
      <c r="C266" s="4" t="s">
        <v>193</v>
      </c>
      <c r="D266" s="23">
        <v>1</v>
      </c>
      <c r="E266" s="23">
        <v>4</v>
      </c>
      <c r="F266" s="27">
        <v>4</v>
      </c>
      <c r="G266" s="89">
        <v>3.7</v>
      </c>
      <c r="H266" s="4" t="s">
        <v>89</v>
      </c>
      <c r="I266" s="4" t="s">
        <v>227</v>
      </c>
      <c r="J266" s="31">
        <v>27900</v>
      </c>
      <c r="K266" s="4" t="s">
        <v>223</v>
      </c>
      <c r="N266" s="128">
        <v>52.93</v>
      </c>
      <c r="P266" s="138">
        <f t="shared" si="9"/>
        <v>13.2325</v>
      </c>
      <c r="Q266" s="1"/>
    </row>
    <row r="267" spans="1:17" x14ac:dyDescent="0.15">
      <c r="A267" s="4" t="s">
        <v>223</v>
      </c>
      <c r="B267" s="26" t="s">
        <v>209</v>
      </c>
      <c r="C267" s="4" t="s">
        <v>193</v>
      </c>
      <c r="D267" s="23">
        <v>1</v>
      </c>
      <c r="E267" s="23">
        <v>6</v>
      </c>
      <c r="F267" s="27">
        <v>6</v>
      </c>
      <c r="G267" s="89">
        <v>3.7</v>
      </c>
      <c r="H267" s="4" t="s">
        <v>89</v>
      </c>
      <c r="I267" s="4" t="s">
        <v>90</v>
      </c>
      <c r="J267" s="31">
        <v>40900</v>
      </c>
      <c r="K267" s="4" t="s">
        <v>223</v>
      </c>
      <c r="N267" s="128">
        <v>76.69</v>
      </c>
      <c r="P267" s="138">
        <f t="shared" si="9"/>
        <v>12.781666666666666</v>
      </c>
      <c r="Q267" s="81"/>
    </row>
    <row r="268" spans="1:17" x14ac:dyDescent="0.15">
      <c r="A268" s="4" t="s">
        <v>267</v>
      </c>
      <c r="B268" s="26" t="s">
        <v>209</v>
      </c>
      <c r="C268" s="4" t="s">
        <v>193</v>
      </c>
      <c r="D268" s="23">
        <v>1</v>
      </c>
      <c r="E268" s="23">
        <v>6</v>
      </c>
      <c r="F268" s="27">
        <v>6</v>
      </c>
      <c r="G268" s="89">
        <v>3.7</v>
      </c>
      <c r="H268" s="4" t="s">
        <v>89</v>
      </c>
      <c r="I268" s="4" t="s">
        <v>90</v>
      </c>
      <c r="J268" s="31">
        <v>40900</v>
      </c>
      <c r="K268" s="4" t="s">
        <v>267</v>
      </c>
      <c r="N268" s="128">
        <v>76.69</v>
      </c>
      <c r="P268" s="138">
        <f t="shared" si="9"/>
        <v>12.781666666666666</v>
      </c>
      <c r="Q268" s="1"/>
    </row>
    <row r="269" spans="1:17" x14ac:dyDescent="0.15">
      <c r="A269" s="107" t="s">
        <v>292</v>
      </c>
      <c r="B269" s="26" t="s">
        <v>209</v>
      </c>
      <c r="C269" s="108" t="s">
        <v>280</v>
      </c>
      <c r="D269" s="109">
        <v>1</v>
      </c>
      <c r="E269" s="109">
        <v>4</v>
      </c>
      <c r="F269" s="27">
        <v>4</v>
      </c>
      <c r="G269" s="89">
        <v>3.6</v>
      </c>
      <c r="H269" s="108" t="s">
        <v>89</v>
      </c>
      <c r="I269" s="108" t="s">
        <v>282</v>
      </c>
      <c r="J269" s="31">
        <v>28400</v>
      </c>
      <c r="K269" s="108" t="s">
        <v>292</v>
      </c>
      <c r="L269" s="81"/>
      <c r="M269" s="81"/>
      <c r="N269" s="128">
        <v>53.9</v>
      </c>
      <c r="P269" s="138">
        <f t="shared" si="9"/>
        <v>13.475</v>
      </c>
      <c r="Q269" s="1"/>
    </row>
    <row r="270" spans="1:17" x14ac:dyDescent="0.15">
      <c r="A270" s="108" t="s">
        <v>292</v>
      </c>
      <c r="B270" s="26" t="s">
        <v>209</v>
      </c>
      <c r="C270" s="108" t="s">
        <v>280</v>
      </c>
      <c r="D270" s="109">
        <v>1</v>
      </c>
      <c r="E270" s="109">
        <v>6</v>
      </c>
      <c r="F270" s="27">
        <v>6</v>
      </c>
      <c r="G270" s="89">
        <v>4.2</v>
      </c>
      <c r="H270" s="108" t="s">
        <v>89</v>
      </c>
      <c r="I270" s="108" t="s">
        <v>281</v>
      </c>
      <c r="J270" s="31">
        <v>49400</v>
      </c>
      <c r="K270" s="108" t="s">
        <v>292</v>
      </c>
      <c r="L270" s="81"/>
      <c r="M270" s="81"/>
      <c r="N270" s="128">
        <v>90.6</v>
      </c>
      <c r="P270" s="138">
        <f t="shared" si="9"/>
        <v>15.1</v>
      </c>
      <c r="Q270" s="1"/>
    </row>
    <row r="271" spans="1:17" x14ac:dyDescent="0.15">
      <c r="A271" s="108" t="s">
        <v>292</v>
      </c>
      <c r="B271" s="26" t="s">
        <v>209</v>
      </c>
      <c r="C271" s="108" t="s">
        <v>280</v>
      </c>
      <c r="D271" s="109">
        <v>1</v>
      </c>
      <c r="E271" s="109">
        <v>8</v>
      </c>
      <c r="F271" s="27">
        <v>8</v>
      </c>
      <c r="G271" s="89">
        <v>4.2</v>
      </c>
      <c r="H271" s="108" t="s">
        <v>89</v>
      </c>
      <c r="I271" s="108" t="s">
        <v>283</v>
      </c>
      <c r="J271" s="31">
        <v>64500</v>
      </c>
      <c r="K271" s="108" t="s">
        <v>292</v>
      </c>
      <c r="L271" s="81"/>
      <c r="M271" s="81"/>
      <c r="N271" s="128">
        <v>115.5</v>
      </c>
      <c r="P271" s="138">
        <f t="shared" si="9"/>
        <v>14.4375</v>
      </c>
      <c r="Q271" s="81"/>
    </row>
    <row r="272" spans="1:17" x14ac:dyDescent="0.15">
      <c r="A272" s="4" t="s">
        <v>224</v>
      </c>
      <c r="B272" s="26" t="s">
        <v>210</v>
      </c>
      <c r="C272" s="4" t="s">
        <v>193</v>
      </c>
      <c r="D272" s="23">
        <v>1</v>
      </c>
      <c r="E272" s="23">
        <v>4</v>
      </c>
      <c r="F272" s="27">
        <v>4</v>
      </c>
      <c r="G272" s="89">
        <v>3</v>
      </c>
      <c r="H272" s="4" t="s">
        <v>89</v>
      </c>
      <c r="I272" s="4" t="s">
        <v>227</v>
      </c>
      <c r="J272" s="31">
        <v>23800</v>
      </c>
      <c r="K272" s="4" t="s">
        <v>224</v>
      </c>
      <c r="N272" s="128">
        <v>45.13</v>
      </c>
      <c r="P272" s="138">
        <f t="shared" si="9"/>
        <v>11.282500000000001</v>
      </c>
      <c r="Q272" s="1"/>
    </row>
    <row r="273" spans="1:17" x14ac:dyDescent="0.15">
      <c r="A273" s="4" t="s">
        <v>266</v>
      </c>
      <c r="B273" s="26" t="s">
        <v>210</v>
      </c>
      <c r="C273" s="4" t="s">
        <v>193</v>
      </c>
      <c r="D273" s="23">
        <v>1</v>
      </c>
      <c r="E273" s="23">
        <v>4</v>
      </c>
      <c r="F273" s="27">
        <v>4</v>
      </c>
      <c r="G273" s="89">
        <v>3</v>
      </c>
      <c r="H273" s="4" t="s">
        <v>89</v>
      </c>
      <c r="I273" s="4" t="s">
        <v>227</v>
      </c>
      <c r="J273" s="31">
        <v>23800</v>
      </c>
      <c r="K273" s="4" t="s">
        <v>266</v>
      </c>
      <c r="N273" s="128">
        <v>45.13</v>
      </c>
      <c r="P273" s="138">
        <f t="shared" si="9"/>
        <v>11.282500000000001</v>
      </c>
      <c r="Q273" s="1"/>
    </row>
    <row r="274" spans="1:17" x14ac:dyDescent="0.15">
      <c r="A274" s="4" t="s">
        <v>224</v>
      </c>
      <c r="B274" s="26" t="s">
        <v>210</v>
      </c>
      <c r="C274" s="4" t="s">
        <v>193</v>
      </c>
      <c r="D274" s="23">
        <v>1</v>
      </c>
      <c r="E274" s="23">
        <v>6</v>
      </c>
      <c r="F274" s="27">
        <v>6</v>
      </c>
      <c r="G274" s="89">
        <v>3</v>
      </c>
      <c r="H274" s="4" t="s">
        <v>89</v>
      </c>
      <c r="I274" s="4" t="s">
        <v>90</v>
      </c>
      <c r="J274" s="31">
        <v>34900</v>
      </c>
      <c r="K274" s="4" t="s">
        <v>224</v>
      </c>
      <c r="N274" s="128">
        <v>65.52</v>
      </c>
      <c r="P274" s="138">
        <f t="shared" si="9"/>
        <v>10.92</v>
      </c>
      <c r="Q274" s="81"/>
    </row>
    <row r="275" spans="1:17" x14ac:dyDescent="0.15">
      <c r="A275" s="4" t="s">
        <v>266</v>
      </c>
      <c r="B275" s="26" t="s">
        <v>210</v>
      </c>
      <c r="C275" s="4" t="s">
        <v>193</v>
      </c>
      <c r="D275" s="23">
        <v>1</v>
      </c>
      <c r="E275" s="23">
        <v>6</v>
      </c>
      <c r="F275" s="27">
        <v>6</v>
      </c>
      <c r="G275" s="89">
        <v>3</v>
      </c>
      <c r="H275" s="4" t="s">
        <v>89</v>
      </c>
      <c r="I275" s="4" t="s">
        <v>90</v>
      </c>
      <c r="J275" s="31">
        <v>34900</v>
      </c>
      <c r="K275" s="4" t="s">
        <v>266</v>
      </c>
      <c r="N275" s="128">
        <v>65.52</v>
      </c>
      <c r="P275" s="138">
        <f t="shared" si="9"/>
        <v>10.92</v>
      </c>
      <c r="Q275" s="1"/>
    </row>
    <row r="276" spans="1:17" x14ac:dyDescent="0.15">
      <c r="A276" s="4" t="s">
        <v>224</v>
      </c>
      <c r="B276" s="26" t="s">
        <v>210</v>
      </c>
      <c r="C276" s="4" t="s">
        <v>193</v>
      </c>
      <c r="D276" s="23">
        <v>1</v>
      </c>
      <c r="E276" s="23">
        <v>8</v>
      </c>
      <c r="F276" s="27">
        <v>8</v>
      </c>
      <c r="G276" s="89">
        <v>3</v>
      </c>
      <c r="H276" s="4" t="s">
        <v>89</v>
      </c>
      <c r="I276" s="4" t="s">
        <v>94</v>
      </c>
      <c r="J276" s="31">
        <v>46300</v>
      </c>
      <c r="K276" s="4" t="s">
        <v>224</v>
      </c>
      <c r="N276" s="128">
        <v>81.239999999999995</v>
      </c>
      <c r="P276" s="138">
        <f t="shared" si="9"/>
        <v>10.154999999999999</v>
      </c>
      <c r="Q276" s="1"/>
    </row>
    <row r="277" spans="1:17" x14ac:dyDescent="0.15">
      <c r="A277" s="4" t="s">
        <v>266</v>
      </c>
      <c r="B277" s="26" t="s">
        <v>210</v>
      </c>
      <c r="C277" s="4" t="s">
        <v>193</v>
      </c>
      <c r="D277" s="23">
        <v>1</v>
      </c>
      <c r="E277" s="23">
        <v>8</v>
      </c>
      <c r="F277" s="27">
        <v>8</v>
      </c>
      <c r="G277" s="89">
        <v>3</v>
      </c>
      <c r="H277" s="4" t="s">
        <v>89</v>
      </c>
      <c r="I277" s="4" t="s">
        <v>94</v>
      </c>
      <c r="J277" s="31">
        <v>46300</v>
      </c>
      <c r="K277" s="4" t="s">
        <v>266</v>
      </c>
      <c r="N277" s="128">
        <v>81.239999999999995</v>
      </c>
      <c r="P277" s="138">
        <f t="shared" si="9"/>
        <v>10.154999999999999</v>
      </c>
      <c r="Q277" s="81"/>
    </row>
    <row r="278" spans="1:17" x14ac:dyDescent="0.15">
      <c r="A278" s="107" t="s">
        <v>293</v>
      </c>
      <c r="B278" s="26" t="s">
        <v>210</v>
      </c>
      <c r="C278" s="108" t="s">
        <v>280</v>
      </c>
      <c r="D278" s="109">
        <v>1</v>
      </c>
      <c r="E278" s="109">
        <v>4</v>
      </c>
      <c r="F278" s="27">
        <v>4</v>
      </c>
      <c r="G278" s="89">
        <v>3.6</v>
      </c>
      <c r="H278" s="108" t="s">
        <v>89</v>
      </c>
      <c r="I278" s="108" t="s">
        <v>282</v>
      </c>
      <c r="J278" s="31">
        <v>28400</v>
      </c>
      <c r="K278" s="108" t="s">
        <v>293</v>
      </c>
      <c r="L278" s="81"/>
      <c r="M278" s="81"/>
      <c r="N278" s="128">
        <v>53.9</v>
      </c>
      <c r="P278" s="138">
        <f t="shared" si="9"/>
        <v>13.475</v>
      </c>
      <c r="Q278" s="1"/>
    </row>
    <row r="279" spans="1:17" x14ac:dyDescent="0.15">
      <c r="A279" s="108" t="s">
        <v>293</v>
      </c>
      <c r="B279" s="26" t="s">
        <v>210</v>
      </c>
      <c r="C279" s="108" t="s">
        <v>280</v>
      </c>
      <c r="D279" s="109">
        <v>1</v>
      </c>
      <c r="E279" s="109">
        <v>6</v>
      </c>
      <c r="F279" s="27">
        <v>6</v>
      </c>
      <c r="G279" s="89">
        <v>3.6</v>
      </c>
      <c r="H279" s="108" t="s">
        <v>89</v>
      </c>
      <c r="I279" s="108" t="s">
        <v>281</v>
      </c>
      <c r="J279" s="31">
        <v>42400</v>
      </c>
      <c r="K279" s="108" t="s">
        <v>293</v>
      </c>
      <c r="L279" s="81"/>
      <c r="M279" s="81"/>
      <c r="N279" s="128">
        <v>79.5</v>
      </c>
      <c r="P279" s="138">
        <f t="shared" si="9"/>
        <v>13.25</v>
      </c>
      <c r="Q279" s="1"/>
    </row>
    <row r="280" spans="1:17" x14ac:dyDescent="0.15">
      <c r="A280" s="108" t="s">
        <v>293</v>
      </c>
      <c r="B280" s="26" t="s">
        <v>210</v>
      </c>
      <c r="C280" s="108" t="s">
        <v>280</v>
      </c>
      <c r="D280" s="109">
        <v>1</v>
      </c>
      <c r="E280" s="109">
        <v>8</v>
      </c>
      <c r="F280" s="27">
        <v>8</v>
      </c>
      <c r="G280" s="89">
        <v>3.6</v>
      </c>
      <c r="H280" s="108" t="s">
        <v>89</v>
      </c>
      <c r="I280" s="108" t="s">
        <v>283</v>
      </c>
      <c r="J280" s="31">
        <v>56300</v>
      </c>
      <c r="K280" s="108" t="s">
        <v>293</v>
      </c>
      <c r="L280" s="81"/>
      <c r="M280" s="81"/>
      <c r="N280" s="128">
        <v>102.4</v>
      </c>
      <c r="P280" s="138">
        <f t="shared" si="9"/>
        <v>12.8</v>
      </c>
      <c r="Q280" s="81"/>
    </row>
    <row r="281" spans="1:17" x14ac:dyDescent="0.15">
      <c r="A281" s="4" t="s">
        <v>223</v>
      </c>
      <c r="B281" s="26" t="s">
        <v>211</v>
      </c>
      <c r="C281" s="4" t="s">
        <v>193</v>
      </c>
      <c r="D281" s="23">
        <v>2</v>
      </c>
      <c r="E281" s="23">
        <v>4</v>
      </c>
      <c r="F281" s="27">
        <v>8</v>
      </c>
      <c r="G281" s="89">
        <v>3</v>
      </c>
      <c r="H281" s="4" t="s">
        <v>89</v>
      </c>
      <c r="I281" s="4" t="s">
        <v>94</v>
      </c>
      <c r="J281" s="31">
        <v>44600</v>
      </c>
      <c r="K281" s="4" t="s">
        <v>223</v>
      </c>
      <c r="N281" s="128">
        <v>86.66</v>
      </c>
      <c r="P281" s="138">
        <f t="shared" si="9"/>
        <v>10.8325</v>
      </c>
      <c r="Q281" s="1"/>
    </row>
    <row r="282" spans="1:17" x14ac:dyDescent="0.15">
      <c r="A282" s="4" t="s">
        <v>268</v>
      </c>
      <c r="B282" s="26" t="s">
        <v>211</v>
      </c>
      <c r="C282" s="4" t="s">
        <v>193</v>
      </c>
      <c r="D282" s="23">
        <v>2</v>
      </c>
      <c r="E282" s="23">
        <v>4</v>
      </c>
      <c r="F282" s="27">
        <v>8</v>
      </c>
      <c r="G282" s="89">
        <v>3</v>
      </c>
      <c r="H282" s="4" t="s">
        <v>89</v>
      </c>
      <c r="I282" s="4" t="s">
        <v>94</v>
      </c>
      <c r="J282" s="31">
        <v>44600</v>
      </c>
      <c r="K282" s="4" t="s">
        <v>268</v>
      </c>
      <c r="N282" s="128">
        <v>86.66</v>
      </c>
      <c r="P282" s="138">
        <f t="shared" si="9"/>
        <v>10.8325</v>
      </c>
      <c r="Q282" s="1"/>
    </row>
    <row r="283" spans="1:17" x14ac:dyDescent="0.15">
      <c r="A283" s="4" t="s">
        <v>223</v>
      </c>
      <c r="B283" s="26" t="s">
        <v>211</v>
      </c>
      <c r="C283" s="4" t="s">
        <v>193</v>
      </c>
      <c r="D283" s="23">
        <v>2</v>
      </c>
      <c r="E283" s="23">
        <v>8</v>
      </c>
      <c r="F283" s="27">
        <v>16</v>
      </c>
      <c r="G283" s="89">
        <v>3.55</v>
      </c>
      <c r="H283" s="4" t="s">
        <v>89</v>
      </c>
      <c r="I283" s="4" t="s">
        <v>95</v>
      </c>
      <c r="J283" s="31">
        <v>97700</v>
      </c>
      <c r="K283" s="4" t="s">
        <v>223</v>
      </c>
      <c r="N283" s="128">
        <v>176.57</v>
      </c>
      <c r="P283" s="138">
        <f t="shared" si="9"/>
        <v>11.035625</v>
      </c>
      <c r="Q283" s="1"/>
    </row>
    <row r="284" spans="1:17" x14ac:dyDescent="0.15">
      <c r="A284" s="4" t="s">
        <v>268</v>
      </c>
      <c r="B284" s="26" t="s">
        <v>211</v>
      </c>
      <c r="C284" s="4" t="s">
        <v>193</v>
      </c>
      <c r="D284" s="23">
        <v>2</v>
      </c>
      <c r="E284" s="23">
        <v>8</v>
      </c>
      <c r="F284" s="27">
        <v>16</v>
      </c>
      <c r="G284" s="89">
        <v>3.55</v>
      </c>
      <c r="H284" s="4" t="s">
        <v>89</v>
      </c>
      <c r="I284" s="4" t="s">
        <v>95</v>
      </c>
      <c r="J284" s="31">
        <v>97700</v>
      </c>
      <c r="K284" s="4" t="s">
        <v>268</v>
      </c>
      <c r="N284" s="128">
        <v>176.57</v>
      </c>
      <c r="P284" s="138">
        <f t="shared" si="9"/>
        <v>11.035625</v>
      </c>
      <c r="Q284" s="1"/>
    </row>
    <row r="285" spans="1:17" x14ac:dyDescent="0.15">
      <c r="A285" s="4" t="s">
        <v>223</v>
      </c>
      <c r="B285" s="26" t="s">
        <v>211</v>
      </c>
      <c r="C285" s="4" t="s">
        <v>193</v>
      </c>
      <c r="D285" s="23">
        <v>2</v>
      </c>
      <c r="E285" s="23">
        <v>4</v>
      </c>
      <c r="F285" s="27">
        <v>8</v>
      </c>
      <c r="G285" s="89">
        <v>3.7</v>
      </c>
      <c r="H285" s="4" t="s">
        <v>89</v>
      </c>
      <c r="I285" s="4" t="s">
        <v>94</v>
      </c>
      <c r="J285" s="31">
        <v>51900</v>
      </c>
      <c r="K285" s="4" t="s">
        <v>223</v>
      </c>
      <c r="N285" s="128">
        <v>101.62</v>
      </c>
      <c r="P285" s="138">
        <f t="shared" si="9"/>
        <v>12.702500000000001</v>
      </c>
      <c r="Q285" s="1"/>
    </row>
    <row r="286" spans="1:17" x14ac:dyDescent="0.15">
      <c r="A286" s="4" t="s">
        <v>268</v>
      </c>
      <c r="B286" s="26" t="s">
        <v>211</v>
      </c>
      <c r="C286" s="4" t="s">
        <v>193</v>
      </c>
      <c r="D286" s="23">
        <v>2</v>
      </c>
      <c r="E286" s="23">
        <v>4</v>
      </c>
      <c r="F286" s="27">
        <v>8</v>
      </c>
      <c r="G286" s="89">
        <v>3.7</v>
      </c>
      <c r="H286" s="4" t="s">
        <v>89</v>
      </c>
      <c r="I286" s="4" t="s">
        <v>94</v>
      </c>
      <c r="J286" s="31">
        <v>51900</v>
      </c>
      <c r="K286" s="4" t="s">
        <v>268</v>
      </c>
      <c r="N286" s="128">
        <v>101.62</v>
      </c>
      <c r="P286" s="138">
        <f t="shared" si="9"/>
        <v>12.702500000000001</v>
      </c>
      <c r="Q286" s="1"/>
    </row>
    <row r="287" spans="1:17" x14ac:dyDescent="0.15">
      <c r="A287" s="4" t="s">
        <v>223</v>
      </c>
      <c r="B287" s="26" t="s">
        <v>211</v>
      </c>
      <c r="C287" s="4" t="s">
        <v>193</v>
      </c>
      <c r="D287" s="23">
        <v>2</v>
      </c>
      <c r="E287" s="23">
        <v>6</v>
      </c>
      <c r="F287" s="27">
        <v>12</v>
      </c>
      <c r="G287" s="89">
        <v>3.7</v>
      </c>
      <c r="H287" s="4" t="s">
        <v>89</v>
      </c>
      <c r="I287" s="4" t="s">
        <v>91</v>
      </c>
      <c r="J287" s="31">
        <v>77200</v>
      </c>
      <c r="K287" s="4" t="s">
        <v>223</v>
      </c>
      <c r="N287" s="128">
        <v>147.24</v>
      </c>
      <c r="P287" s="138">
        <f t="shared" si="9"/>
        <v>12.270000000000001</v>
      </c>
      <c r="Q287" s="81"/>
    </row>
    <row r="288" spans="1:17" x14ac:dyDescent="0.15">
      <c r="A288" s="4" t="s">
        <v>268</v>
      </c>
      <c r="B288" s="26" t="s">
        <v>211</v>
      </c>
      <c r="C288" s="4" t="s">
        <v>193</v>
      </c>
      <c r="D288" s="23">
        <v>2</v>
      </c>
      <c r="E288" s="23">
        <v>6</v>
      </c>
      <c r="F288" s="27">
        <v>12</v>
      </c>
      <c r="G288" s="89">
        <v>3.7</v>
      </c>
      <c r="H288" s="4" t="s">
        <v>89</v>
      </c>
      <c r="I288" s="4" t="s">
        <v>91</v>
      </c>
      <c r="J288" s="31">
        <v>77200</v>
      </c>
      <c r="K288" s="4" t="s">
        <v>268</v>
      </c>
      <c r="N288" s="128">
        <v>147.24</v>
      </c>
      <c r="P288" s="138">
        <f t="shared" si="9"/>
        <v>12.270000000000001</v>
      </c>
      <c r="Q288" s="81"/>
    </row>
    <row r="289" spans="1:17" x14ac:dyDescent="0.15">
      <c r="A289" s="107" t="s">
        <v>294</v>
      </c>
      <c r="B289" s="26" t="s">
        <v>211</v>
      </c>
      <c r="C289" s="108" t="s">
        <v>280</v>
      </c>
      <c r="D289" s="109">
        <v>1</v>
      </c>
      <c r="E289" s="109">
        <v>8</v>
      </c>
      <c r="F289" s="27">
        <v>8</v>
      </c>
      <c r="G289" s="89">
        <v>3.6</v>
      </c>
      <c r="H289" s="108" t="s">
        <v>89</v>
      </c>
      <c r="I289" s="108" t="s">
        <v>283</v>
      </c>
      <c r="J289" s="76" t="s">
        <v>98</v>
      </c>
      <c r="K289" s="108" t="s">
        <v>294</v>
      </c>
      <c r="L289" s="81"/>
      <c r="M289" s="81"/>
      <c r="N289" s="128">
        <v>102.4</v>
      </c>
      <c r="P289" s="138">
        <f t="shared" si="9"/>
        <v>12.8</v>
      </c>
      <c r="Q289" s="81"/>
    </row>
    <row r="290" spans="1:17" x14ac:dyDescent="0.15">
      <c r="A290" s="108" t="s">
        <v>294</v>
      </c>
      <c r="B290" s="26" t="s">
        <v>211</v>
      </c>
      <c r="C290" s="108" t="s">
        <v>280</v>
      </c>
      <c r="D290" s="109">
        <v>2</v>
      </c>
      <c r="E290" s="109">
        <v>8</v>
      </c>
      <c r="F290" s="27">
        <v>16</v>
      </c>
      <c r="G290" s="89">
        <v>3.6</v>
      </c>
      <c r="H290" s="108" t="s">
        <v>89</v>
      </c>
      <c r="I290" s="108" t="s">
        <v>284</v>
      </c>
      <c r="J290" s="31">
        <v>104700</v>
      </c>
      <c r="K290" s="108" t="s">
        <v>294</v>
      </c>
      <c r="L290" s="81"/>
      <c r="M290" s="81"/>
      <c r="N290" s="128">
        <v>197.7</v>
      </c>
      <c r="P290" s="138">
        <f t="shared" si="9"/>
        <v>12.356249999999999</v>
      </c>
      <c r="Q290" s="81"/>
    </row>
    <row r="291" spans="1:17" x14ac:dyDescent="0.15">
      <c r="A291" s="108" t="s">
        <v>294</v>
      </c>
      <c r="B291" s="26" t="s">
        <v>211</v>
      </c>
      <c r="C291" s="108" t="s">
        <v>280</v>
      </c>
      <c r="D291" s="109">
        <v>1</v>
      </c>
      <c r="E291" s="109">
        <v>6</v>
      </c>
      <c r="F291" s="27">
        <v>6</v>
      </c>
      <c r="G291" s="89">
        <v>4.2</v>
      </c>
      <c r="H291" s="108" t="s">
        <v>89</v>
      </c>
      <c r="I291" s="108" t="s">
        <v>281</v>
      </c>
      <c r="J291" s="76" t="s">
        <v>98</v>
      </c>
      <c r="K291" s="108" t="s">
        <v>294</v>
      </c>
      <c r="L291" s="81"/>
      <c r="M291" s="81"/>
      <c r="N291" s="128">
        <v>90.6</v>
      </c>
      <c r="P291" s="138">
        <f t="shared" si="9"/>
        <v>15.1</v>
      </c>
      <c r="Q291" s="1"/>
    </row>
    <row r="292" spans="1:17" x14ac:dyDescent="0.15">
      <c r="A292" s="108" t="s">
        <v>294</v>
      </c>
      <c r="B292" s="26" t="s">
        <v>211</v>
      </c>
      <c r="C292" s="108" t="s">
        <v>280</v>
      </c>
      <c r="D292" s="109">
        <v>2</v>
      </c>
      <c r="E292" s="109">
        <v>6</v>
      </c>
      <c r="F292" s="27">
        <v>12</v>
      </c>
      <c r="G292" s="89">
        <v>4.2</v>
      </c>
      <c r="H292" s="108" t="s">
        <v>89</v>
      </c>
      <c r="I292" s="108" t="s">
        <v>288</v>
      </c>
      <c r="J292" s="31">
        <v>89200</v>
      </c>
      <c r="K292" s="108" t="s">
        <v>294</v>
      </c>
      <c r="L292" s="81"/>
      <c r="M292" s="81"/>
      <c r="N292" s="128">
        <v>176.6</v>
      </c>
      <c r="P292" s="138">
        <f t="shared" si="9"/>
        <v>14.716666666666667</v>
      </c>
      <c r="Q292" s="1"/>
    </row>
    <row r="293" spans="1:17" x14ac:dyDescent="0.15">
      <c r="A293" s="108" t="s">
        <v>294</v>
      </c>
      <c r="B293" s="26" t="s">
        <v>211</v>
      </c>
      <c r="C293" s="108" t="s">
        <v>280</v>
      </c>
      <c r="D293" s="109">
        <v>1</v>
      </c>
      <c r="E293" s="109">
        <v>8</v>
      </c>
      <c r="F293" s="27">
        <v>8</v>
      </c>
      <c r="G293" s="89">
        <v>4.2</v>
      </c>
      <c r="H293" s="108" t="s">
        <v>89</v>
      </c>
      <c r="I293" s="108" t="s">
        <v>283</v>
      </c>
      <c r="J293" s="76" t="s">
        <v>98</v>
      </c>
      <c r="K293" s="108" t="s">
        <v>294</v>
      </c>
      <c r="L293" s="81"/>
      <c r="M293" s="81"/>
      <c r="N293" s="128">
        <v>115.5</v>
      </c>
      <c r="P293" s="138">
        <f t="shared" si="9"/>
        <v>14.4375</v>
      </c>
      <c r="Q293" s="81"/>
    </row>
    <row r="294" spans="1:17" x14ac:dyDescent="0.15">
      <c r="A294" s="108" t="s">
        <v>294</v>
      </c>
      <c r="B294" s="26" t="s">
        <v>211</v>
      </c>
      <c r="C294" s="108" t="s">
        <v>280</v>
      </c>
      <c r="D294" s="109">
        <v>2</v>
      </c>
      <c r="E294" s="109">
        <v>8</v>
      </c>
      <c r="F294" s="27">
        <v>16</v>
      </c>
      <c r="G294" s="89">
        <v>4.2</v>
      </c>
      <c r="H294" s="108" t="s">
        <v>89</v>
      </c>
      <c r="I294" s="108" t="s">
        <v>284</v>
      </c>
      <c r="J294" s="31">
        <v>117600</v>
      </c>
      <c r="K294" s="108" t="s">
        <v>294</v>
      </c>
      <c r="L294" s="81"/>
      <c r="M294" s="81"/>
      <c r="N294" s="128">
        <v>223.1</v>
      </c>
      <c r="P294" s="138">
        <f t="shared" ref="P294:P325" si="10">N294/F294</f>
        <v>13.94375</v>
      </c>
      <c r="Q294" s="81"/>
    </row>
    <row r="295" spans="1:17" x14ac:dyDescent="0.15">
      <c r="A295" s="108" t="s">
        <v>294</v>
      </c>
      <c r="B295" s="26" t="s">
        <v>211</v>
      </c>
      <c r="C295" s="108" t="s">
        <v>280</v>
      </c>
      <c r="D295" s="109">
        <v>1</v>
      </c>
      <c r="E295" s="109">
        <v>4</v>
      </c>
      <c r="F295" s="27">
        <v>4</v>
      </c>
      <c r="G295" s="89">
        <v>4.3</v>
      </c>
      <c r="H295" s="108" t="s">
        <v>89</v>
      </c>
      <c r="I295" s="108" t="s">
        <v>282</v>
      </c>
      <c r="J295" s="76" t="s">
        <v>98</v>
      </c>
      <c r="K295" s="108" t="s">
        <v>294</v>
      </c>
      <c r="L295" s="81"/>
      <c r="M295" s="81"/>
      <c r="N295" s="128">
        <v>61.7</v>
      </c>
      <c r="P295" s="138">
        <f t="shared" si="10"/>
        <v>15.425000000000001</v>
      </c>
      <c r="Q295" s="81"/>
    </row>
    <row r="296" spans="1:17" x14ac:dyDescent="0.15">
      <c r="A296" s="108" t="s">
        <v>294</v>
      </c>
      <c r="B296" s="26" t="s">
        <v>211</v>
      </c>
      <c r="C296" s="108" t="s">
        <v>280</v>
      </c>
      <c r="D296" s="109">
        <v>2</v>
      </c>
      <c r="E296" s="109">
        <v>4</v>
      </c>
      <c r="F296" s="27">
        <v>8</v>
      </c>
      <c r="G296" s="89">
        <v>4.3</v>
      </c>
      <c r="H296" s="108" t="s">
        <v>89</v>
      </c>
      <c r="I296" s="108" t="s">
        <v>283</v>
      </c>
      <c r="J296" s="31">
        <v>59700</v>
      </c>
      <c r="K296" s="108" t="s">
        <v>294</v>
      </c>
      <c r="L296" s="81"/>
      <c r="M296" s="81"/>
      <c r="N296" s="128">
        <v>120.4</v>
      </c>
      <c r="P296" s="138">
        <f t="shared" si="10"/>
        <v>15.05</v>
      </c>
      <c r="Q296" s="81"/>
    </row>
    <row r="297" spans="1:17" x14ac:dyDescent="0.15">
      <c r="A297" s="4" t="s">
        <v>225</v>
      </c>
      <c r="B297" s="26" t="s">
        <v>212</v>
      </c>
      <c r="C297" s="4" t="s">
        <v>193</v>
      </c>
      <c r="D297" s="23">
        <v>1</v>
      </c>
      <c r="E297" s="23">
        <v>4</v>
      </c>
      <c r="F297" s="27">
        <v>4</v>
      </c>
      <c r="G297" s="89">
        <v>3.3</v>
      </c>
      <c r="H297" s="4" t="s">
        <v>89</v>
      </c>
      <c r="I297" s="4" t="s">
        <v>227</v>
      </c>
      <c r="J297" s="31">
        <v>25500</v>
      </c>
      <c r="K297" s="4" t="s">
        <v>225</v>
      </c>
      <c r="N297" s="128">
        <v>48.33</v>
      </c>
      <c r="P297" s="138">
        <f t="shared" si="10"/>
        <v>12.0825</v>
      </c>
      <c r="Q297" s="1"/>
    </row>
    <row r="298" spans="1:17" x14ac:dyDescent="0.15">
      <c r="A298" s="4" t="s">
        <v>225</v>
      </c>
      <c r="B298" s="26" t="s">
        <v>212</v>
      </c>
      <c r="C298" s="4" t="s">
        <v>193</v>
      </c>
      <c r="D298" s="23">
        <v>2</v>
      </c>
      <c r="E298" s="23">
        <v>4</v>
      </c>
      <c r="F298" s="27">
        <v>8</v>
      </c>
      <c r="G298" s="89">
        <v>3.3</v>
      </c>
      <c r="H298" s="4" t="s">
        <v>89</v>
      </c>
      <c r="I298" s="4" t="s">
        <v>94</v>
      </c>
      <c r="J298" s="31">
        <v>47800</v>
      </c>
      <c r="K298" s="4" t="s">
        <v>225</v>
      </c>
      <c r="N298" s="128">
        <v>92.79</v>
      </c>
      <c r="P298" s="138">
        <f t="shared" si="10"/>
        <v>11.598750000000001</v>
      </c>
      <c r="Q298" s="1"/>
    </row>
    <row r="299" spans="1:17" x14ac:dyDescent="0.15">
      <c r="A299" s="4" t="s">
        <v>269</v>
      </c>
      <c r="B299" s="26" t="s">
        <v>212</v>
      </c>
      <c r="C299" s="4" t="s">
        <v>193</v>
      </c>
      <c r="D299" s="23">
        <v>1</v>
      </c>
      <c r="E299" s="23">
        <v>4</v>
      </c>
      <c r="F299" s="27">
        <v>4</v>
      </c>
      <c r="G299" s="89">
        <v>3.3</v>
      </c>
      <c r="H299" s="4" t="s">
        <v>89</v>
      </c>
      <c r="I299" s="4" t="s">
        <v>227</v>
      </c>
      <c r="J299" s="31">
        <v>25500</v>
      </c>
      <c r="K299" s="4" t="s">
        <v>269</v>
      </c>
      <c r="N299" s="128">
        <v>48.33</v>
      </c>
      <c r="P299" s="138">
        <f t="shared" si="10"/>
        <v>12.0825</v>
      </c>
      <c r="Q299" s="1"/>
    </row>
    <row r="300" spans="1:17" x14ac:dyDescent="0.15">
      <c r="A300" s="4" t="s">
        <v>269</v>
      </c>
      <c r="B300" s="26" t="s">
        <v>212</v>
      </c>
      <c r="C300" s="4" t="s">
        <v>193</v>
      </c>
      <c r="D300" s="23">
        <v>2</v>
      </c>
      <c r="E300" s="23">
        <v>4</v>
      </c>
      <c r="F300" s="27">
        <v>8</v>
      </c>
      <c r="G300" s="89">
        <v>3.3</v>
      </c>
      <c r="H300" s="4" t="s">
        <v>89</v>
      </c>
      <c r="I300" s="4" t="s">
        <v>94</v>
      </c>
      <c r="J300" s="31">
        <v>47800</v>
      </c>
      <c r="K300" s="4" t="s">
        <v>269</v>
      </c>
      <c r="N300" s="128">
        <v>92.79</v>
      </c>
      <c r="P300" s="138">
        <f t="shared" si="10"/>
        <v>11.598750000000001</v>
      </c>
      <c r="Q300" s="1"/>
    </row>
    <row r="301" spans="1:17" x14ac:dyDescent="0.15">
      <c r="A301" s="4" t="s">
        <v>225</v>
      </c>
      <c r="B301" s="26" t="s">
        <v>212</v>
      </c>
      <c r="C301" s="4" t="s">
        <v>193</v>
      </c>
      <c r="D301" s="23">
        <v>1</v>
      </c>
      <c r="E301" s="23">
        <v>8</v>
      </c>
      <c r="F301" s="27">
        <v>8</v>
      </c>
      <c r="G301" s="89">
        <v>3.55</v>
      </c>
      <c r="H301" s="4" t="s">
        <v>89</v>
      </c>
      <c r="I301" s="4" t="s">
        <v>94</v>
      </c>
      <c r="J301" s="31">
        <v>52600</v>
      </c>
      <c r="K301" s="4" t="s">
        <v>225</v>
      </c>
      <c r="N301" s="128">
        <v>91.96</v>
      </c>
      <c r="P301" s="138">
        <f t="shared" si="10"/>
        <v>11.494999999999999</v>
      </c>
      <c r="Q301" s="81"/>
    </row>
    <row r="302" spans="1:17" x14ac:dyDescent="0.15">
      <c r="A302" s="4" t="s">
        <v>225</v>
      </c>
      <c r="B302" s="26" t="s">
        <v>212</v>
      </c>
      <c r="C302" s="4" t="s">
        <v>193</v>
      </c>
      <c r="D302" s="23">
        <v>2</v>
      </c>
      <c r="E302" s="23">
        <v>8</v>
      </c>
      <c r="F302" s="27">
        <v>16</v>
      </c>
      <c r="G302" s="89">
        <v>3.55</v>
      </c>
      <c r="H302" s="4" t="s">
        <v>89</v>
      </c>
      <c r="I302" s="4" t="s">
        <v>95</v>
      </c>
      <c r="J302" s="31">
        <v>97700</v>
      </c>
      <c r="K302" s="4" t="s">
        <v>225</v>
      </c>
      <c r="N302" s="128">
        <v>176.57</v>
      </c>
      <c r="P302" s="138">
        <f t="shared" si="10"/>
        <v>11.035625</v>
      </c>
      <c r="Q302" s="81"/>
    </row>
    <row r="303" spans="1:17" x14ac:dyDescent="0.15">
      <c r="A303" s="4" t="s">
        <v>269</v>
      </c>
      <c r="B303" s="26" t="s">
        <v>212</v>
      </c>
      <c r="C303" s="4" t="s">
        <v>193</v>
      </c>
      <c r="D303" s="23">
        <v>1</v>
      </c>
      <c r="E303" s="23">
        <v>8</v>
      </c>
      <c r="F303" s="27">
        <v>8</v>
      </c>
      <c r="G303" s="89">
        <v>3.55</v>
      </c>
      <c r="H303" s="4" t="s">
        <v>89</v>
      </c>
      <c r="I303" s="4" t="s">
        <v>94</v>
      </c>
      <c r="J303" s="31">
        <v>52600</v>
      </c>
      <c r="K303" s="4" t="s">
        <v>269</v>
      </c>
      <c r="N303" s="128">
        <v>91.96</v>
      </c>
      <c r="P303" s="138">
        <f t="shared" si="10"/>
        <v>11.494999999999999</v>
      </c>
      <c r="Q303" s="1"/>
    </row>
    <row r="304" spans="1:17" x14ac:dyDescent="0.15">
      <c r="A304" s="4" t="s">
        <v>269</v>
      </c>
      <c r="B304" s="26" t="s">
        <v>212</v>
      </c>
      <c r="C304" s="4" t="s">
        <v>193</v>
      </c>
      <c r="D304" s="23">
        <v>2</v>
      </c>
      <c r="E304" s="23">
        <v>8</v>
      </c>
      <c r="F304" s="27">
        <v>16</v>
      </c>
      <c r="G304" s="89">
        <v>3.55</v>
      </c>
      <c r="H304" s="4" t="s">
        <v>89</v>
      </c>
      <c r="I304" s="4" t="s">
        <v>95</v>
      </c>
      <c r="J304" s="31">
        <v>97700</v>
      </c>
      <c r="K304" s="4" t="s">
        <v>269</v>
      </c>
      <c r="N304" s="128">
        <v>176.57</v>
      </c>
      <c r="P304" s="138">
        <f t="shared" si="10"/>
        <v>11.035625</v>
      </c>
      <c r="Q304" s="1"/>
    </row>
    <row r="305" spans="1:17" x14ac:dyDescent="0.15">
      <c r="A305" s="4" t="s">
        <v>225</v>
      </c>
      <c r="B305" s="26" t="s">
        <v>212</v>
      </c>
      <c r="C305" s="4" t="s">
        <v>193</v>
      </c>
      <c r="D305" s="23">
        <v>1</v>
      </c>
      <c r="E305" s="23">
        <v>4</v>
      </c>
      <c r="F305" s="27">
        <v>4</v>
      </c>
      <c r="G305" s="89">
        <v>3.7</v>
      </c>
      <c r="H305" s="4" t="s">
        <v>89</v>
      </c>
      <c r="I305" s="4" t="s">
        <v>227</v>
      </c>
      <c r="J305" s="31">
        <v>27900</v>
      </c>
      <c r="K305" s="4" t="s">
        <v>225</v>
      </c>
      <c r="N305" s="128">
        <v>52.93</v>
      </c>
      <c r="P305" s="138">
        <f t="shared" si="10"/>
        <v>13.2325</v>
      </c>
      <c r="Q305" s="1"/>
    </row>
    <row r="306" spans="1:17" x14ac:dyDescent="0.15">
      <c r="A306" s="4" t="s">
        <v>225</v>
      </c>
      <c r="B306" s="26" t="s">
        <v>212</v>
      </c>
      <c r="C306" s="4" t="s">
        <v>193</v>
      </c>
      <c r="D306" s="23">
        <v>2</v>
      </c>
      <c r="E306" s="23">
        <v>4</v>
      </c>
      <c r="F306" s="27">
        <v>8</v>
      </c>
      <c r="G306" s="89">
        <v>3.7</v>
      </c>
      <c r="H306" s="4" t="s">
        <v>89</v>
      </c>
      <c r="I306" s="4" t="s">
        <v>94</v>
      </c>
      <c r="J306" s="31">
        <v>52200</v>
      </c>
      <c r="K306" s="4" t="s">
        <v>225</v>
      </c>
      <c r="N306" s="128">
        <v>101.62</v>
      </c>
      <c r="P306" s="138">
        <f t="shared" si="10"/>
        <v>12.702500000000001</v>
      </c>
      <c r="Q306" s="1"/>
    </row>
    <row r="307" spans="1:17" x14ac:dyDescent="0.15">
      <c r="A307" s="4" t="s">
        <v>269</v>
      </c>
      <c r="B307" s="26" t="s">
        <v>212</v>
      </c>
      <c r="C307" s="4" t="s">
        <v>193</v>
      </c>
      <c r="D307" s="23">
        <v>1</v>
      </c>
      <c r="E307" s="23">
        <v>4</v>
      </c>
      <c r="F307" s="27">
        <v>4</v>
      </c>
      <c r="G307" s="89">
        <v>3.7</v>
      </c>
      <c r="H307" s="4" t="s">
        <v>89</v>
      </c>
      <c r="I307" s="4" t="s">
        <v>227</v>
      </c>
      <c r="J307" s="31">
        <v>27900</v>
      </c>
      <c r="K307" s="4" t="s">
        <v>269</v>
      </c>
      <c r="N307" s="128">
        <v>52.93</v>
      </c>
      <c r="P307" s="138">
        <f t="shared" si="10"/>
        <v>13.2325</v>
      </c>
      <c r="Q307" s="1"/>
    </row>
    <row r="308" spans="1:17" x14ac:dyDescent="0.15">
      <c r="A308" s="4" t="s">
        <v>269</v>
      </c>
      <c r="B308" s="26" t="s">
        <v>212</v>
      </c>
      <c r="C308" s="4" t="s">
        <v>193</v>
      </c>
      <c r="D308" s="23">
        <v>2</v>
      </c>
      <c r="E308" s="23">
        <v>4</v>
      </c>
      <c r="F308" s="27">
        <v>8</v>
      </c>
      <c r="G308" s="89">
        <v>3.7</v>
      </c>
      <c r="H308" s="4" t="s">
        <v>89</v>
      </c>
      <c r="I308" s="4" t="s">
        <v>94</v>
      </c>
      <c r="J308" s="31">
        <v>52200</v>
      </c>
      <c r="K308" s="4" t="s">
        <v>269</v>
      </c>
      <c r="N308" s="128">
        <v>101.62</v>
      </c>
      <c r="P308" s="138">
        <f t="shared" si="10"/>
        <v>12.702500000000001</v>
      </c>
      <c r="Q308" s="1"/>
    </row>
    <row r="309" spans="1:17" x14ac:dyDescent="0.15">
      <c r="A309" s="4" t="s">
        <v>225</v>
      </c>
      <c r="B309" s="26" t="s">
        <v>212</v>
      </c>
      <c r="C309" s="4" t="s">
        <v>193</v>
      </c>
      <c r="D309" s="23">
        <v>1</v>
      </c>
      <c r="E309" s="23">
        <v>6</v>
      </c>
      <c r="F309" s="27">
        <v>6</v>
      </c>
      <c r="G309" s="89">
        <v>3.7</v>
      </c>
      <c r="H309" s="4" t="s">
        <v>89</v>
      </c>
      <c r="I309" s="4" t="s">
        <v>90</v>
      </c>
      <c r="J309" s="31">
        <v>41600</v>
      </c>
      <c r="K309" s="4" t="s">
        <v>225</v>
      </c>
      <c r="N309" s="128">
        <v>76.69</v>
      </c>
      <c r="P309" s="138">
        <f t="shared" si="10"/>
        <v>12.781666666666666</v>
      </c>
      <c r="Q309" s="1"/>
    </row>
    <row r="310" spans="1:17" x14ac:dyDescent="0.15">
      <c r="A310" s="4" t="s">
        <v>225</v>
      </c>
      <c r="B310" s="26" t="s">
        <v>212</v>
      </c>
      <c r="C310" s="4" t="s">
        <v>193</v>
      </c>
      <c r="D310" s="23">
        <v>2</v>
      </c>
      <c r="E310" s="23">
        <v>6</v>
      </c>
      <c r="F310" s="27">
        <v>12</v>
      </c>
      <c r="G310" s="89">
        <v>3.7</v>
      </c>
      <c r="H310" s="4" t="s">
        <v>89</v>
      </c>
      <c r="I310" s="4" t="s">
        <v>91</v>
      </c>
      <c r="J310" s="31">
        <v>77200</v>
      </c>
      <c r="K310" s="4" t="s">
        <v>225</v>
      </c>
      <c r="N310" s="128">
        <v>147.24</v>
      </c>
      <c r="P310" s="138">
        <f t="shared" si="10"/>
        <v>12.270000000000001</v>
      </c>
      <c r="Q310" s="1"/>
    </row>
    <row r="311" spans="1:17" x14ac:dyDescent="0.15">
      <c r="A311" s="4" t="s">
        <v>269</v>
      </c>
      <c r="B311" s="26" t="s">
        <v>212</v>
      </c>
      <c r="C311" s="4" t="s">
        <v>193</v>
      </c>
      <c r="D311" s="23">
        <v>1</v>
      </c>
      <c r="E311" s="23">
        <v>6</v>
      </c>
      <c r="F311" s="27">
        <v>6</v>
      </c>
      <c r="G311" s="89">
        <v>3.7</v>
      </c>
      <c r="H311" s="4" t="s">
        <v>89</v>
      </c>
      <c r="I311" s="4" t="s">
        <v>90</v>
      </c>
      <c r="J311" s="31">
        <v>41600</v>
      </c>
      <c r="K311" s="4" t="s">
        <v>269</v>
      </c>
      <c r="N311" s="128">
        <v>76.69</v>
      </c>
      <c r="P311" s="138">
        <f t="shared" si="10"/>
        <v>12.781666666666666</v>
      </c>
      <c r="Q311" s="1"/>
    </row>
    <row r="312" spans="1:17" x14ac:dyDescent="0.15">
      <c r="A312" s="4" t="s">
        <v>269</v>
      </c>
      <c r="B312" s="26" t="s">
        <v>212</v>
      </c>
      <c r="C312" s="4" t="s">
        <v>193</v>
      </c>
      <c r="D312" s="23">
        <v>2</v>
      </c>
      <c r="E312" s="23">
        <v>6</v>
      </c>
      <c r="F312" s="27">
        <v>12</v>
      </c>
      <c r="G312" s="89">
        <v>3.7</v>
      </c>
      <c r="H312" s="4" t="s">
        <v>89</v>
      </c>
      <c r="I312" s="4" t="s">
        <v>91</v>
      </c>
      <c r="J312" s="31">
        <v>77200</v>
      </c>
      <c r="K312" s="4" t="s">
        <v>269</v>
      </c>
      <c r="N312" s="128">
        <v>147.24</v>
      </c>
      <c r="P312" s="138">
        <f t="shared" si="10"/>
        <v>12.270000000000001</v>
      </c>
      <c r="Q312" s="1"/>
    </row>
    <row r="313" spans="1:17" x14ac:dyDescent="0.15">
      <c r="A313" s="107" t="s">
        <v>296</v>
      </c>
      <c r="B313" s="26" t="s">
        <v>212</v>
      </c>
      <c r="C313" s="108" t="s">
        <v>280</v>
      </c>
      <c r="D313" s="109">
        <v>1</v>
      </c>
      <c r="E313" s="109">
        <v>8</v>
      </c>
      <c r="F313" s="27">
        <v>8</v>
      </c>
      <c r="G313" s="89">
        <v>3.6</v>
      </c>
      <c r="H313" s="108" t="s">
        <v>89</v>
      </c>
      <c r="I313" s="108" t="s">
        <v>283</v>
      </c>
      <c r="J313" s="31">
        <v>56300</v>
      </c>
      <c r="K313" s="108" t="s">
        <v>296</v>
      </c>
      <c r="L313" s="81"/>
      <c r="M313" s="81"/>
      <c r="N313" s="128">
        <v>102.4</v>
      </c>
      <c r="P313" s="138">
        <f t="shared" si="10"/>
        <v>12.8</v>
      </c>
      <c r="Q313" s="81"/>
    </row>
    <row r="314" spans="1:17" x14ac:dyDescent="0.15">
      <c r="A314" s="108" t="s">
        <v>296</v>
      </c>
      <c r="B314" s="26" t="s">
        <v>212</v>
      </c>
      <c r="C314" s="108" t="s">
        <v>280</v>
      </c>
      <c r="D314" s="109">
        <v>2</v>
      </c>
      <c r="E314" s="109">
        <v>8</v>
      </c>
      <c r="F314" s="27">
        <v>16</v>
      </c>
      <c r="G314" s="89">
        <v>3.6</v>
      </c>
      <c r="H314" s="108" t="s">
        <v>89</v>
      </c>
      <c r="I314" s="108" t="s">
        <v>284</v>
      </c>
      <c r="J314" s="31">
        <v>106500</v>
      </c>
      <c r="K314" s="108" t="s">
        <v>296</v>
      </c>
      <c r="L314" s="81"/>
      <c r="M314" s="81"/>
      <c r="N314" s="128">
        <v>197.7</v>
      </c>
      <c r="P314" s="138">
        <f t="shared" si="10"/>
        <v>12.356249999999999</v>
      </c>
      <c r="Q314" s="81"/>
    </row>
    <row r="315" spans="1:17" x14ac:dyDescent="0.15">
      <c r="A315" s="108" t="s">
        <v>296</v>
      </c>
      <c r="B315" s="26" t="s">
        <v>212</v>
      </c>
      <c r="C315" s="108" t="s">
        <v>280</v>
      </c>
      <c r="D315" s="109">
        <v>1</v>
      </c>
      <c r="E315" s="109">
        <v>6</v>
      </c>
      <c r="F315" s="27">
        <v>6</v>
      </c>
      <c r="G315" s="89">
        <v>4.2</v>
      </c>
      <c r="H315" s="108" t="s">
        <v>89</v>
      </c>
      <c r="I315" s="108" t="s">
        <v>281</v>
      </c>
      <c r="J315" s="31">
        <v>49000</v>
      </c>
      <c r="K315" s="108" t="s">
        <v>296</v>
      </c>
      <c r="L315" s="81"/>
      <c r="M315" s="81"/>
      <c r="N315" s="128">
        <v>90.6</v>
      </c>
      <c r="P315" s="138">
        <f t="shared" si="10"/>
        <v>15.1</v>
      </c>
      <c r="Q315" s="1"/>
    </row>
    <row r="316" spans="1:17" x14ac:dyDescent="0.15">
      <c r="A316" s="108" t="s">
        <v>296</v>
      </c>
      <c r="B316" s="26" t="s">
        <v>212</v>
      </c>
      <c r="C316" s="108" t="s">
        <v>280</v>
      </c>
      <c r="D316" s="109">
        <v>2</v>
      </c>
      <c r="E316" s="109">
        <v>6</v>
      </c>
      <c r="F316" s="27">
        <v>12</v>
      </c>
      <c r="G316" s="89">
        <v>4.2</v>
      </c>
      <c r="H316" s="108" t="s">
        <v>89</v>
      </c>
      <c r="I316" s="108" t="s">
        <v>288</v>
      </c>
      <c r="J316" s="31">
        <v>91700</v>
      </c>
      <c r="K316" s="108" t="s">
        <v>296</v>
      </c>
      <c r="L316" s="81"/>
      <c r="M316" s="81"/>
      <c r="N316" s="128">
        <v>176.6</v>
      </c>
      <c r="P316" s="138">
        <f t="shared" si="10"/>
        <v>14.716666666666667</v>
      </c>
      <c r="Q316" s="1"/>
    </row>
    <row r="317" spans="1:17" x14ac:dyDescent="0.15">
      <c r="A317" s="108" t="s">
        <v>296</v>
      </c>
      <c r="B317" s="26" t="s">
        <v>212</v>
      </c>
      <c r="C317" s="108" t="s">
        <v>280</v>
      </c>
      <c r="D317" s="109">
        <v>1</v>
      </c>
      <c r="E317" s="109">
        <v>8</v>
      </c>
      <c r="F317" s="27">
        <v>8</v>
      </c>
      <c r="G317" s="89">
        <v>4.2</v>
      </c>
      <c r="H317" s="108" t="s">
        <v>89</v>
      </c>
      <c r="I317" s="108" t="s">
        <v>283</v>
      </c>
      <c r="J317" s="31">
        <v>64500</v>
      </c>
      <c r="K317" s="108" t="s">
        <v>296</v>
      </c>
      <c r="L317" s="81"/>
      <c r="M317" s="81"/>
      <c r="N317" s="128">
        <v>115.5</v>
      </c>
      <c r="P317" s="138">
        <f t="shared" si="10"/>
        <v>14.4375</v>
      </c>
      <c r="Q317" s="81"/>
    </row>
    <row r="318" spans="1:17" x14ac:dyDescent="0.15">
      <c r="A318" s="108" t="s">
        <v>296</v>
      </c>
      <c r="B318" s="26" t="s">
        <v>212</v>
      </c>
      <c r="C318" s="108" t="s">
        <v>280</v>
      </c>
      <c r="D318" s="109">
        <v>2</v>
      </c>
      <c r="E318" s="109">
        <v>8</v>
      </c>
      <c r="F318" s="27">
        <v>16</v>
      </c>
      <c r="G318" s="89">
        <v>4.2</v>
      </c>
      <c r="H318" s="108" t="s">
        <v>89</v>
      </c>
      <c r="I318" s="108" t="s">
        <v>284</v>
      </c>
      <c r="J318" s="31">
        <v>120000</v>
      </c>
      <c r="K318" s="108" t="s">
        <v>296</v>
      </c>
      <c r="L318" s="81"/>
      <c r="M318" s="81"/>
      <c r="N318" s="128">
        <v>223.1</v>
      </c>
      <c r="P318" s="138">
        <f t="shared" si="10"/>
        <v>13.94375</v>
      </c>
      <c r="Q318" s="81"/>
    </row>
    <row r="319" spans="1:17" x14ac:dyDescent="0.15">
      <c r="A319" s="4" t="s">
        <v>111</v>
      </c>
      <c r="B319" s="26" t="s">
        <v>87</v>
      </c>
      <c r="C319" s="4" t="s">
        <v>193</v>
      </c>
      <c r="D319" s="93">
        <v>1</v>
      </c>
      <c r="E319" s="93">
        <v>8</v>
      </c>
      <c r="F319" s="85">
        <v>8</v>
      </c>
      <c r="G319" s="89">
        <v>3</v>
      </c>
      <c r="H319" s="4" t="s">
        <v>89</v>
      </c>
      <c r="I319" s="4" t="s">
        <v>94</v>
      </c>
      <c r="J319" s="31">
        <v>44600</v>
      </c>
      <c r="K319" s="4" t="s">
        <v>111</v>
      </c>
      <c r="N319" s="128">
        <v>81.239999999999995</v>
      </c>
      <c r="P319" s="138">
        <f t="shared" si="10"/>
        <v>10.154999999999999</v>
      </c>
      <c r="Q319" s="1"/>
    </row>
    <row r="320" spans="1:17" x14ac:dyDescent="0.15">
      <c r="A320" s="4" t="s">
        <v>111</v>
      </c>
      <c r="B320" s="26" t="s">
        <v>87</v>
      </c>
      <c r="C320" s="4" t="s">
        <v>193</v>
      </c>
      <c r="D320" s="93">
        <v>2</v>
      </c>
      <c r="E320" s="93">
        <v>8</v>
      </c>
      <c r="F320" s="85">
        <v>16</v>
      </c>
      <c r="G320" s="89">
        <v>3</v>
      </c>
      <c r="H320" s="4" t="s">
        <v>89</v>
      </c>
      <c r="I320" s="4" t="s">
        <v>95</v>
      </c>
      <c r="J320" s="31">
        <v>82600</v>
      </c>
      <c r="K320" s="4" t="s">
        <v>111</v>
      </c>
      <c r="N320" s="128">
        <v>155.99</v>
      </c>
      <c r="P320" s="138">
        <f t="shared" si="10"/>
        <v>9.7493750000000006</v>
      </c>
      <c r="Q320" s="1"/>
    </row>
    <row r="321" spans="1:17" x14ac:dyDescent="0.15">
      <c r="A321" s="4" t="s">
        <v>111</v>
      </c>
      <c r="B321" s="26" t="s">
        <v>87</v>
      </c>
      <c r="C321" s="4" t="s">
        <v>193</v>
      </c>
      <c r="D321" s="93">
        <v>4</v>
      </c>
      <c r="E321" s="93">
        <v>8</v>
      </c>
      <c r="F321" s="85">
        <v>32</v>
      </c>
      <c r="G321" s="89">
        <v>3</v>
      </c>
      <c r="H321" s="4" t="s">
        <v>89</v>
      </c>
      <c r="I321" s="4" t="s">
        <v>96</v>
      </c>
      <c r="J321" s="31">
        <v>158300</v>
      </c>
      <c r="K321" s="4" t="s">
        <v>111</v>
      </c>
      <c r="N321" s="128">
        <v>292.47000000000003</v>
      </c>
      <c r="P321" s="138">
        <f t="shared" si="10"/>
        <v>9.1396875000000009</v>
      </c>
      <c r="Q321" s="1"/>
    </row>
    <row r="322" spans="1:17" x14ac:dyDescent="0.15">
      <c r="A322" s="4" t="s">
        <v>111</v>
      </c>
      <c r="B322" s="26">
        <v>750</v>
      </c>
      <c r="C322" s="4" t="s">
        <v>193</v>
      </c>
      <c r="D322" s="23">
        <v>1</v>
      </c>
      <c r="E322" s="23">
        <v>8</v>
      </c>
      <c r="F322" s="27">
        <v>8</v>
      </c>
      <c r="G322" s="89">
        <v>3.2</v>
      </c>
      <c r="H322" s="4" t="s">
        <v>89</v>
      </c>
      <c r="I322" s="4" t="s">
        <v>94</v>
      </c>
      <c r="J322" s="31">
        <v>47800</v>
      </c>
      <c r="K322" s="4" t="s">
        <v>111</v>
      </c>
      <c r="N322" s="128">
        <v>85.29</v>
      </c>
      <c r="P322" s="138">
        <f t="shared" si="10"/>
        <v>10.661250000000001</v>
      </c>
      <c r="Q322" s="1"/>
    </row>
    <row r="323" spans="1:17" x14ac:dyDescent="0.15">
      <c r="A323" s="4" t="s">
        <v>111</v>
      </c>
      <c r="B323" s="26">
        <v>750</v>
      </c>
      <c r="C323" s="4" t="s">
        <v>193</v>
      </c>
      <c r="D323" s="23">
        <v>2</v>
      </c>
      <c r="E323" s="23">
        <v>8</v>
      </c>
      <c r="F323" s="27">
        <v>16</v>
      </c>
      <c r="G323" s="89">
        <v>3.2</v>
      </c>
      <c r="H323" s="4" t="s">
        <v>89</v>
      </c>
      <c r="I323" s="4" t="s">
        <v>95</v>
      </c>
      <c r="J323" s="31">
        <v>89600</v>
      </c>
      <c r="K323" s="4" t="s">
        <v>111</v>
      </c>
      <c r="N323" s="128">
        <v>163.75</v>
      </c>
      <c r="P323" s="138">
        <f t="shared" si="10"/>
        <v>10.234375</v>
      </c>
      <c r="Q323" s="1"/>
    </row>
    <row r="324" spans="1:17" x14ac:dyDescent="0.15">
      <c r="A324" s="4" t="s">
        <v>111</v>
      </c>
      <c r="B324" s="26">
        <v>750</v>
      </c>
      <c r="C324" s="4" t="s">
        <v>193</v>
      </c>
      <c r="D324" s="23">
        <v>3</v>
      </c>
      <c r="E324" s="23">
        <v>8</v>
      </c>
      <c r="F324" s="27">
        <v>24</v>
      </c>
      <c r="G324" s="89">
        <v>3.2</v>
      </c>
      <c r="H324" s="4" t="s">
        <v>89</v>
      </c>
      <c r="I324" s="4" t="s">
        <v>92</v>
      </c>
      <c r="J324" s="31">
        <v>131500</v>
      </c>
      <c r="K324" s="4" t="s">
        <v>111</v>
      </c>
      <c r="N324" s="128">
        <v>235.39</v>
      </c>
      <c r="P324" s="138">
        <f t="shared" si="10"/>
        <v>9.8079166666666655</v>
      </c>
      <c r="Q324" s="1"/>
    </row>
    <row r="325" spans="1:17" x14ac:dyDescent="0.15">
      <c r="A325" s="4" t="s">
        <v>111</v>
      </c>
      <c r="B325" s="26">
        <v>750</v>
      </c>
      <c r="C325" s="4" t="s">
        <v>193</v>
      </c>
      <c r="D325" s="23">
        <v>4</v>
      </c>
      <c r="E325" s="23">
        <v>8</v>
      </c>
      <c r="F325" s="27">
        <v>32</v>
      </c>
      <c r="G325" s="89">
        <v>3.2</v>
      </c>
      <c r="H325" s="4" t="s">
        <v>89</v>
      </c>
      <c r="I325" s="4" t="s">
        <v>96</v>
      </c>
      <c r="J325" s="31">
        <v>171400</v>
      </c>
      <c r="K325" s="4" t="s">
        <v>111</v>
      </c>
      <c r="N325" s="128">
        <v>307.02999999999997</v>
      </c>
      <c r="P325" s="138">
        <f t="shared" si="10"/>
        <v>9.5946874999999991</v>
      </c>
      <c r="Q325" s="1"/>
    </row>
    <row r="326" spans="1:17" x14ac:dyDescent="0.15">
      <c r="A326" s="4" t="s">
        <v>111</v>
      </c>
      <c r="B326" s="26" t="s">
        <v>87</v>
      </c>
      <c r="C326" s="4" t="s">
        <v>193</v>
      </c>
      <c r="D326" s="93">
        <v>1</v>
      </c>
      <c r="E326" s="93">
        <v>6</v>
      </c>
      <c r="F326" s="85">
        <v>6</v>
      </c>
      <c r="G326" s="89">
        <v>3.3</v>
      </c>
      <c r="H326" s="4" t="s">
        <v>89</v>
      </c>
      <c r="I326" s="4" t="s">
        <v>90</v>
      </c>
      <c r="J326" s="31">
        <v>37200</v>
      </c>
      <c r="K326" s="4" t="s">
        <v>111</v>
      </c>
      <c r="N326" s="128">
        <v>70.069999999999993</v>
      </c>
      <c r="P326" s="138">
        <f t="shared" ref="P326:P357" si="11">N326/F326</f>
        <v>11.678333333333333</v>
      </c>
      <c r="Q326" s="1"/>
    </row>
    <row r="327" spans="1:17" x14ac:dyDescent="0.15">
      <c r="A327" s="4" t="s">
        <v>111</v>
      </c>
      <c r="B327" s="26" t="s">
        <v>87</v>
      </c>
      <c r="C327" s="4" t="s">
        <v>193</v>
      </c>
      <c r="D327" s="93">
        <v>2</v>
      </c>
      <c r="E327" s="93">
        <v>6</v>
      </c>
      <c r="F327" s="85">
        <v>12</v>
      </c>
      <c r="G327" s="89">
        <v>3.3</v>
      </c>
      <c r="H327" s="4" t="s">
        <v>89</v>
      </c>
      <c r="I327" s="4" t="s">
        <v>91</v>
      </c>
      <c r="J327" s="31">
        <v>69200</v>
      </c>
      <c r="K327" s="4" t="s">
        <v>111</v>
      </c>
      <c r="N327" s="128">
        <v>134.54</v>
      </c>
      <c r="P327" s="138">
        <f t="shared" si="11"/>
        <v>11.211666666666666</v>
      </c>
      <c r="Q327" s="1"/>
    </row>
    <row r="328" spans="1:17" x14ac:dyDescent="0.15">
      <c r="A328" s="4" t="s">
        <v>111</v>
      </c>
      <c r="B328" s="26" t="s">
        <v>87</v>
      </c>
      <c r="C328" s="4" t="s">
        <v>193</v>
      </c>
      <c r="D328" s="23">
        <v>3</v>
      </c>
      <c r="E328" s="93">
        <v>6</v>
      </c>
      <c r="F328" s="27">
        <v>18</v>
      </c>
      <c r="G328" s="89">
        <v>3.3</v>
      </c>
      <c r="H328" s="4" t="s">
        <v>89</v>
      </c>
      <c r="I328" s="4" t="s">
        <v>228</v>
      </c>
      <c r="J328" s="31">
        <v>94900</v>
      </c>
      <c r="K328" s="4" t="s">
        <v>111</v>
      </c>
      <c r="N328" s="128">
        <v>193.4</v>
      </c>
      <c r="P328" s="138">
        <f t="shared" si="11"/>
        <v>10.744444444444445</v>
      </c>
      <c r="Q328" s="1"/>
    </row>
    <row r="329" spans="1:17" x14ac:dyDescent="0.15">
      <c r="A329" s="4" t="s">
        <v>111</v>
      </c>
      <c r="B329" s="26" t="s">
        <v>87</v>
      </c>
      <c r="C329" s="4" t="s">
        <v>193</v>
      </c>
      <c r="D329" s="93">
        <v>4</v>
      </c>
      <c r="E329" s="93">
        <v>6</v>
      </c>
      <c r="F329" s="85">
        <v>24</v>
      </c>
      <c r="G329" s="89">
        <v>3.3</v>
      </c>
      <c r="H329" s="4" t="s">
        <v>89</v>
      </c>
      <c r="I329" s="4" t="s">
        <v>92</v>
      </c>
      <c r="J329" s="31">
        <v>135300</v>
      </c>
      <c r="K329" s="4" t="s">
        <v>111</v>
      </c>
      <c r="N329" s="128">
        <v>252.26</v>
      </c>
      <c r="P329" s="138">
        <f t="shared" si="11"/>
        <v>10.510833333333332</v>
      </c>
      <c r="Q329" s="1"/>
    </row>
    <row r="330" spans="1:17" x14ac:dyDescent="0.15">
      <c r="A330" s="4" t="s">
        <v>111</v>
      </c>
      <c r="B330" s="26" t="s">
        <v>87</v>
      </c>
      <c r="C330" s="4" t="s">
        <v>193</v>
      </c>
      <c r="D330" s="93">
        <v>1</v>
      </c>
      <c r="E330" s="93">
        <v>8</v>
      </c>
      <c r="F330" s="85">
        <v>8</v>
      </c>
      <c r="G330" s="89">
        <v>3.3</v>
      </c>
      <c r="H330" s="4" t="s">
        <v>89</v>
      </c>
      <c r="I330" s="4" t="s">
        <v>94</v>
      </c>
      <c r="J330" s="31">
        <v>47800</v>
      </c>
      <c r="K330" s="4" t="s">
        <v>111</v>
      </c>
      <c r="N330" s="128">
        <v>86.99</v>
      </c>
      <c r="P330" s="138">
        <f t="shared" si="11"/>
        <v>10.873749999999999</v>
      </c>
      <c r="Q330" s="1"/>
    </row>
    <row r="331" spans="1:17" x14ac:dyDescent="0.15">
      <c r="A331" s="4" t="s">
        <v>111</v>
      </c>
      <c r="B331" s="26" t="s">
        <v>87</v>
      </c>
      <c r="C331" s="4" t="s">
        <v>193</v>
      </c>
      <c r="D331" s="93">
        <v>2</v>
      </c>
      <c r="E331" s="93">
        <v>8</v>
      </c>
      <c r="F331" s="85">
        <v>16</v>
      </c>
      <c r="G331" s="89">
        <v>3.3</v>
      </c>
      <c r="H331" s="4" t="s">
        <v>89</v>
      </c>
      <c r="I331" s="4" t="s">
        <v>95</v>
      </c>
      <c r="J331" s="31">
        <v>88700</v>
      </c>
      <c r="K331" s="4" t="s">
        <v>111</v>
      </c>
      <c r="N331" s="128">
        <v>167.01</v>
      </c>
      <c r="P331" s="138">
        <f t="shared" si="11"/>
        <v>10.438124999999999</v>
      </c>
      <c r="Q331" s="1"/>
    </row>
    <row r="332" spans="1:17" x14ac:dyDescent="0.15">
      <c r="A332" s="4" t="s">
        <v>111</v>
      </c>
      <c r="B332" s="26" t="s">
        <v>87</v>
      </c>
      <c r="C332" s="4" t="s">
        <v>193</v>
      </c>
      <c r="D332" s="93">
        <v>4</v>
      </c>
      <c r="E332" s="93">
        <v>8</v>
      </c>
      <c r="F332" s="85">
        <v>32</v>
      </c>
      <c r="G332" s="89">
        <v>3.3</v>
      </c>
      <c r="H332" s="4" t="s">
        <v>89</v>
      </c>
      <c r="I332" s="4" t="s">
        <v>96</v>
      </c>
      <c r="J332" s="31">
        <v>168800</v>
      </c>
      <c r="K332" s="4" t="s">
        <v>111</v>
      </c>
      <c r="N332" s="128">
        <v>313.14999999999998</v>
      </c>
      <c r="P332" s="138">
        <f t="shared" si="11"/>
        <v>9.7859374999999993</v>
      </c>
      <c r="Q332" s="1"/>
    </row>
    <row r="333" spans="1:17" x14ac:dyDescent="0.15">
      <c r="A333" s="4" t="s">
        <v>111</v>
      </c>
      <c r="B333" s="26" t="s">
        <v>87</v>
      </c>
      <c r="C333" s="4" t="s">
        <v>193</v>
      </c>
      <c r="D333" s="23">
        <v>1</v>
      </c>
      <c r="E333" s="23">
        <v>8</v>
      </c>
      <c r="F333" s="27">
        <v>8</v>
      </c>
      <c r="G333" s="89">
        <v>3.55</v>
      </c>
      <c r="H333" s="4" t="s">
        <v>89</v>
      </c>
      <c r="I333" s="67" t="s">
        <v>94</v>
      </c>
      <c r="J333" s="31">
        <v>51800</v>
      </c>
      <c r="K333" s="4" t="s">
        <v>111</v>
      </c>
      <c r="N333" s="128">
        <v>91.96</v>
      </c>
      <c r="P333" s="138">
        <f t="shared" si="11"/>
        <v>11.494999999999999</v>
      </c>
      <c r="Q333" s="1"/>
    </row>
    <row r="334" spans="1:17" x14ac:dyDescent="0.15">
      <c r="A334" s="4" t="s">
        <v>111</v>
      </c>
      <c r="B334" s="26" t="s">
        <v>87</v>
      </c>
      <c r="C334" s="4" t="s">
        <v>193</v>
      </c>
      <c r="D334" s="23">
        <v>2</v>
      </c>
      <c r="E334" s="23">
        <v>8</v>
      </c>
      <c r="F334" s="27">
        <v>16</v>
      </c>
      <c r="G334" s="89">
        <v>3.55</v>
      </c>
      <c r="H334" s="4" t="s">
        <v>89</v>
      </c>
      <c r="I334" s="4" t="s">
        <v>247</v>
      </c>
      <c r="J334" s="31">
        <v>97700</v>
      </c>
      <c r="K334" s="4" t="s">
        <v>111</v>
      </c>
      <c r="N334" s="128">
        <v>176.57</v>
      </c>
      <c r="P334" s="138">
        <f t="shared" si="11"/>
        <v>11.035625</v>
      </c>
      <c r="Q334" s="1"/>
    </row>
    <row r="335" spans="1:17" x14ac:dyDescent="0.15">
      <c r="A335" s="4" t="s">
        <v>111</v>
      </c>
      <c r="B335" s="26" t="s">
        <v>87</v>
      </c>
      <c r="C335" s="4" t="s">
        <v>193</v>
      </c>
      <c r="D335" s="23">
        <v>3</v>
      </c>
      <c r="E335" s="23">
        <v>8</v>
      </c>
      <c r="F335" s="27">
        <v>24</v>
      </c>
      <c r="G335" s="89">
        <v>3.55</v>
      </c>
      <c r="H335" s="4" t="s">
        <v>89</v>
      </c>
      <c r="I335" s="4" t="s">
        <v>92</v>
      </c>
      <c r="J335" s="31" t="s">
        <v>248</v>
      </c>
      <c r="K335" s="4" t="s">
        <v>111</v>
      </c>
      <c r="N335" s="128">
        <v>253.82</v>
      </c>
      <c r="P335" s="138">
        <f t="shared" si="11"/>
        <v>10.575833333333334</v>
      </c>
      <c r="Q335" s="1"/>
    </row>
    <row r="336" spans="1:17" x14ac:dyDescent="0.15">
      <c r="A336" s="4" t="s">
        <v>111</v>
      </c>
      <c r="B336" s="26" t="s">
        <v>87</v>
      </c>
      <c r="C336" s="4" t="s">
        <v>193</v>
      </c>
      <c r="D336" s="93">
        <v>4</v>
      </c>
      <c r="E336" s="93">
        <v>8</v>
      </c>
      <c r="F336" s="85">
        <v>32</v>
      </c>
      <c r="G336" s="89">
        <v>3.55</v>
      </c>
      <c r="H336" s="4" t="s">
        <v>89</v>
      </c>
      <c r="I336" s="4" t="s">
        <v>96</v>
      </c>
      <c r="J336" s="31">
        <v>181000</v>
      </c>
      <c r="K336" s="4" t="s">
        <v>111</v>
      </c>
      <c r="N336" s="128">
        <v>331.06</v>
      </c>
      <c r="P336" s="138">
        <f t="shared" si="11"/>
        <v>10.345625</v>
      </c>
      <c r="Q336" s="1"/>
    </row>
    <row r="337" spans="1:17" x14ac:dyDescent="0.15">
      <c r="A337" s="4" t="s">
        <v>111</v>
      </c>
      <c r="B337" s="26">
        <v>750</v>
      </c>
      <c r="C337" s="4" t="s">
        <v>193</v>
      </c>
      <c r="D337" s="23">
        <v>1</v>
      </c>
      <c r="E337" s="23">
        <v>8</v>
      </c>
      <c r="F337" s="27">
        <v>8</v>
      </c>
      <c r="G337" s="89">
        <v>3.6</v>
      </c>
      <c r="H337" s="4" t="s">
        <v>89</v>
      </c>
      <c r="I337" s="4" t="s">
        <v>94</v>
      </c>
      <c r="J337" s="31">
        <v>52700</v>
      </c>
      <c r="K337" s="4" t="s">
        <v>111</v>
      </c>
      <c r="N337" s="128">
        <v>93.05</v>
      </c>
      <c r="P337" s="138">
        <f t="shared" si="11"/>
        <v>11.63125</v>
      </c>
      <c r="Q337" s="1"/>
    </row>
    <row r="338" spans="1:17" x14ac:dyDescent="0.15">
      <c r="A338" s="4" t="s">
        <v>111</v>
      </c>
      <c r="B338" s="26">
        <v>750</v>
      </c>
      <c r="C338" s="4" t="s">
        <v>193</v>
      </c>
      <c r="D338" s="23">
        <v>2</v>
      </c>
      <c r="E338" s="23">
        <v>8</v>
      </c>
      <c r="F338" s="27">
        <v>16</v>
      </c>
      <c r="G338" s="89">
        <v>3.6</v>
      </c>
      <c r="H338" s="4" t="s">
        <v>89</v>
      </c>
      <c r="I338" s="4" t="s">
        <v>95</v>
      </c>
      <c r="J338" s="31">
        <v>97000</v>
      </c>
      <c r="K338" s="4" t="s">
        <v>111</v>
      </c>
      <c r="N338" s="128">
        <v>178.65</v>
      </c>
      <c r="P338" s="138">
        <f t="shared" si="11"/>
        <v>11.165625</v>
      </c>
      <c r="Q338" s="1"/>
    </row>
    <row r="339" spans="1:17" x14ac:dyDescent="0.15">
      <c r="A339" s="4" t="s">
        <v>111</v>
      </c>
      <c r="B339" s="26">
        <v>750</v>
      </c>
      <c r="C339" s="4" t="s">
        <v>193</v>
      </c>
      <c r="D339" s="23">
        <v>3</v>
      </c>
      <c r="E339" s="23">
        <v>8</v>
      </c>
      <c r="F339" s="27">
        <v>24</v>
      </c>
      <c r="G339" s="89">
        <v>3.6</v>
      </c>
      <c r="H339" s="4" t="s">
        <v>89</v>
      </c>
      <c r="I339" s="4" t="s">
        <v>92</v>
      </c>
      <c r="J339" s="31">
        <v>141400</v>
      </c>
      <c r="K339" s="4" t="s">
        <v>111</v>
      </c>
      <c r="N339" s="128">
        <v>256.81</v>
      </c>
      <c r="P339" s="138">
        <f t="shared" si="11"/>
        <v>10.700416666666667</v>
      </c>
      <c r="Q339" s="1"/>
    </row>
    <row r="340" spans="1:17" x14ac:dyDescent="0.15">
      <c r="A340" s="4" t="s">
        <v>111</v>
      </c>
      <c r="B340" s="26">
        <v>750</v>
      </c>
      <c r="C340" s="4" t="s">
        <v>193</v>
      </c>
      <c r="D340" s="23">
        <v>4</v>
      </c>
      <c r="E340" s="23">
        <v>8</v>
      </c>
      <c r="F340" s="27">
        <v>32</v>
      </c>
      <c r="G340" s="89">
        <v>3.6</v>
      </c>
      <c r="H340" s="4" t="s">
        <v>89</v>
      </c>
      <c r="I340" s="4" t="s">
        <v>96</v>
      </c>
      <c r="J340" s="31">
        <v>183200</v>
      </c>
      <c r="K340" s="4" t="s">
        <v>111</v>
      </c>
      <c r="N340" s="128">
        <v>334.97</v>
      </c>
      <c r="P340" s="138">
        <f t="shared" si="11"/>
        <v>10.467812500000001</v>
      </c>
      <c r="Q340" s="1"/>
    </row>
    <row r="341" spans="1:17" x14ac:dyDescent="0.15">
      <c r="A341" s="4" t="s">
        <v>111</v>
      </c>
      <c r="B341" s="26">
        <v>750</v>
      </c>
      <c r="C341" s="4" t="s">
        <v>193</v>
      </c>
      <c r="D341" s="23">
        <v>1</v>
      </c>
      <c r="E341" s="23">
        <v>4</v>
      </c>
      <c r="F341" s="27">
        <v>4</v>
      </c>
      <c r="G341" s="89">
        <v>3.7</v>
      </c>
      <c r="H341" s="4" t="s">
        <v>89</v>
      </c>
      <c r="I341" s="4" t="s">
        <v>227</v>
      </c>
      <c r="J341" s="31">
        <v>27300</v>
      </c>
      <c r="K341" s="4" t="s">
        <v>111</v>
      </c>
      <c r="N341" s="128">
        <v>52.9</v>
      </c>
      <c r="P341" s="138">
        <f t="shared" si="11"/>
        <v>13.225</v>
      </c>
      <c r="Q341" s="1"/>
    </row>
    <row r="342" spans="1:17" x14ac:dyDescent="0.15">
      <c r="A342" s="4" t="s">
        <v>111</v>
      </c>
      <c r="B342" s="26">
        <v>750</v>
      </c>
      <c r="C342" s="4" t="s">
        <v>193</v>
      </c>
      <c r="D342" s="23">
        <v>3</v>
      </c>
      <c r="E342" s="23">
        <v>4</v>
      </c>
      <c r="F342" s="27">
        <v>12</v>
      </c>
      <c r="G342" s="89">
        <v>3.7</v>
      </c>
      <c r="H342" s="4" t="s">
        <v>89</v>
      </c>
      <c r="I342" s="4" t="s">
        <v>91</v>
      </c>
      <c r="J342" s="31">
        <v>74700</v>
      </c>
      <c r="K342" s="4" t="s">
        <v>111</v>
      </c>
      <c r="N342" s="128">
        <v>146</v>
      </c>
      <c r="P342" s="138">
        <f t="shared" si="11"/>
        <v>12.166666666666666</v>
      </c>
      <c r="Q342" s="1"/>
    </row>
    <row r="343" spans="1:17" x14ac:dyDescent="0.15">
      <c r="A343" s="4" t="s">
        <v>111</v>
      </c>
      <c r="B343" s="26">
        <v>750</v>
      </c>
      <c r="C343" s="4" t="s">
        <v>193</v>
      </c>
      <c r="D343" s="23">
        <v>4</v>
      </c>
      <c r="E343" s="23">
        <v>4</v>
      </c>
      <c r="F343" s="27">
        <v>16</v>
      </c>
      <c r="G343" s="89">
        <v>3.7</v>
      </c>
      <c r="H343" s="4" t="s">
        <v>89</v>
      </c>
      <c r="I343" s="4" t="s">
        <v>95</v>
      </c>
      <c r="J343" s="31">
        <v>97700</v>
      </c>
      <c r="K343" s="4" t="s">
        <v>111</v>
      </c>
      <c r="N343" s="128">
        <v>190.44</v>
      </c>
      <c r="P343" s="138">
        <f t="shared" si="11"/>
        <v>11.9025</v>
      </c>
      <c r="Q343" s="1"/>
    </row>
    <row r="344" spans="1:17" x14ac:dyDescent="0.15">
      <c r="A344" s="4" t="s">
        <v>111</v>
      </c>
      <c r="B344" s="26">
        <v>750</v>
      </c>
      <c r="C344" s="4" t="s">
        <v>193</v>
      </c>
      <c r="D344" s="23">
        <v>1</v>
      </c>
      <c r="E344" s="23">
        <v>6</v>
      </c>
      <c r="F344" s="27">
        <v>6</v>
      </c>
      <c r="G344" s="89">
        <v>3.7</v>
      </c>
      <c r="H344" s="4" t="s">
        <v>89</v>
      </c>
      <c r="I344" s="4" t="s">
        <v>90</v>
      </c>
      <c r="J344" s="31">
        <v>40800</v>
      </c>
      <c r="K344" s="4" t="s">
        <v>111</v>
      </c>
      <c r="N344" s="128">
        <v>76.709999999999994</v>
      </c>
      <c r="P344" s="138">
        <f t="shared" si="11"/>
        <v>12.784999999999998</v>
      </c>
      <c r="Q344" s="1"/>
    </row>
    <row r="345" spans="1:17" x14ac:dyDescent="0.15">
      <c r="A345" s="4" t="s">
        <v>111</v>
      </c>
      <c r="B345" s="26">
        <v>750</v>
      </c>
      <c r="C345" s="4" t="s">
        <v>193</v>
      </c>
      <c r="D345" s="23">
        <v>2</v>
      </c>
      <c r="E345" s="23">
        <v>6</v>
      </c>
      <c r="F345" s="27">
        <v>12</v>
      </c>
      <c r="G345" s="89">
        <v>3.7</v>
      </c>
      <c r="H345" s="4" t="s">
        <v>89</v>
      </c>
      <c r="I345" s="4" t="s">
        <v>91</v>
      </c>
      <c r="J345" s="31">
        <v>75500</v>
      </c>
      <c r="K345" s="4" t="s">
        <v>111</v>
      </c>
      <c r="N345" s="128">
        <v>147.27000000000001</v>
      </c>
      <c r="P345" s="138">
        <f t="shared" si="11"/>
        <v>12.272500000000001</v>
      </c>
      <c r="Q345" s="1"/>
    </row>
    <row r="346" spans="1:17" x14ac:dyDescent="0.15">
      <c r="A346" s="4" t="s">
        <v>111</v>
      </c>
      <c r="B346" s="26">
        <v>750</v>
      </c>
      <c r="C346" s="4" t="s">
        <v>193</v>
      </c>
      <c r="D346" s="23">
        <v>3</v>
      </c>
      <c r="E346" s="23">
        <v>6</v>
      </c>
      <c r="F346" s="27">
        <v>18</v>
      </c>
      <c r="G346" s="89">
        <v>3.7</v>
      </c>
      <c r="H346" s="4" t="s">
        <v>89</v>
      </c>
      <c r="I346" s="4" t="s">
        <v>228</v>
      </c>
      <c r="J346" s="31">
        <v>109100</v>
      </c>
      <c r="K346" s="4" t="s">
        <v>111</v>
      </c>
      <c r="N346" s="128">
        <v>211.71</v>
      </c>
      <c r="P346" s="138">
        <f t="shared" si="11"/>
        <v>11.761666666666667</v>
      </c>
      <c r="Q346" s="1"/>
    </row>
    <row r="347" spans="1:17" x14ac:dyDescent="0.15">
      <c r="A347" s="4" t="s">
        <v>111</v>
      </c>
      <c r="B347" s="26">
        <v>750</v>
      </c>
      <c r="C347" s="4" t="s">
        <v>193</v>
      </c>
      <c r="D347" s="23">
        <v>4</v>
      </c>
      <c r="E347" s="23">
        <v>6</v>
      </c>
      <c r="F347" s="27">
        <v>24</v>
      </c>
      <c r="G347" s="89">
        <v>3.7</v>
      </c>
      <c r="H347" s="4" t="s">
        <v>89</v>
      </c>
      <c r="I347" s="4" t="s">
        <v>92</v>
      </c>
      <c r="J347" s="31">
        <v>145600</v>
      </c>
      <c r="K347" s="4" t="s">
        <v>111</v>
      </c>
      <c r="N347" s="128">
        <v>276.14</v>
      </c>
      <c r="P347" s="138">
        <f t="shared" si="11"/>
        <v>11.505833333333333</v>
      </c>
      <c r="Q347" s="1"/>
    </row>
    <row r="348" spans="1:17" x14ac:dyDescent="0.15">
      <c r="A348" s="4" t="s">
        <v>111</v>
      </c>
      <c r="B348" s="26">
        <v>750</v>
      </c>
      <c r="C348" s="4" t="s">
        <v>193</v>
      </c>
      <c r="D348" s="23">
        <v>2</v>
      </c>
      <c r="E348" s="23">
        <v>8</v>
      </c>
      <c r="F348" s="27">
        <v>8</v>
      </c>
      <c r="G348" s="89">
        <v>3.7</v>
      </c>
      <c r="H348" s="4" t="s">
        <v>89</v>
      </c>
      <c r="I348" s="4" t="s">
        <v>94</v>
      </c>
      <c r="J348" s="31">
        <v>51000</v>
      </c>
      <c r="K348" s="4" t="s">
        <v>111</v>
      </c>
      <c r="N348" s="128">
        <v>101.57</v>
      </c>
      <c r="P348" s="138">
        <f t="shared" si="11"/>
        <v>12.696249999999999</v>
      </c>
      <c r="Q348" s="1"/>
    </row>
    <row r="349" spans="1:17" x14ac:dyDescent="0.15">
      <c r="A349" s="107" t="s">
        <v>297</v>
      </c>
      <c r="B349" s="26" t="s">
        <v>87</v>
      </c>
      <c r="C349" s="108" t="s">
        <v>280</v>
      </c>
      <c r="D349" s="109">
        <v>1</v>
      </c>
      <c r="E349" s="109">
        <v>8</v>
      </c>
      <c r="F349" s="27">
        <v>8</v>
      </c>
      <c r="G349" s="89">
        <v>3.5</v>
      </c>
      <c r="H349" s="108" t="s">
        <v>89</v>
      </c>
      <c r="I349" s="108" t="s">
        <v>283</v>
      </c>
      <c r="J349" s="31">
        <v>52000</v>
      </c>
      <c r="K349" s="108" t="s">
        <v>297</v>
      </c>
      <c r="L349" s="110"/>
      <c r="M349" s="110"/>
      <c r="N349" s="128">
        <v>104.5</v>
      </c>
      <c r="P349" s="138">
        <f t="shared" si="11"/>
        <v>13.0625</v>
      </c>
      <c r="Q349" s="111" t="s">
        <v>298</v>
      </c>
    </row>
    <row r="350" spans="1:17" x14ac:dyDescent="0.15">
      <c r="A350" s="108" t="s">
        <v>297</v>
      </c>
      <c r="B350" s="26" t="s">
        <v>87</v>
      </c>
      <c r="C350" s="108" t="s">
        <v>280</v>
      </c>
      <c r="D350" s="109">
        <v>2</v>
      </c>
      <c r="E350" s="109">
        <v>16</v>
      </c>
      <c r="F350" s="27">
        <v>16</v>
      </c>
      <c r="G350" s="89">
        <v>3.5</v>
      </c>
      <c r="H350" s="108" t="s">
        <v>89</v>
      </c>
      <c r="I350" s="108" t="s">
        <v>284</v>
      </c>
      <c r="J350" s="31">
        <v>96000</v>
      </c>
      <c r="K350" s="108" t="s">
        <v>297</v>
      </c>
      <c r="L350" s="110"/>
      <c r="M350" s="110"/>
      <c r="N350" s="128">
        <v>197</v>
      </c>
      <c r="P350" s="138">
        <f t="shared" si="11"/>
        <v>12.3125</v>
      </c>
      <c r="Q350" s="111" t="s">
        <v>298</v>
      </c>
    </row>
    <row r="351" spans="1:17" x14ac:dyDescent="0.15">
      <c r="A351" s="108" t="s">
        <v>297</v>
      </c>
      <c r="B351" s="26" t="s">
        <v>87</v>
      </c>
      <c r="C351" s="108" t="s">
        <v>280</v>
      </c>
      <c r="D351" s="109">
        <v>3</v>
      </c>
      <c r="E351" s="109">
        <v>24</v>
      </c>
      <c r="F351" s="27">
        <v>24</v>
      </c>
      <c r="G351" s="89">
        <v>3.5</v>
      </c>
      <c r="H351" s="108" t="s">
        <v>89</v>
      </c>
      <c r="I351" s="108" t="s">
        <v>289</v>
      </c>
      <c r="J351" s="31">
        <v>141500</v>
      </c>
      <c r="K351" s="108" t="s">
        <v>297</v>
      </c>
      <c r="L351" s="110"/>
      <c r="M351" s="110"/>
      <c r="N351" s="128">
        <v>275.89999999999998</v>
      </c>
      <c r="P351" s="138">
        <f t="shared" si="11"/>
        <v>11.495833333333332</v>
      </c>
      <c r="Q351" s="111" t="s">
        <v>298</v>
      </c>
    </row>
    <row r="352" spans="1:17" x14ac:dyDescent="0.15">
      <c r="A352" s="108" t="s">
        <v>297</v>
      </c>
      <c r="B352" s="26" t="s">
        <v>87</v>
      </c>
      <c r="C352" s="108" t="s">
        <v>280</v>
      </c>
      <c r="D352" s="109">
        <v>4</v>
      </c>
      <c r="E352" s="109">
        <v>32</v>
      </c>
      <c r="F352" s="27">
        <v>32</v>
      </c>
      <c r="G352" s="89">
        <v>3.5</v>
      </c>
      <c r="H352" s="108" t="s">
        <v>89</v>
      </c>
      <c r="I352" s="108" t="s">
        <v>285</v>
      </c>
      <c r="J352" s="31">
        <v>185000</v>
      </c>
      <c r="K352" s="108" t="s">
        <v>297</v>
      </c>
      <c r="L352" s="110"/>
      <c r="M352" s="110"/>
      <c r="N352" s="128">
        <v>354.9</v>
      </c>
      <c r="P352" s="138">
        <f t="shared" si="11"/>
        <v>11.090624999999999</v>
      </c>
      <c r="Q352" s="111" t="s">
        <v>298</v>
      </c>
    </row>
    <row r="353" spans="1:17" x14ac:dyDescent="0.15">
      <c r="A353" s="108" t="s">
        <v>297</v>
      </c>
      <c r="B353" s="26" t="s">
        <v>87</v>
      </c>
      <c r="C353" s="108" t="s">
        <v>280</v>
      </c>
      <c r="D353" s="109">
        <v>1</v>
      </c>
      <c r="E353" s="109">
        <v>8</v>
      </c>
      <c r="F353" s="27">
        <v>8</v>
      </c>
      <c r="G353" s="89">
        <v>4</v>
      </c>
      <c r="H353" s="108" t="s">
        <v>89</v>
      </c>
      <c r="I353" s="108" t="s">
        <v>283</v>
      </c>
      <c r="J353" s="31">
        <v>59000</v>
      </c>
      <c r="K353" s="108" t="s">
        <v>297</v>
      </c>
      <c r="L353" s="110"/>
      <c r="M353" s="110"/>
      <c r="N353" s="128">
        <v>117.1</v>
      </c>
      <c r="P353" s="138">
        <f t="shared" si="11"/>
        <v>14.637499999999999</v>
      </c>
      <c r="Q353" s="111" t="s">
        <v>298</v>
      </c>
    </row>
    <row r="354" spans="1:17" x14ac:dyDescent="0.15">
      <c r="A354" s="108" t="s">
        <v>297</v>
      </c>
      <c r="B354" s="26" t="s">
        <v>87</v>
      </c>
      <c r="C354" s="108" t="s">
        <v>280</v>
      </c>
      <c r="D354" s="109">
        <v>2</v>
      </c>
      <c r="E354" s="109">
        <v>16</v>
      </c>
      <c r="F354" s="27">
        <v>16</v>
      </c>
      <c r="G354" s="89">
        <v>4</v>
      </c>
      <c r="H354" s="108" t="s">
        <v>89</v>
      </c>
      <c r="I354" s="108" t="s">
        <v>284</v>
      </c>
      <c r="J354" s="31">
        <v>108000</v>
      </c>
      <c r="K354" s="108" t="s">
        <v>297</v>
      </c>
      <c r="L354" s="110"/>
      <c r="M354" s="110"/>
      <c r="N354" s="128">
        <v>220.7</v>
      </c>
      <c r="P354" s="138">
        <f t="shared" si="11"/>
        <v>13.793749999999999</v>
      </c>
      <c r="Q354" s="111" t="s">
        <v>298</v>
      </c>
    </row>
    <row r="355" spans="1:17" x14ac:dyDescent="0.15">
      <c r="A355" s="108" t="s">
        <v>297</v>
      </c>
      <c r="B355" s="26" t="s">
        <v>87</v>
      </c>
      <c r="C355" s="108" t="s">
        <v>280</v>
      </c>
      <c r="D355" s="109">
        <v>3</v>
      </c>
      <c r="E355" s="109">
        <v>24</v>
      </c>
      <c r="F355" s="27">
        <v>24</v>
      </c>
      <c r="G355" s="89">
        <v>4</v>
      </c>
      <c r="H355" s="108" t="s">
        <v>89</v>
      </c>
      <c r="I355" s="108" t="s">
        <v>289</v>
      </c>
      <c r="J355" s="31">
        <v>158000</v>
      </c>
      <c r="K355" s="108" t="s">
        <v>297</v>
      </c>
      <c r="L355" s="110"/>
      <c r="M355" s="110"/>
      <c r="N355" s="128">
        <v>309.2</v>
      </c>
      <c r="P355" s="138">
        <f t="shared" si="11"/>
        <v>12.883333333333333</v>
      </c>
      <c r="Q355" s="111" t="s">
        <v>298</v>
      </c>
    </row>
    <row r="356" spans="1:17" x14ac:dyDescent="0.15">
      <c r="A356" s="108" t="s">
        <v>297</v>
      </c>
      <c r="B356" s="26" t="s">
        <v>87</v>
      </c>
      <c r="C356" s="108" t="s">
        <v>280</v>
      </c>
      <c r="D356" s="109">
        <v>4</v>
      </c>
      <c r="E356" s="109">
        <v>32</v>
      </c>
      <c r="F356" s="27">
        <v>32</v>
      </c>
      <c r="G356" s="89">
        <v>4</v>
      </c>
      <c r="H356" s="108" t="s">
        <v>89</v>
      </c>
      <c r="I356" s="108" t="s">
        <v>285</v>
      </c>
      <c r="J356" s="31">
        <v>208000</v>
      </c>
      <c r="K356" s="108" t="s">
        <v>297</v>
      </c>
      <c r="L356" s="110"/>
      <c r="M356" s="110"/>
      <c r="N356" s="128">
        <v>397.7</v>
      </c>
      <c r="P356" s="138">
        <f t="shared" si="11"/>
        <v>12.428125</v>
      </c>
      <c r="Q356" s="111" t="s">
        <v>298</v>
      </c>
    </row>
    <row r="357" spans="1:17" x14ac:dyDescent="0.15">
      <c r="A357" s="108" t="s">
        <v>299</v>
      </c>
      <c r="B357" s="26" t="s">
        <v>300</v>
      </c>
      <c r="C357" s="108" t="s">
        <v>280</v>
      </c>
      <c r="D357" s="109">
        <v>1</v>
      </c>
      <c r="E357" s="109">
        <v>8</v>
      </c>
      <c r="F357" s="27">
        <v>12</v>
      </c>
      <c r="G357" s="89">
        <v>3.1</v>
      </c>
      <c r="H357" s="108" t="s">
        <v>89</v>
      </c>
      <c r="I357" s="108" t="s">
        <v>288</v>
      </c>
      <c r="J357" s="31">
        <v>69800</v>
      </c>
      <c r="K357" s="108" t="s">
        <v>299</v>
      </c>
      <c r="L357" s="110"/>
      <c r="M357" s="110"/>
      <c r="N357" s="128">
        <v>142.1</v>
      </c>
      <c r="P357" s="138">
        <f t="shared" si="11"/>
        <v>11.841666666666667</v>
      </c>
      <c r="Q357" s="111" t="s">
        <v>298</v>
      </c>
    </row>
    <row r="358" spans="1:17" x14ac:dyDescent="0.15">
      <c r="A358" s="108" t="s">
        <v>299</v>
      </c>
      <c r="B358" s="26" t="s">
        <v>300</v>
      </c>
      <c r="C358" s="108" t="s">
        <v>280</v>
      </c>
      <c r="D358" s="109">
        <v>2</v>
      </c>
      <c r="E358" s="109">
        <v>16</v>
      </c>
      <c r="F358" s="27">
        <v>24</v>
      </c>
      <c r="G358" s="89">
        <v>3.1</v>
      </c>
      <c r="H358" s="108" t="s">
        <v>89</v>
      </c>
      <c r="I358" s="108" t="s">
        <v>289</v>
      </c>
      <c r="J358" s="31">
        <v>129000</v>
      </c>
      <c r="K358" s="108" t="s">
        <v>299</v>
      </c>
      <c r="L358" s="110"/>
      <c r="M358" s="110"/>
      <c r="N358" s="128">
        <v>264.8</v>
      </c>
      <c r="P358" s="138">
        <f t="shared" ref="P358:P389" si="12">N358/F358</f>
        <v>11.033333333333333</v>
      </c>
      <c r="Q358" s="111" t="s">
        <v>298</v>
      </c>
    </row>
    <row r="359" spans="1:17" x14ac:dyDescent="0.15">
      <c r="A359" s="108" t="s">
        <v>299</v>
      </c>
      <c r="B359" s="26" t="s">
        <v>300</v>
      </c>
      <c r="C359" s="108" t="s">
        <v>280</v>
      </c>
      <c r="D359" s="109">
        <v>3</v>
      </c>
      <c r="E359" s="109">
        <v>24</v>
      </c>
      <c r="F359" s="27">
        <v>36</v>
      </c>
      <c r="G359" s="89">
        <v>3.1</v>
      </c>
      <c r="H359" s="108" t="s">
        <v>89</v>
      </c>
      <c r="I359" s="108" t="s">
        <v>290</v>
      </c>
      <c r="J359" s="31">
        <v>195700</v>
      </c>
      <c r="K359" s="108" t="s">
        <v>299</v>
      </c>
      <c r="L359" s="110"/>
      <c r="M359" s="110"/>
      <c r="N359" s="128">
        <v>370.7</v>
      </c>
      <c r="P359" s="138">
        <f t="shared" si="12"/>
        <v>10.297222222222222</v>
      </c>
      <c r="Q359" s="111" t="s">
        <v>298</v>
      </c>
    </row>
    <row r="360" spans="1:17" x14ac:dyDescent="0.15">
      <c r="A360" s="108" t="s">
        <v>299</v>
      </c>
      <c r="B360" s="26" t="s">
        <v>300</v>
      </c>
      <c r="C360" s="108" t="s">
        <v>280</v>
      </c>
      <c r="D360" s="109">
        <v>4</v>
      </c>
      <c r="E360" s="109">
        <v>32</v>
      </c>
      <c r="F360" s="27">
        <v>48</v>
      </c>
      <c r="G360" s="89">
        <v>3.1</v>
      </c>
      <c r="H360" s="108" t="s">
        <v>89</v>
      </c>
      <c r="I360" s="108" t="s">
        <v>286</v>
      </c>
      <c r="J360" s="31">
        <v>258000</v>
      </c>
      <c r="K360" s="108" t="s">
        <v>299</v>
      </c>
      <c r="L360" s="110"/>
      <c r="M360" s="110"/>
      <c r="N360" s="128">
        <v>476.7</v>
      </c>
      <c r="P360" s="138">
        <f t="shared" si="12"/>
        <v>9.9312500000000004</v>
      </c>
      <c r="Q360" s="111" t="s">
        <v>298</v>
      </c>
    </row>
    <row r="361" spans="1:17" x14ac:dyDescent="0.15">
      <c r="A361" s="108" t="s">
        <v>299</v>
      </c>
      <c r="B361" s="26" t="s">
        <v>300</v>
      </c>
      <c r="C361" s="108" t="s">
        <v>280</v>
      </c>
      <c r="D361" s="109">
        <v>1</v>
      </c>
      <c r="E361" s="109">
        <v>8</v>
      </c>
      <c r="F361" s="27">
        <v>12</v>
      </c>
      <c r="G361" s="89">
        <v>3.4</v>
      </c>
      <c r="H361" s="108" t="s">
        <v>89</v>
      </c>
      <c r="I361" s="108" t="s">
        <v>288</v>
      </c>
      <c r="J361" s="31">
        <v>75200</v>
      </c>
      <c r="K361" s="108" t="s">
        <v>299</v>
      </c>
      <c r="L361" s="110"/>
      <c r="M361" s="110"/>
      <c r="N361" s="128">
        <v>151.4</v>
      </c>
      <c r="P361" s="138">
        <f t="shared" si="12"/>
        <v>12.616666666666667</v>
      </c>
      <c r="Q361" s="111" t="s">
        <v>298</v>
      </c>
    </row>
    <row r="362" spans="1:17" x14ac:dyDescent="0.15">
      <c r="A362" s="108" t="s">
        <v>299</v>
      </c>
      <c r="B362" s="26" t="s">
        <v>300</v>
      </c>
      <c r="C362" s="108" t="s">
        <v>280</v>
      </c>
      <c r="D362" s="109">
        <v>2</v>
      </c>
      <c r="E362" s="109">
        <v>16</v>
      </c>
      <c r="F362" s="27">
        <v>24</v>
      </c>
      <c r="G362" s="89">
        <v>3.4</v>
      </c>
      <c r="H362" s="108" t="s">
        <v>89</v>
      </c>
      <c r="I362" s="108" t="s">
        <v>289</v>
      </c>
      <c r="J362" s="31">
        <v>137000</v>
      </c>
      <c r="K362" s="108" t="s">
        <v>299</v>
      </c>
      <c r="L362" s="110"/>
      <c r="M362" s="110"/>
      <c r="N362" s="128">
        <v>282.10000000000002</v>
      </c>
      <c r="P362" s="138">
        <f t="shared" si="12"/>
        <v>11.754166666666668</v>
      </c>
      <c r="Q362" s="111" t="s">
        <v>298</v>
      </c>
    </row>
    <row r="363" spans="1:17" x14ac:dyDescent="0.15">
      <c r="A363" s="108" t="s">
        <v>299</v>
      </c>
      <c r="B363" s="26" t="s">
        <v>300</v>
      </c>
      <c r="C363" s="108" t="s">
        <v>280</v>
      </c>
      <c r="D363" s="109">
        <v>3</v>
      </c>
      <c r="E363" s="109">
        <v>24</v>
      </c>
      <c r="F363" s="27">
        <v>36</v>
      </c>
      <c r="G363" s="89">
        <v>3.4</v>
      </c>
      <c r="H363" s="108" t="s">
        <v>89</v>
      </c>
      <c r="I363" s="108" t="s">
        <v>290</v>
      </c>
      <c r="J363" s="31">
        <v>209000</v>
      </c>
      <c r="K363" s="108" t="s">
        <v>299</v>
      </c>
      <c r="L363" s="110"/>
      <c r="M363" s="110"/>
      <c r="N363" s="128">
        <v>395</v>
      </c>
      <c r="P363" s="138">
        <f t="shared" si="12"/>
        <v>10.972222222222221</v>
      </c>
      <c r="Q363" s="111" t="s">
        <v>298</v>
      </c>
    </row>
    <row r="364" spans="1:17" x14ac:dyDescent="0.15">
      <c r="A364" s="108" t="s">
        <v>299</v>
      </c>
      <c r="B364" s="26" t="s">
        <v>300</v>
      </c>
      <c r="C364" s="108" t="s">
        <v>280</v>
      </c>
      <c r="D364" s="109">
        <v>4</v>
      </c>
      <c r="E364" s="109">
        <v>32</v>
      </c>
      <c r="F364" s="27">
        <v>48</v>
      </c>
      <c r="G364" s="89">
        <v>3.4</v>
      </c>
      <c r="H364" s="108" t="s">
        <v>89</v>
      </c>
      <c r="I364" s="108" t="s">
        <v>286</v>
      </c>
      <c r="J364" s="31">
        <v>274000</v>
      </c>
      <c r="K364" s="108" t="s">
        <v>299</v>
      </c>
      <c r="L364" s="110"/>
      <c r="M364" s="110"/>
      <c r="N364" s="128">
        <v>507.8</v>
      </c>
      <c r="P364" s="138">
        <f t="shared" si="12"/>
        <v>10.579166666666667</v>
      </c>
      <c r="Q364" s="111" t="s">
        <v>298</v>
      </c>
    </row>
    <row r="365" spans="1:17" x14ac:dyDescent="0.15">
      <c r="A365" s="4" t="s">
        <v>110</v>
      </c>
      <c r="B365" s="26" t="s">
        <v>99</v>
      </c>
      <c r="C365" s="4" t="s">
        <v>193</v>
      </c>
      <c r="D365" s="93">
        <v>1</v>
      </c>
      <c r="E365" s="93">
        <v>8</v>
      </c>
      <c r="F365" s="85">
        <v>8</v>
      </c>
      <c r="G365" s="89">
        <v>3.1</v>
      </c>
      <c r="H365" s="4" t="s">
        <v>89</v>
      </c>
      <c r="I365" s="4" t="s">
        <v>94</v>
      </c>
      <c r="J365" s="31">
        <v>45000</v>
      </c>
      <c r="K365" s="4" t="s">
        <v>110</v>
      </c>
      <c r="N365" s="128">
        <v>85.2</v>
      </c>
      <c r="P365" s="138">
        <f t="shared" si="12"/>
        <v>10.65</v>
      </c>
      <c r="Q365" s="81"/>
    </row>
    <row r="366" spans="1:17" x14ac:dyDescent="0.15">
      <c r="A366" s="4" t="s">
        <v>110</v>
      </c>
      <c r="B366" s="26" t="s">
        <v>99</v>
      </c>
      <c r="C366" s="4" t="s">
        <v>193</v>
      </c>
      <c r="D366" s="93">
        <v>2</v>
      </c>
      <c r="E366" s="93">
        <v>8</v>
      </c>
      <c r="F366" s="85">
        <v>16</v>
      </c>
      <c r="G366" s="89">
        <v>3.1</v>
      </c>
      <c r="H366" s="4" t="s">
        <v>89</v>
      </c>
      <c r="I366" s="4" t="s">
        <v>95</v>
      </c>
      <c r="J366" s="31">
        <v>88000</v>
      </c>
      <c r="K366" s="4" t="s">
        <v>110</v>
      </c>
      <c r="N366" s="128">
        <v>165.3</v>
      </c>
      <c r="P366" s="138">
        <f t="shared" si="12"/>
        <v>10.331250000000001</v>
      </c>
      <c r="Q366" s="1"/>
    </row>
    <row r="367" spans="1:17" x14ac:dyDescent="0.15">
      <c r="A367" s="4" t="s">
        <v>110</v>
      </c>
      <c r="B367" s="26" t="s">
        <v>99</v>
      </c>
      <c r="C367" s="4" t="s">
        <v>193</v>
      </c>
      <c r="D367" s="93">
        <v>4</v>
      </c>
      <c r="E367" s="93">
        <v>8</v>
      </c>
      <c r="F367" s="85">
        <v>32</v>
      </c>
      <c r="G367" s="89">
        <v>3.1</v>
      </c>
      <c r="H367" s="4" t="s">
        <v>89</v>
      </c>
      <c r="I367" s="4" t="s">
        <v>96</v>
      </c>
      <c r="J367" s="31">
        <v>155850</v>
      </c>
      <c r="K367" s="4" t="s">
        <v>110</v>
      </c>
      <c r="N367" s="128">
        <v>306.74</v>
      </c>
      <c r="P367" s="138">
        <f t="shared" si="12"/>
        <v>9.5856250000000003</v>
      </c>
      <c r="Q367" s="1"/>
    </row>
    <row r="368" spans="1:17" x14ac:dyDescent="0.15">
      <c r="A368" s="4" t="s">
        <v>110</v>
      </c>
      <c r="B368" s="26" t="s">
        <v>99</v>
      </c>
      <c r="C368" s="4" t="s">
        <v>193</v>
      </c>
      <c r="D368" s="93">
        <v>8</v>
      </c>
      <c r="E368" s="93">
        <v>8</v>
      </c>
      <c r="F368" s="85">
        <v>64</v>
      </c>
      <c r="G368" s="89">
        <v>3.1</v>
      </c>
      <c r="H368" s="4" t="s">
        <v>89</v>
      </c>
      <c r="I368" s="4" t="s">
        <v>103</v>
      </c>
      <c r="J368" s="31">
        <v>292700</v>
      </c>
      <c r="K368" s="4" t="s">
        <v>110</v>
      </c>
      <c r="N368" s="128">
        <v>579.39</v>
      </c>
      <c r="P368" s="138">
        <f t="shared" si="12"/>
        <v>9.0529687499999998</v>
      </c>
      <c r="Q368" s="1"/>
    </row>
    <row r="369" spans="1:17" x14ac:dyDescent="0.15">
      <c r="A369" s="4" t="s">
        <v>257</v>
      </c>
      <c r="B369" s="26" t="s">
        <v>99</v>
      </c>
      <c r="C369" s="4" t="s">
        <v>193</v>
      </c>
      <c r="D369" s="23">
        <v>1</v>
      </c>
      <c r="E369" s="23">
        <v>8</v>
      </c>
      <c r="F369" s="27">
        <v>8</v>
      </c>
      <c r="G369" s="89">
        <v>3.3</v>
      </c>
      <c r="H369" s="4" t="s">
        <v>89</v>
      </c>
      <c r="I369" s="4" t="s">
        <v>94</v>
      </c>
      <c r="J369" s="76" t="s">
        <v>98</v>
      </c>
      <c r="K369" s="69" t="s">
        <v>257</v>
      </c>
      <c r="N369" s="128">
        <v>89.2</v>
      </c>
      <c r="P369" s="138">
        <f t="shared" si="12"/>
        <v>11.15</v>
      </c>
      <c r="Q369" s="1"/>
    </row>
    <row r="370" spans="1:17" x14ac:dyDescent="0.15">
      <c r="A370" s="4" t="s">
        <v>257</v>
      </c>
      <c r="B370" s="26" t="s">
        <v>99</v>
      </c>
      <c r="C370" s="4" t="s">
        <v>193</v>
      </c>
      <c r="D370" s="23">
        <v>2</v>
      </c>
      <c r="E370" s="23">
        <v>8</v>
      </c>
      <c r="F370" s="27">
        <v>16</v>
      </c>
      <c r="G370" s="89">
        <v>3.3</v>
      </c>
      <c r="H370" s="4" t="s">
        <v>89</v>
      </c>
      <c r="I370" s="4" t="s">
        <v>95</v>
      </c>
      <c r="J370" s="31">
        <v>93000</v>
      </c>
      <c r="K370" s="69" t="s">
        <v>257</v>
      </c>
      <c r="N370" s="128">
        <v>173.1</v>
      </c>
      <c r="P370" s="138">
        <f t="shared" si="12"/>
        <v>10.81875</v>
      </c>
      <c r="Q370" s="1"/>
    </row>
    <row r="371" spans="1:17" x14ac:dyDescent="0.15">
      <c r="A371" s="4" t="s">
        <v>257</v>
      </c>
      <c r="B371" s="26" t="s">
        <v>99</v>
      </c>
      <c r="C371" s="4" t="s">
        <v>193</v>
      </c>
      <c r="D371" s="23">
        <v>4</v>
      </c>
      <c r="E371" s="23">
        <v>8</v>
      </c>
      <c r="F371" s="27">
        <v>32</v>
      </c>
      <c r="G371" s="89">
        <v>3.3</v>
      </c>
      <c r="H371" s="4" t="s">
        <v>89</v>
      </c>
      <c r="I371" s="4" t="s">
        <v>96</v>
      </c>
      <c r="J371" s="31">
        <v>162000</v>
      </c>
      <c r="K371" s="69" t="s">
        <v>257</v>
      </c>
      <c r="N371" s="128">
        <v>321.2</v>
      </c>
      <c r="P371" s="138">
        <f t="shared" si="12"/>
        <v>10.0375</v>
      </c>
      <c r="Q371" s="1"/>
    </row>
    <row r="372" spans="1:17" x14ac:dyDescent="0.15">
      <c r="A372" s="4" t="s">
        <v>257</v>
      </c>
      <c r="B372" s="26" t="s">
        <v>99</v>
      </c>
      <c r="C372" s="4" t="s">
        <v>193</v>
      </c>
      <c r="D372" s="23">
        <v>6</v>
      </c>
      <c r="E372" s="23">
        <v>8</v>
      </c>
      <c r="F372" s="27">
        <v>48</v>
      </c>
      <c r="G372" s="89">
        <v>3.3</v>
      </c>
      <c r="H372" s="4" t="s">
        <v>89</v>
      </c>
      <c r="I372" s="4" t="s">
        <v>101</v>
      </c>
      <c r="J372" s="31">
        <v>252700</v>
      </c>
      <c r="K372" s="69" t="s">
        <v>257</v>
      </c>
      <c r="N372" s="128">
        <v>464</v>
      </c>
      <c r="P372" s="138">
        <f t="shared" si="12"/>
        <v>9.6666666666666661</v>
      </c>
      <c r="Q372" s="1"/>
    </row>
    <row r="373" spans="1:17" x14ac:dyDescent="0.15">
      <c r="A373" s="4" t="s">
        <v>257</v>
      </c>
      <c r="B373" s="26" t="s">
        <v>99</v>
      </c>
      <c r="C373" s="4" t="s">
        <v>193</v>
      </c>
      <c r="D373" s="23">
        <v>8</v>
      </c>
      <c r="E373" s="23">
        <v>8</v>
      </c>
      <c r="F373" s="27">
        <v>64</v>
      </c>
      <c r="G373" s="89">
        <v>3.3</v>
      </c>
      <c r="H373" s="4" t="s">
        <v>89</v>
      </c>
      <c r="I373" s="4" t="s">
        <v>103</v>
      </c>
      <c r="J373" s="31">
        <v>321000</v>
      </c>
      <c r="K373" s="69" t="s">
        <v>257</v>
      </c>
      <c r="N373" s="128">
        <v>606.79999999999995</v>
      </c>
      <c r="P373" s="138">
        <f t="shared" si="12"/>
        <v>9.4812499999999993</v>
      </c>
      <c r="Q373" s="1"/>
    </row>
    <row r="374" spans="1:17" x14ac:dyDescent="0.15">
      <c r="A374" s="4" t="s">
        <v>110</v>
      </c>
      <c r="B374" s="26" t="s">
        <v>99</v>
      </c>
      <c r="C374" s="4" t="s">
        <v>193</v>
      </c>
      <c r="D374" s="93">
        <v>1</v>
      </c>
      <c r="E374" s="93">
        <v>6</v>
      </c>
      <c r="F374" s="85">
        <v>6</v>
      </c>
      <c r="G374" s="89">
        <v>3.5</v>
      </c>
      <c r="H374" s="4" t="s">
        <v>89</v>
      </c>
      <c r="I374" s="4" t="s">
        <v>90</v>
      </c>
      <c r="J374" s="31">
        <v>37400</v>
      </c>
      <c r="K374" s="4" t="s">
        <v>110</v>
      </c>
      <c r="N374" s="128">
        <v>72.55</v>
      </c>
      <c r="P374" s="138">
        <f t="shared" si="12"/>
        <v>12.091666666666667</v>
      </c>
      <c r="Q374" s="81"/>
    </row>
    <row r="375" spans="1:17" x14ac:dyDescent="0.15">
      <c r="A375" s="4" t="s">
        <v>110</v>
      </c>
      <c r="B375" s="26" t="s">
        <v>99</v>
      </c>
      <c r="C375" s="4" t="s">
        <v>193</v>
      </c>
      <c r="D375" s="93">
        <v>2</v>
      </c>
      <c r="E375" s="93">
        <v>6</v>
      </c>
      <c r="F375" s="85">
        <v>12</v>
      </c>
      <c r="G375" s="89">
        <v>3.5</v>
      </c>
      <c r="H375" s="4" t="s">
        <v>89</v>
      </c>
      <c r="I375" s="4" t="s">
        <v>91</v>
      </c>
      <c r="J375" s="31">
        <v>73100</v>
      </c>
      <c r="K375" s="4" t="s">
        <v>110</v>
      </c>
      <c r="N375" s="128">
        <v>140.75</v>
      </c>
      <c r="P375" s="138">
        <f t="shared" si="12"/>
        <v>11.729166666666666</v>
      </c>
      <c r="Q375" s="81"/>
    </row>
    <row r="376" spans="1:17" x14ac:dyDescent="0.15">
      <c r="A376" s="4" t="s">
        <v>110</v>
      </c>
      <c r="B376" s="26" t="s">
        <v>99</v>
      </c>
      <c r="C376" s="4" t="s">
        <v>193</v>
      </c>
      <c r="D376" s="93">
        <v>4</v>
      </c>
      <c r="E376" s="93">
        <v>6</v>
      </c>
      <c r="F376" s="85">
        <v>24</v>
      </c>
      <c r="G376" s="89">
        <v>3.5</v>
      </c>
      <c r="H376" s="4" t="s">
        <v>89</v>
      </c>
      <c r="I376" s="4" t="s">
        <v>92</v>
      </c>
      <c r="J376" s="31">
        <v>131050</v>
      </c>
      <c r="K376" s="4" t="s">
        <v>110</v>
      </c>
      <c r="N376" s="128">
        <v>261.19</v>
      </c>
      <c r="P376" s="138">
        <f t="shared" si="12"/>
        <v>10.882916666666667</v>
      </c>
      <c r="Q376" s="81"/>
    </row>
    <row r="377" spans="1:17" x14ac:dyDescent="0.15">
      <c r="A377" s="4" t="s">
        <v>110</v>
      </c>
      <c r="B377" s="26" t="s">
        <v>99</v>
      </c>
      <c r="C377" s="4" t="s">
        <v>193</v>
      </c>
      <c r="D377" s="93">
        <v>8</v>
      </c>
      <c r="E377" s="93">
        <v>6</v>
      </c>
      <c r="F377" s="85">
        <v>48</v>
      </c>
      <c r="G377" s="89">
        <v>3.5</v>
      </c>
      <c r="H377" s="4" t="s">
        <v>89</v>
      </c>
      <c r="I377" s="4" t="s">
        <v>101</v>
      </c>
      <c r="J377" s="31">
        <v>248550</v>
      </c>
      <c r="K377" s="4" t="s">
        <v>110</v>
      </c>
      <c r="N377" s="128">
        <v>493.37</v>
      </c>
      <c r="P377" s="138">
        <f t="shared" si="12"/>
        <v>10.278541666666667</v>
      </c>
      <c r="Q377" s="81"/>
    </row>
    <row r="378" spans="1:17" x14ac:dyDescent="0.15">
      <c r="A378" s="4" t="s">
        <v>257</v>
      </c>
      <c r="B378" s="26" t="s">
        <v>99</v>
      </c>
      <c r="C378" s="4" t="s">
        <v>193</v>
      </c>
      <c r="D378" s="23">
        <v>1</v>
      </c>
      <c r="E378" s="23">
        <v>6</v>
      </c>
      <c r="F378" s="27">
        <v>6</v>
      </c>
      <c r="G378" s="89">
        <v>3.7</v>
      </c>
      <c r="H378" s="4" t="s">
        <v>89</v>
      </c>
      <c r="I378" s="4" t="s">
        <v>90</v>
      </c>
      <c r="J378" s="76" t="s">
        <v>98</v>
      </c>
      <c r="K378" s="69" t="s">
        <v>257</v>
      </c>
      <c r="N378" s="128">
        <v>76</v>
      </c>
      <c r="P378" s="138">
        <f t="shared" si="12"/>
        <v>12.666666666666666</v>
      </c>
      <c r="Q378" s="81"/>
    </row>
    <row r="379" spans="1:17" x14ac:dyDescent="0.15">
      <c r="A379" s="4" t="s">
        <v>257</v>
      </c>
      <c r="B379" s="26" t="s">
        <v>99</v>
      </c>
      <c r="C379" s="4" t="s">
        <v>193</v>
      </c>
      <c r="D379" s="23">
        <v>2</v>
      </c>
      <c r="E379" s="23">
        <v>6</v>
      </c>
      <c r="F379" s="27">
        <v>12</v>
      </c>
      <c r="G379" s="89">
        <v>3.7</v>
      </c>
      <c r="H379" s="4" t="s">
        <v>89</v>
      </c>
      <c r="I379" s="4" t="s">
        <v>91</v>
      </c>
      <c r="J379" s="31">
        <v>77000</v>
      </c>
      <c r="K379" s="69" t="s">
        <v>257</v>
      </c>
      <c r="N379" s="128">
        <v>147.5</v>
      </c>
      <c r="P379" s="138">
        <f t="shared" si="12"/>
        <v>12.291666666666666</v>
      </c>
      <c r="Q379" s="81"/>
    </row>
    <row r="380" spans="1:17" x14ac:dyDescent="0.15">
      <c r="A380" s="4" t="s">
        <v>257</v>
      </c>
      <c r="B380" s="26" t="s">
        <v>99</v>
      </c>
      <c r="C380" s="4" t="s">
        <v>193</v>
      </c>
      <c r="D380" s="23">
        <v>4</v>
      </c>
      <c r="E380" s="23">
        <v>6</v>
      </c>
      <c r="F380" s="27">
        <v>24</v>
      </c>
      <c r="G380" s="89">
        <v>3.7</v>
      </c>
      <c r="H380" s="4" t="s">
        <v>89</v>
      </c>
      <c r="I380" s="4" t="s">
        <v>92</v>
      </c>
      <c r="J380" s="31">
        <v>135900</v>
      </c>
      <c r="K380" s="69" t="s">
        <v>257</v>
      </c>
      <c r="N380" s="128">
        <v>273.7</v>
      </c>
      <c r="P380" s="138">
        <f t="shared" si="12"/>
        <v>11.404166666666667</v>
      </c>
      <c r="Q380" s="81"/>
    </row>
    <row r="381" spans="1:17" x14ac:dyDescent="0.15">
      <c r="A381" s="4" t="s">
        <v>257</v>
      </c>
      <c r="B381" s="26" t="s">
        <v>99</v>
      </c>
      <c r="C381" s="4" t="s">
        <v>193</v>
      </c>
      <c r="D381" s="23">
        <v>6</v>
      </c>
      <c r="E381" s="23">
        <v>6</v>
      </c>
      <c r="F381" s="27">
        <v>36</v>
      </c>
      <c r="G381" s="89">
        <v>3.7</v>
      </c>
      <c r="H381" s="4" t="s">
        <v>89</v>
      </c>
      <c r="I381" s="4" t="s">
        <v>259</v>
      </c>
      <c r="J381" s="31">
        <v>211000</v>
      </c>
      <c r="K381" s="69" t="s">
        <v>257</v>
      </c>
      <c r="N381" s="128">
        <v>395.4</v>
      </c>
      <c r="P381" s="138">
        <f t="shared" si="12"/>
        <v>10.983333333333333</v>
      </c>
      <c r="Q381" s="81"/>
    </row>
    <row r="382" spans="1:17" x14ac:dyDescent="0.15">
      <c r="A382" s="4" t="s">
        <v>257</v>
      </c>
      <c r="B382" s="26" t="s">
        <v>99</v>
      </c>
      <c r="C382" s="4" t="s">
        <v>193</v>
      </c>
      <c r="D382" s="23">
        <v>8</v>
      </c>
      <c r="E382" s="23">
        <v>6</v>
      </c>
      <c r="F382" s="27">
        <v>48</v>
      </c>
      <c r="G382" s="89">
        <v>3.7</v>
      </c>
      <c r="H382" s="4" t="s">
        <v>89</v>
      </c>
      <c r="I382" s="4" t="s">
        <v>101</v>
      </c>
      <c r="J382" s="31">
        <v>270500</v>
      </c>
      <c r="K382" s="69" t="s">
        <v>257</v>
      </c>
      <c r="N382" s="128">
        <v>517</v>
      </c>
      <c r="P382" s="138">
        <f t="shared" si="12"/>
        <v>10.770833333333334</v>
      </c>
      <c r="Q382" s="81"/>
    </row>
    <row r="383" spans="1:17" x14ac:dyDescent="0.15">
      <c r="A383" s="107" t="s">
        <v>307</v>
      </c>
      <c r="B383" s="26" t="s">
        <v>99</v>
      </c>
      <c r="C383" s="108" t="s">
        <v>280</v>
      </c>
      <c r="D383" s="109">
        <v>2</v>
      </c>
      <c r="E383" s="109">
        <v>4</v>
      </c>
      <c r="F383" s="27">
        <v>8</v>
      </c>
      <c r="G383" s="89">
        <v>3.8</v>
      </c>
      <c r="H383" s="108" t="s">
        <v>89</v>
      </c>
      <c r="I383" s="108" t="s">
        <v>283</v>
      </c>
      <c r="J383" s="31">
        <v>56100</v>
      </c>
      <c r="K383" s="110" t="s">
        <v>279</v>
      </c>
      <c r="L383" s="81"/>
      <c r="M383" s="81"/>
      <c r="N383" s="128">
        <v>112.5</v>
      </c>
      <c r="P383" s="138">
        <f t="shared" si="12"/>
        <v>14.0625</v>
      </c>
      <c r="Q383" s="1"/>
    </row>
    <row r="384" spans="1:17" x14ac:dyDescent="0.15">
      <c r="A384" s="108" t="s">
        <v>307</v>
      </c>
      <c r="B384" s="26" t="s">
        <v>99</v>
      </c>
      <c r="C384" s="108" t="s">
        <v>280</v>
      </c>
      <c r="D384" s="109">
        <v>4</v>
      </c>
      <c r="E384" s="109">
        <v>4</v>
      </c>
      <c r="F384" s="27">
        <v>16</v>
      </c>
      <c r="G384" s="89">
        <v>3.8</v>
      </c>
      <c r="H384" s="108" t="s">
        <v>89</v>
      </c>
      <c r="I384" s="108" t="s">
        <v>303</v>
      </c>
      <c r="J384" s="31">
        <v>110000</v>
      </c>
      <c r="K384" s="110" t="s">
        <v>279</v>
      </c>
      <c r="L384" s="81"/>
      <c r="M384" s="81"/>
      <c r="N384" s="128">
        <v>219.3</v>
      </c>
      <c r="P384" s="138">
        <f t="shared" si="12"/>
        <v>13.706250000000001</v>
      </c>
      <c r="Q384" s="1"/>
    </row>
    <row r="385" spans="1:17" x14ac:dyDescent="0.15">
      <c r="A385" s="108" t="s">
        <v>307</v>
      </c>
      <c r="B385" s="26" t="s">
        <v>99</v>
      </c>
      <c r="C385" s="108" t="s">
        <v>280</v>
      </c>
      <c r="D385" s="109">
        <v>8</v>
      </c>
      <c r="E385" s="109">
        <v>4</v>
      </c>
      <c r="F385" s="27">
        <v>32</v>
      </c>
      <c r="G385" s="89">
        <v>3.8</v>
      </c>
      <c r="H385" s="108" t="s">
        <v>89</v>
      </c>
      <c r="I385" s="108" t="s">
        <v>285</v>
      </c>
      <c r="J385" s="31">
        <v>191500</v>
      </c>
      <c r="K385" s="110" t="s">
        <v>279</v>
      </c>
      <c r="L385" s="81"/>
      <c r="M385" s="81"/>
      <c r="N385" s="128">
        <v>410.8</v>
      </c>
      <c r="P385" s="138">
        <f t="shared" si="12"/>
        <v>12.8375</v>
      </c>
      <c r="Q385" s="1"/>
    </row>
    <row r="386" spans="1:17" x14ac:dyDescent="0.15">
      <c r="A386" s="108" t="s">
        <v>307</v>
      </c>
      <c r="B386" s="26" t="s">
        <v>99</v>
      </c>
      <c r="C386" s="108" t="s">
        <v>280</v>
      </c>
      <c r="D386" s="109">
        <v>12</v>
      </c>
      <c r="E386" s="109">
        <v>4</v>
      </c>
      <c r="F386" s="27">
        <v>48</v>
      </c>
      <c r="G386" s="89">
        <v>3.8</v>
      </c>
      <c r="H386" s="108" t="s">
        <v>89</v>
      </c>
      <c r="I386" s="108" t="s">
        <v>286</v>
      </c>
      <c r="J386" s="31">
        <v>290500</v>
      </c>
      <c r="K386" s="110" t="s">
        <v>279</v>
      </c>
      <c r="L386" s="81"/>
      <c r="M386" s="81"/>
      <c r="N386" s="128">
        <v>570.1</v>
      </c>
      <c r="P386" s="138">
        <f t="shared" si="12"/>
        <v>11.877083333333333</v>
      </c>
      <c r="Q386" s="1"/>
    </row>
    <row r="387" spans="1:17" x14ac:dyDescent="0.15">
      <c r="A387" s="108" t="s">
        <v>307</v>
      </c>
      <c r="B387" s="26" t="s">
        <v>99</v>
      </c>
      <c r="C387" s="108" t="s">
        <v>280</v>
      </c>
      <c r="D387" s="109">
        <v>16</v>
      </c>
      <c r="E387" s="109">
        <v>4</v>
      </c>
      <c r="F387" s="27">
        <v>64</v>
      </c>
      <c r="G387" s="89">
        <v>3.8</v>
      </c>
      <c r="H387" s="108" t="s">
        <v>89</v>
      </c>
      <c r="I387" s="108" t="s">
        <v>287</v>
      </c>
      <c r="J387" s="31">
        <v>379300</v>
      </c>
      <c r="K387" s="110" t="s">
        <v>279</v>
      </c>
      <c r="L387" s="81"/>
      <c r="M387" s="81"/>
      <c r="N387" s="128">
        <v>729.3</v>
      </c>
      <c r="P387" s="138">
        <f t="shared" si="12"/>
        <v>11.395312499999999</v>
      </c>
      <c r="Q387" s="1"/>
    </row>
    <row r="388" spans="1:17" x14ac:dyDescent="0.15">
      <c r="A388" s="108" t="s">
        <v>307</v>
      </c>
      <c r="B388" s="26" t="s">
        <v>99</v>
      </c>
      <c r="C388" s="108" t="s">
        <v>280</v>
      </c>
      <c r="D388" s="109">
        <v>2</v>
      </c>
      <c r="E388" s="109">
        <v>3</v>
      </c>
      <c r="F388" s="27">
        <v>6</v>
      </c>
      <c r="G388" s="89">
        <v>4.2</v>
      </c>
      <c r="H388" s="108" t="s">
        <v>89</v>
      </c>
      <c r="I388" s="108" t="s">
        <v>281</v>
      </c>
      <c r="J388" s="31">
        <v>45800</v>
      </c>
      <c r="K388" s="110" t="s">
        <v>279</v>
      </c>
      <c r="L388" s="81"/>
      <c r="M388" s="81"/>
      <c r="N388" s="128">
        <v>94.5</v>
      </c>
      <c r="P388" s="138">
        <f t="shared" si="12"/>
        <v>15.75</v>
      </c>
      <c r="Q388" s="1"/>
    </row>
    <row r="389" spans="1:17" x14ac:dyDescent="0.15">
      <c r="A389" s="108" t="s">
        <v>307</v>
      </c>
      <c r="B389" s="26" t="s">
        <v>99</v>
      </c>
      <c r="C389" s="108" t="s">
        <v>280</v>
      </c>
      <c r="D389" s="109">
        <v>4</v>
      </c>
      <c r="E389" s="109">
        <v>3</v>
      </c>
      <c r="F389" s="27">
        <v>12</v>
      </c>
      <c r="G389" s="89">
        <v>4.2</v>
      </c>
      <c r="H389" s="108" t="s">
        <v>89</v>
      </c>
      <c r="I389" s="108" t="s">
        <v>288</v>
      </c>
      <c r="J389" s="31">
        <v>90000</v>
      </c>
      <c r="K389" s="110" t="s">
        <v>279</v>
      </c>
      <c r="L389" s="81"/>
      <c r="M389" s="81"/>
      <c r="N389" s="128">
        <v>184.2</v>
      </c>
      <c r="P389" s="138">
        <f t="shared" si="12"/>
        <v>15.35</v>
      </c>
      <c r="Q389" s="1"/>
    </row>
    <row r="390" spans="1:17" x14ac:dyDescent="0.15">
      <c r="A390" s="108" t="s">
        <v>307</v>
      </c>
      <c r="B390" s="26" t="s">
        <v>99</v>
      </c>
      <c r="C390" s="108" t="s">
        <v>280</v>
      </c>
      <c r="D390" s="109">
        <v>8</v>
      </c>
      <c r="E390" s="109">
        <v>3</v>
      </c>
      <c r="F390" s="27">
        <v>24</v>
      </c>
      <c r="G390" s="89">
        <v>4.2</v>
      </c>
      <c r="H390" s="108" t="s">
        <v>89</v>
      </c>
      <c r="I390" s="108" t="s">
        <v>289</v>
      </c>
      <c r="J390" s="31">
        <v>154800</v>
      </c>
      <c r="K390" s="110" t="s">
        <v>279</v>
      </c>
      <c r="L390" s="81"/>
      <c r="M390" s="81"/>
      <c r="N390" s="128">
        <v>345.1</v>
      </c>
      <c r="P390" s="138">
        <f t="shared" ref="P390:P421" si="13">N390/F390</f>
        <v>14.379166666666668</v>
      </c>
      <c r="Q390" s="1"/>
    </row>
    <row r="391" spans="1:17" x14ac:dyDescent="0.15">
      <c r="A391" s="108" t="s">
        <v>307</v>
      </c>
      <c r="B391" s="26" t="s">
        <v>99</v>
      </c>
      <c r="C391" s="108" t="s">
        <v>280</v>
      </c>
      <c r="D391" s="109">
        <v>12</v>
      </c>
      <c r="E391" s="109">
        <v>3</v>
      </c>
      <c r="F391" s="27">
        <v>36</v>
      </c>
      <c r="G391" s="89">
        <v>4.2</v>
      </c>
      <c r="H391" s="108" t="s">
        <v>89</v>
      </c>
      <c r="I391" s="108" t="s">
        <v>290</v>
      </c>
      <c r="J391" s="31">
        <v>242600</v>
      </c>
      <c r="K391" s="110" t="s">
        <v>279</v>
      </c>
      <c r="L391" s="81"/>
      <c r="M391" s="81"/>
      <c r="N391" s="128">
        <v>478.9</v>
      </c>
      <c r="P391" s="138">
        <f t="shared" si="13"/>
        <v>13.302777777777777</v>
      </c>
      <c r="Q391" s="1"/>
    </row>
    <row r="392" spans="1:17" x14ac:dyDescent="0.15">
      <c r="A392" s="108" t="s">
        <v>307</v>
      </c>
      <c r="B392" s="26" t="s">
        <v>99</v>
      </c>
      <c r="C392" s="108" t="s">
        <v>280</v>
      </c>
      <c r="D392" s="109">
        <v>16</v>
      </c>
      <c r="E392" s="109">
        <v>3</v>
      </c>
      <c r="F392" s="27">
        <v>48</v>
      </c>
      <c r="G392" s="89">
        <v>4.2</v>
      </c>
      <c r="H392" s="108" t="s">
        <v>89</v>
      </c>
      <c r="I392" s="108" t="s">
        <v>286</v>
      </c>
      <c r="J392" s="31">
        <v>306600</v>
      </c>
      <c r="K392" s="110" t="s">
        <v>279</v>
      </c>
      <c r="L392" s="81"/>
      <c r="M392" s="81"/>
      <c r="N392" s="128">
        <v>612.70000000000005</v>
      </c>
      <c r="P392" s="138">
        <f t="shared" si="13"/>
        <v>12.764583333333334</v>
      </c>
      <c r="Q392" s="1"/>
    </row>
    <row r="393" spans="1:17" x14ac:dyDescent="0.15">
      <c r="A393" s="70" t="s">
        <v>261</v>
      </c>
      <c r="B393" s="71" t="s">
        <v>104</v>
      </c>
      <c r="C393" s="4" t="s">
        <v>193</v>
      </c>
      <c r="D393" s="72">
        <v>2</v>
      </c>
      <c r="E393" s="72">
        <v>6</v>
      </c>
      <c r="F393" s="73">
        <v>12</v>
      </c>
      <c r="G393" s="90">
        <v>3.44</v>
      </c>
      <c r="H393" s="70" t="s">
        <v>89</v>
      </c>
      <c r="I393" s="70" t="s">
        <v>91</v>
      </c>
      <c r="J393" s="77" t="s">
        <v>98</v>
      </c>
      <c r="K393" s="70" t="s">
        <v>261</v>
      </c>
      <c r="L393" s="75"/>
      <c r="M393" s="75"/>
      <c r="N393" s="135">
        <v>138.4</v>
      </c>
      <c r="P393" s="138">
        <f t="shared" si="13"/>
        <v>11.533333333333333</v>
      </c>
      <c r="Q393" s="81"/>
    </row>
    <row r="394" spans="1:17" x14ac:dyDescent="0.15">
      <c r="A394" s="70" t="s">
        <v>261</v>
      </c>
      <c r="B394" s="71" t="s">
        <v>104</v>
      </c>
      <c r="C394" s="4" t="s">
        <v>193</v>
      </c>
      <c r="D394" s="72">
        <v>4</v>
      </c>
      <c r="E394" s="72">
        <v>6</v>
      </c>
      <c r="F394" s="73">
        <v>24</v>
      </c>
      <c r="G394" s="90">
        <v>3.44</v>
      </c>
      <c r="H394" s="70" t="s">
        <v>89</v>
      </c>
      <c r="I394" s="70" t="s">
        <v>92</v>
      </c>
      <c r="J394" s="74">
        <v>138500</v>
      </c>
      <c r="K394" s="70" t="s">
        <v>261</v>
      </c>
      <c r="L394" s="75"/>
      <c r="M394" s="75"/>
      <c r="N394" s="135">
        <v>253.3</v>
      </c>
      <c r="P394" s="138">
        <f t="shared" si="13"/>
        <v>10.554166666666667</v>
      </c>
      <c r="Q394" s="81"/>
    </row>
    <row r="395" spans="1:17" x14ac:dyDescent="0.15">
      <c r="A395" s="70" t="s">
        <v>261</v>
      </c>
      <c r="B395" s="71" t="s">
        <v>104</v>
      </c>
      <c r="C395" s="4" t="s">
        <v>193</v>
      </c>
      <c r="D395" s="72">
        <v>8</v>
      </c>
      <c r="E395" s="72">
        <v>6</v>
      </c>
      <c r="F395" s="73">
        <v>48</v>
      </c>
      <c r="G395" s="90">
        <v>3.44</v>
      </c>
      <c r="H395" s="70" t="s">
        <v>89</v>
      </c>
      <c r="I395" s="70" t="s">
        <v>101</v>
      </c>
      <c r="J395" s="74">
        <v>276000</v>
      </c>
      <c r="K395" s="70" t="s">
        <v>261</v>
      </c>
      <c r="L395" s="75"/>
      <c r="M395" s="75"/>
      <c r="N395" s="135">
        <v>443.3</v>
      </c>
      <c r="P395" s="138">
        <f t="shared" si="13"/>
        <v>9.2354166666666675</v>
      </c>
      <c r="Q395" s="81"/>
    </row>
    <row r="396" spans="1:17" x14ac:dyDescent="0.15">
      <c r="A396" s="70" t="s">
        <v>261</v>
      </c>
      <c r="B396" s="71" t="s">
        <v>104</v>
      </c>
      <c r="C396" s="4" t="s">
        <v>193</v>
      </c>
      <c r="D396" s="72">
        <v>12</v>
      </c>
      <c r="E396" s="72">
        <v>6</v>
      </c>
      <c r="F396" s="73">
        <v>72</v>
      </c>
      <c r="G396" s="90">
        <v>3.44</v>
      </c>
      <c r="H396" s="70" t="s">
        <v>89</v>
      </c>
      <c r="I396" s="70" t="s">
        <v>229</v>
      </c>
      <c r="J396" s="74">
        <v>413000</v>
      </c>
      <c r="K396" s="70" t="s">
        <v>261</v>
      </c>
      <c r="L396" s="75"/>
      <c r="M396" s="75"/>
      <c r="N396" s="135">
        <v>696.6</v>
      </c>
      <c r="P396" s="138">
        <f t="shared" si="13"/>
        <v>9.6750000000000007</v>
      </c>
      <c r="Q396" s="81"/>
    </row>
    <row r="397" spans="1:17" x14ac:dyDescent="0.15">
      <c r="A397" s="70" t="s">
        <v>261</v>
      </c>
      <c r="B397" s="71" t="s">
        <v>104</v>
      </c>
      <c r="C397" s="4" t="s">
        <v>193</v>
      </c>
      <c r="D397" s="72">
        <v>16</v>
      </c>
      <c r="E397" s="72">
        <v>6</v>
      </c>
      <c r="F397" s="73">
        <v>96</v>
      </c>
      <c r="G397" s="90">
        <v>3.44</v>
      </c>
      <c r="H397" s="70" t="s">
        <v>89</v>
      </c>
      <c r="I397" s="70" t="s">
        <v>264</v>
      </c>
      <c r="J397" s="74">
        <v>550700</v>
      </c>
      <c r="K397" s="70" t="s">
        <v>261</v>
      </c>
      <c r="L397" s="75"/>
      <c r="M397" s="75"/>
      <c r="N397" s="135">
        <v>886.6</v>
      </c>
      <c r="P397" s="138">
        <f t="shared" si="13"/>
        <v>9.2354166666666675</v>
      </c>
      <c r="Q397" s="81"/>
    </row>
    <row r="398" spans="1:17" x14ac:dyDescent="0.15">
      <c r="A398" s="4" t="s">
        <v>109</v>
      </c>
      <c r="B398" s="26" t="s">
        <v>104</v>
      </c>
      <c r="C398" s="4" t="s">
        <v>193</v>
      </c>
      <c r="D398" s="93">
        <v>1</v>
      </c>
      <c r="E398" s="93">
        <v>8</v>
      </c>
      <c r="F398" s="85">
        <v>8</v>
      </c>
      <c r="G398" s="89">
        <v>3.86</v>
      </c>
      <c r="H398" s="4" t="s">
        <v>89</v>
      </c>
      <c r="I398" s="4" t="s">
        <v>94</v>
      </c>
      <c r="J398" s="31">
        <v>54400</v>
      </c>
      <c r="K398" s="4" t="s">
        <v>109</v>
      </c>
      <c r="N398" s="128">
        <v>100.75</v>
      </c>
      <c r="P398" s="138">
        <f t="shared" si="13"/>
        <v>12.59375</v>
      </c>
      <c r="Q398" s="75"/>
    </row>
    <row r="399" spans="1:17" x14ac:dyDescent="0.15">
      <c r="A399" s="4" t="s">
        <v>109</v>
      </c>
      <c r="B399" s="26" t="s">
        <v>104</v>
      </c>
      <c r="C399" s="4" t="s">
        <v>193</v>
      </c>
      <c r="D399" s="93">
        <v>2</v>
      </c>
      <c r="E399" s="93">
        <v>8</v>
      </c>
      <c r="F399" s="85">
        <v>16</v>
      </c>
      <c r="G399" s="89">
        <v>3.86</v>
      </c>
      <c r="H399" s="4" t="s">
        <v>89</v>
      </c>
      <c r="I399" s="4" t="s">
        <v>95</v>
      </c>
      <c r="J399" s="31">
        <v>105200</v>
      </c>
      <c r="K399" s="4" t="s">
        <v>109</v>
      </c>
      <c r="N399" s="128">
        <v>195.45</v>
      </c>
      <c r="P399" s="138">
        <f t="shared" si="13"/>
        <v>12.215624999999999</v>
      </c>
      <c r="Q399" s="75"/>
    </row>
    <row r="400" spans="1:17" x14ac:dyDescent="0.15">
      <c r="A400" s="4" t="s">
        <v>109</v>
      </c>
      <c r="B400" s="26" t="s">
        <v>104</v>
      </c>
      <c r="C400" s="4" t="s">
        <v>193</v>
      </c>
      <c r="D400" s="93">
        <v>4</v>
      </c>
      <c r="E400" s="93">
        <v>8</v>
      </c>
      <c r="F400" s="85">
        <v>32</v>
      </c>
      <c r="G400" s="89">
        <v>3.86</v>
      </c>
      <c r="H400" s="4" t="s">
        <v>89</v>
      </c>
      <c r="I400" s="4" t="s">
        <v>96</v>
      </c>
      <c r="J400" s="31">
        <v>177400</v>
      </c>
      <c r="K400" s="4" t="s">
        <v>109</v>
      </c>
      <c r="N400" s="128">
        <v>362.7</v>
      </c>
      <c r="P400" s="138">
        <f t="shared" si="13"/>
        <v>11.334375</v>
      </c>
      <c r="Q400" s="75"/>
    </row>
    <row r="401" spans="1:17" x14ac:dyDescent="0.15">
      <c r="A401" s="4" t="s">
        <v>109</v>
      </c>
      <c r="B401" s="26" t="s">
        <v>104</v>
      </c>
      <c r="C401" s="4" t="s">
        <v>193</v>
      </c>
      <c r="D401" s="93">
        <v>8</v>
      </c>
      <c r="E401" s="93">
        <v>8</v>
      </c>
      <c r="F401" s="85">
        <v>64</v>
      </c>
      <c r="G401" s="89">
        <v>3.86</v>
      </c>
      <c r="H401" s="4" t="s">
        <v>89</v>
      </c>
      <c r="I401" s="4" t="s">
        <v>103</v>
      </c>
      <c r="J401" s="31">
        <v>343050</v>
      </c>
      <c r="K401" s="4" t="s">
        <v>109</v>
      </c>
      <c r="N401" s="128">
        <v>685.09</v>
      </c>
      <c r="P401" s="138">
        <f t="shared" si="13"/>
        <v>10.70453125</v>
      </c>
      <c r="Q401" s="75"/>
    </row>
    <row r="402" spans="1:17" x14ac:dyDescent="0.15">
      <c r="A402" s="70" t="s">
        <v>261</v>
      </c>
      <c r="B402" s="71" t="s">
        <v>104</v>
      </c>
      <c r="C402" s="4" t="s">
        <v>193</v>
      </c>
      <c r="D402" s="93">
        <v>1</v>
      </c>
      <c r="E402" s="93">
        <v>8</v>
      </c>
      <c r="F402" s="85">
        <v>8</v>
      </c>
      <c r="G402" s="90">
        <v>3.92</v>
      </c>
      <c r="H402" s="4" t="s">
        <v>89</v>
      </c>
      <c r="I402" s="4" t="s">
        <v>94</v>
      </c>
      <c r="J402" s="77" t="s">
        <v>98</v>
      </c>
      <c r="K402" s="70" t="s">
        <v>261</v>
      </c>
      <c r="L402" s="75"/>
      <c r="M402" s="75"/>
      <c r="N402" s="135">
        <v>101.8</v>
      </c>
      <c r="P402" s="138">
        <f t="shared" si="13"/>
        <v>12.725</v>
      </c>
      <c r="Q402" s="75"/>
    </row>
    <row r="403" spans="1:17" x14ac:dyDescent="0.15">
      <c r="A403" s="70" t="s">
        <v>261</v>
      </c>
      <c r="B403" s="71" t="s">
        <v>104</v>
      </c>
      <c r="C403" s="4" t="s">
        <v>193</v>
      </c>
      <c r="D403" s="93">
        <v>2</v>
      </c>
      <c r="E403" s="93">
        <v>8</v>
      </c>
      <c r="F403" s="85">
        <v>16</v>
      </c>
      <c r="G403" s="90">
        <v>3.92</v>
      </c>
      <c r="H403" s="4" t="s">
        <v>89</v>
      </c>
      <c r="I403" s="4" t="s">
        <v>95</v>
      </c>
      <c r="J403" s="74">
        <v>106000</v>
      </c>
      <c r="K403" s="70" t="s">
        <v>261</v>
      </c>
      <c r="L403" s="75"/>
      <c r="M403" s="75"/>
      <c r="N403" s="135">
        <v>197.6</v>
      </c>
      <c r="P403" s="138">
        <f t="shared" si="13"/>
        <v>12.35</v>
      </c>
      <c r="Q403" s="1"/>
    </row>
    <row r="404" spans="1:17" x14ac:dyDescent="0.15">
      <c r="A404" s="70" t="s">
        <v>261</v>
      </c>
      <c r="B404" s="71" t="s">
        <v>104</v>
      </c>
      <c r="C404" s="4" t="s">
        <v>193</v>
      </c>
      <c r="D404" s="93">
        <v>4</v>
      </c>
      <c r="E404" s="93">
        <v>8</v>
      </c>
      <c r="F404" s="85">
        <v>32</v>
      </c>
      <c r="G404" s="90">
        <v>3.92</v>
      </c>
      <c r="H404" s="4" t="s">
        <v>89</v>
      </c>
      <c r="I404" s="4" t="s">
        <v>96</v>
      </c>
      <c r="J404" s="74">
        <v>183000</v>
      </c>
      <c r="K404" s="70" t="s">
        <v>261</v>
      </c>
      <c r="L404" s="75"/>
      <c r="M404" s="75"/>
      <c r="N404" s="135">
        <v>366.6</v>
      </c>
      <c r="P404" s="138">
        <f t="shared" si="13"/>
        <v>11.456250000000001</v>
      </c>
      <c r="Q404" s="1"/>
    </row>
    <row r="405" spans="1:17" x14ac:dyDescent="0.15">
      <c r="A405" s="70" t="s">
        <v>261</v>
      </c>
      <c r="B405" s="71" t="s">
        <v>104</v>
      </c>
      <c r="C405" s="4" t="s">
        <v>193</v>
      </c>
      <c r="D405" s="23">
        <v>6</v>
      </c>
      <c r="E405" s="23">
        <v>8</v>
      </c>
      <c r="F405" s="27">
        <v>48</v>
      </c>
      <c r="G405" s="90">
        <v>3.92</v>
      </c>
      <c r="H405" s="70" t="s">
        <v>89</v>
      </c>
      <c r="I405" s="70" t="s">
        <v>101</v>
      </c>
      <c r="J405" s="74">
        <v>286500</v>
      </c>
      <c r="K405" s="70" t="s">
        <v>261</v>
      </c>
      <c r="L405" s="75"/>
      <c r="M405" s="75"/>
      <c r="N405" s="135">
        <v>529.6</v>
      </c>
      <c r="P405" s="138">
        <f t="shared" si="13"/>
        <v>11.033333333333333</v>
      </c>
      <c r="Q405" s="1"/>
    </row>
    <row r="406" spans="1:17" x14ac:dyDescent="0.15">
      <c r="A406" s="70" t="s">
        <v>261</v>
      </c>
      <c r="B406" s="71" t="s">
        <v>104</v>
      </c>
      <c r="C406" s="4" t="s">
        <v>193</v>
      </c>
      <c r="D406" s="93">
        <v>8</v>
      </c>
      <c r="E406" s="93">
        <v>8</v>
      </c>
      <c r="F406" s="85">
        <v>64</v>
      </c>
      <c r="G406" s="90">
        <v>3.92</v>
      </c>
      <c r="H406" s="4" t="s">
        <v>89</v>
      </c>
      <c r="I406" s="4" t="s">
        <v>103</v>
      </c>
      <c r="J406" s="74">
        <v>363000</v>
      </c>
      <c r="K406" s="70" t="s">
        <v>261</v>
      </c>
      <c r="L406" s="75"/>
      <c r="M406" s="75"/>
      <c r="N406" s="135">
        <v>692.5</v>
      </c>
      <c r="P406" s="138">
        <f t="shared" si="13"/>
        <v>10.8203125</v>
      </c>
      <c r="Q406" s="1"/>
    </row>
    <row r="407" spans="1:17" x14ac:dyDescent="0.15">
      <c r="A407" s="62" t="s">
        <v>109</v>
      </c>
      <c r="B407" s="60" t="s">
        <v>104</v>
      </c>
      <c r="C407" s="62" t="s">
        <v>193</v>
      </c>
      <c r="D407" s="94">
        <v>2</v>
      </c>
      <c r="E407" s="63" t="s">
        <v>194</v>
      </c>
      <c r="F407" s="87">
        <v>8</v>
      </c>
      <c r="G407" s="91">
        <v>4.1399999999999997</v>
      </c>
      <c r="H407" s="62" t="s">
        <v>89</v>
      </c>
      <c r="I407" s="62" t="s">
        <v>95</v>
      </c>
      <c r="J407" s="61">
        <v>57450</v>
      </c>
      <c r="K407" s="62" t="s">
        <v>109</v>
      </c>
      <c r="N407" s="136">
        <v>115.86</v>
      </c>
      <c r="P407" s="138">
        <f t="shared" si="13"/>
        <v>14.4825</v>
      </c>
      <c r="Q407" s="66" t="s">
        <v>226</v>
      </c>
    </row>
    <row r="408" spans="1:17" x14ac:dyDescent="0.15">
      <c r="A408" s="62" t="s">
        <v>109</v>
      </c>
      <c r="B408" s="60" t="s">
        <v>104</v>
      </c>
      <c r="C408" s="62" t="s">
        <v>193</v>
      </c>
      <c r="D408" s="94">
        <v>4</v>
      </c>
      <c r="E408" s="63" t="s">
        <v>194</v>
      </c>
      <c r="F408" s="87">
        <v>16</v>
      </c>
      <c r="G408" s="91">
        <v>4.1399999999999997</v>
      </c>
      <c r="H408" s="62" t="s">
        <v>89</v>
      </c>
      <c r="I408" s="62" t="s">
        <v>96</v>
      </c>
      <c r="J408" s="61">
        <v>114850</v>
      </c>
      <c r="K408" s="62" t="s">
        <v>109</v>
      </c>
      <c r="N408" s="136">
        <v>226.97</v>
      </c>
      <c r="P408" s="138">
        <f t="shared" si="13"/>
        <v>14.185625</v>
      </c>
      <c r="Q408" s="66" t="s">
        <v>226</v>
      </c>
    </row>
    <row r="409" spans="1:17" x14ac:dyDescent="0.15">
      <c r="A409" s="62" t="s">
        <v>109</v>
      </c>
      <c r="B409" s="60" t="s">
        <v>104</v>
      </c>
      <c r="C409" s="62" t="s">
        <v>193</v>
      </c>
      <c r="D409" s="94">
        <v>8</v>
      </c>
      <c r="E409" s="63" t="s">
        <v>194</v>
      </c>
      <c r="F409" s="87">
        <v>32</v>
      </c>
      <c r="G409" s="91">
        <v>4.1399999999999997</v>
      </c>
      <c r="H409" s="62" t="s">
        <v>89</v>
      </c>
      <c r="I409" s="62" t="s">
        <v>103</v>
      </c>
      <c r="J409" s="61">
        <v>229650</v>
      </c>
      <c r="K409" s="62" t="s">
        <v>109</v>
      </c>
      <c r="N409" s="136">
        <v>425.5</v>
      </c>
      <c r="P409" s="138">
        <f t="shared" si="13"/>
        <v>13.296875</v>
      </c>
      <c r="Q409" s="66" t="s">
        <v>226</v>
      </c>
    </row>
    <row r="410" spans="1:17" x14ac:dyDescent="0.15">
      <c r="A410" s="107" t="s">
        <v>304</v>
      </c>
      <c r="B410" s="26" t="s">
        <v>104</v>
      </c>
      <c r="C410" s="108" t="s">
        <v>280</v>
      </c>
      <c r="D410" s="109">
        <v>2</v>
      </c>
      <c r="E410" s="109">
        <v>8</v>
      </c>
      <c r="F410" s="27">
        <v>16</v>
      </c>
      <c r="G410" s="89">
        <v>3.7</v>
      </c>
      <c r="H410" s="108" t="s">
        <v>89</v>
      </c>
      <c r="I410" s="108" t="s">
        <v>284</v>
      </c>
      <c r="J410" s="31">
        <v>108500</v>
      </c>
      <c r="K410" s="108" t="s">
        <v>304</v>
      </c>
      <c r="L410" s="81"/>
      <c r="M410" s="81"/>
      <c r="N410" s="128">
        <v>207</v>
      </c>
      <c r="P410" s="138">
        <f t="shared" si="13"/>
        <v>12.9375</v>
      </c>
      <c r="Q410" s="81"/>
    </row>
    <row r="411" spans="1:17" x14ac:dyDescent="0.15">
      <c r="A411" s="108" t="s">
        <v>304</v>
      </c>
      <c r="B411" s="26" t="s">
        <v>104</v>
      </c>
      <c r="C411" s="108" t="s">
        <v>280</v>
      </c>
      <c r="D411" s="109">
        <v>4</v>
      </c>
      <c r="E411" s="109">
        <v>8</v>
      </c>
      <c r="F411" s="27">
        <v>32</v>
      </c>
      <c r="G411" s="89">
        <v>3.7</v>
      </c>
      <c r="H411" s="108" t="s">
        <v>89</v>
      </c>
      <c r="I411" s="108" t="s">
        <v>285</v>
      </c>
      <c r="J411" s="31">
        <v>209500</v>
      </c>
      <c r="K411" s="108" t="s">
        <v>304</v>
      </c>
      <c r="L411" s="81"/>
      <c r="M411" s="81"/>
      <c r="N411" s="128">
        <v>383.9</v>
      </c>
      <c r="P411" s="138">
        <f t="shared" si="13"/>
        <v>11.996874999999999</v>
      </c>
      <c r="Q411" s="81"/>
    </row>
    <row r="412" spans="1:17" x14ac:dyDescent="0.15">
      <c r="A412" s="108" t="s">
        <v>304</v>
      </c>
      <c r="B412" s="26" t="s">
        <v>104</v>
      </c>
      <c r="C412" s="108" t="s">
        <v>280</v>
      </c>
      <c r="D412" s="109">
        <v>8</v>
      </c>
      <c r="E412" s="109">
        <v>8</v>
      </c>
      <c r="F412" s="27">
        <v>64</v>
      </c>
      <c r="G412" s="89">
        <v>3.7</v>
      </c>
      <c r="H412" s="108" t="s">
        <v>89</v>
      </c>
      <c r="I412" s="108" t="s">
        <v>287</v>
      </c>
      <c r="J412" s="31">
        <v>414900</v>
      </c>
      <c r="K412" s="108" t="s">
        <v>304</v>
      </c>
      <c r="L412" s="81"/>
      <c r="M412" s="81"/>
      <c r="N412" s="128">
        <v>690.1</v>
      </c>
      <c r="P412" s="138">
        <f t="shared" si="13"/>
        <v>10.7828125</v>
      </c>
      <c r="Q412" s="82"/>
    </row>
    <row r="413" spans="1:17" x14ac:dyDescent="0.15">
      <c r="A413" s="108" t="s">
        <v>304</v>
      </c>
      <c r="B413" s="26" t="s">
        <v>104</v>
      </c>
      <c r="C413" s="108" t="s">
        <v>280</v>
      </c>
      <c r="D413" s="109">
        <v>12</v>
      </c>
      <c r="E413" s="109">
        <v>8</v>
      </c>
      <c r="F413" s="27">
        <v>96</v>
      </c>
      <c r="G413" s="89">
        <v>3.7</v>
      </c>
      <c r="H413" s="108" t="s">
        <v>89</v>
      </c>
      <c r="I413" s="108" t="s">
        <v>305</v>
      </c>
      <c r="J413" s="31">
        <v>622300</v>
      </c>
      <c r="K413" s="108" t="s">
        <v>304</v>
      </c>
      <c r="L413" s="81"/>
      <c r="M413" s="81"/>
      <c r="N413" s="128">
        <v>1151.5999999999999</v>
      </c>
      <c r="P413" s="138">
        <f t="shared" si="13"/>
        <v>11.995833333333332</v>
      </c>
      <c r="Q413" s="82"/>
    </row>
    <row r="414" spans="1:17" x14ac:dyDescent="0.15">
      <c r="A414" s="108" t="s">
        <v>304</v>
      </c>
      <c r="B414" s="26" t="s">
        <v>104</v>
      </c>
      <c r="C414" s="108" t="s">
        <v>280</v>
      </c>
      <c r="D414" s="109">
        <v>16</v>
      </c>
      <c r="E414" s="109">
        <v>8</v>
      </c>
      <c r="F414" s="27">
        <v>128</v>
      </c>
      <c r="G414" s="89">
        <v>3.7</v>
      </c>
      <c r="H414" s="108" t="s">
        <v>89</v>
      </c>
      <c r="I414" s="108" t="s">
        <v>306</v>
      </c>
      <c r="J414" s="31">
        <v>829900</v>
      </c>
      <c r="K414" s="108" t="s">
        <v>304</v>
      </c>
      <c r="L414" s="81"/>
      <c r="M414" s="81"/>
      <c r="N414" s="128">
        <v>1380.2</v>
      </c>
      <c r="P414" s="138">
        <f t="shared" si="13"/>
        <v>10.7828125</v>
      </c>
      <c r="Q414" s="82"/>
    </row>
    <row r="415" spans="1:17" x14ac:dyDescent="0.15">
      <c r="A415" s="108" t="s">
        <v>304</v>
      </c>
      <c r="B415" s="26" t="s">
        <v>104</v>
      </c>
      <c r="C415" s="108" t="s">
        <v>280</v>
      </c>
      <c r="D415" s="109">
        <v>2</v>
      </c>
      <c r="E415" s="109">
        <v>4</v>
      </c>
      <c r="F415" s="27">
        <v>8</v>
      </c>
      <c r="G415" s="89">
        <v>4.4000000000000004</v>
      </c>
      <c r="H415" s="108" t="s">
        <v>89</v>
      </c>
      <c r="I415" s="108" t="s">
        <v>283</v>
      </c>
      <c r="J415" s="31">
        <v>63200</v>
      </c>
      <c r="K415" s="108" t="s">
        <v>304</v>
      </c>
      <c r="L415" s="81"/>
      <c r="M415" s="81"/>
      <c r="N415" s="128">
        <v>126.1</v>
      </c>
      <c r="P415" s="138">
        <f t="shared" si="13"/>
        <v>15.762499999999999</v>
      </c>
      <c r="Q415" s="75"/>
    </row>
    <row r="416" spans="1:17" x14ac:dyDescent="0.15">
      <c r="A416" s="108" t="s">
        <v>304</v>
      </c>
      <c r="B416" s="26" t="s">
        <v>104</v>
      </c>
      <c r="C416" s="108" t="s">
        <v>280</v>
      </c>
      <c r="D416" s="109">
        <v>4</v>
      </c>
      <c r="E416" s="109">
        <v>4</v>
      </c>
      <c r="F416" s="27">
        <v>16</v>
      </c>
      <c r="G416" s="89">
        <v>4.4000000000000004</v>
      </c>
      <c r="H416" s="108" t="s">
        <v>89</v>
      </c>
      <c r="I416" s="108" t="s">
        <v>284</v>
      </c>
      <c r="J416" s="31">
        <v>123500</v>
      </c>
      <c r="K416" s="108" t="s">
        <v>304</v>
      </c>
      <c r="L416" s="81"/>
      <c r="M416" s="81"/>
      <c r="N416" s="128">
        <v>245.7</v>
      </c>
      <c r="P416" s="138">
        <f t="shared" si="13"/>
        <v>15.356249999999999</v>
      </c>
      <c r="Q416" s="75"/>
    </row>
    <row r="417" spans="1:17" x14ac:dyDescent="0.15">
      <c r="A417" s="108" t="s">
        <v>304</v>
      </c>
      <c r="B417" s="26" t="s">
        <v>104</v>
      </c>
      <c r="C417" s="108" t="s">
        <v>280</v>
      </c>
      <c r="D417" s="109">
        <v>8</v>
      </c>
      <c r="E417" s="109">
        <v>4</v>
      </c>
      <c r="F417" s="27">
        <v>32</v>
      </c>
      <c r="G417" s="89">
        <v>4.4000000000000004</v>
      </c>
      <c r="H417" s="108" t="s">
        <v>89</v>
      </c>
      <c r="I417" s="108" t="s">
        <v>285</v>
      </c>
      <c r="J417" s="31">
        <v>214000</v>
      </c>
      <c r="K417" s="108" t="s">
        <v>304</v>
      </c>
      <c r="L417" s="81"/>
      <c r="M417" s="81"/>
      <c r="N417" s="128">
        <v>460.3</v>
      </c>
      <c r="P417" s="138">
        <f t="shared" si="13"/>
        <v>14.384375</v>
      </c>
      <c r="Q417" s="81"/>
    </row>
    <row r="418" spans="1:17" x14ac:dyDescent="0.15">
      <c r="A418" s="108" t="s">
        <v>304</v>
      </c>
      <c r="B418" s="26" t="s">
        <v>104</v>
      </c>
      <c r="C418" s="108" t="s">
        <v>280</v>
      </c>
      <c r="D418" s="109">
        <v>12</v>
      </c>
      <c r="E418" s="109">
        <v>4</v>
      </c>
      <c r="F418" s="27">
        <v>48</v>
      </c>
      <c r="G418" s="89">
        <v>4.4000000000000004</v>
      </c>
      <c r="H418" s="108" t="s">
        <v>89</v>
      </c>
      <c r="I418" s="108" t="s">
        <v>286</v>
      </c>
      <c r="J418" s="31">
        <v>326100</v>
      </c>
      <c r="K418" s="108" t="s">
        <v>304</v>
      </c>
      <c r="L418" s="81"/>
      <c r="M418" s="81"/>
      <c r="N418" s="128">
        <v>638.70000000000005</v>
      </c>
      <c r="P418" s="138">
        <f t="shared" si="13"/>
        <v>13.30625</v>
      </c>
      <c r="Q418" s="81"/>
    </row>
    <row r="419" spans="1:17" x14ac:dyDescent="0.15">
      <c r="A419" s="108" t="s">
        <v>304</v>
      </c>
      <c r="B419" s="26" t="s">
        <v>104</v>
      </c>
      <c r="C419" s="108" t="s">
        <v>280</v>
      </c>
      <c r="D419" s="109">
        <v>16</v>
      </c>
      <c r="E419" s="109">
        <v>4</v>
      </c>
      <c r="F419" s="27">
        <v>64</v>
      </c>
      <c r="G419" s="89">
        <v>4.4000000000000004</v>
      </c>
      <c r="H419" s="108" t="s">
        <v>89</v>
      </c>
      <c r="I419" s="108" t="s">
        <v>287</v>
      </c>
      <c r="J419" s="31">
        <v>424400</v>
      </c>
      <c r="K419" s="108" t="s">
        <v>304</v>
      </c>
      <c r="L419" s="81"/>
      <c r="M419" s="81"/>
      <c r="N419" s="128">
        <v>817.1</v>
      </c>
      <c r="P419" s="138">
        <f t="shared" si="13"/>
        <v>12.7671875</v>
      </c>
      <c r="Q419" s="81"/>
    </row>
    <row r="420" spans="1:17" x14ac:dyDescent="0.15">
      <c r="A420" s="4" t="s">
        <v>222</v>
      </c>
      <c r="B420" s="26" t="s">
        <v>213</v>
      </c>
      <c r="C420" s="4" t="s">
        <v>193</v>
      </c>
      <c r="D420" s="23">
        <f t="shared" ref="D420:D438" si="14">F420/E420</f>
        <v>4</v>
      </c>
      <c r="E420" s="23">
        <v>6</v>
      </c>
      <c r="F420" s="27">
        <v>24</v>
      </c>
      <c r="G420" s="89">
        <v>3.7</v>
      </c>
      <c r="H420" s="4" t="s">
        <v>89</v>
      </c>
      <c r="I420" s="4" t="s">
        <v>92</v>
      </c>
      <c r="J420" s="31">
        <v>149100</v>
      </c>
      <c r="K420" s="1" t="s">
        <v>222</v>
      </c>
      <c r="N420" s="128">
        <v>273.51</v>
      </c>
      <c r="P420" s="138">
        <f t="shared" si="13"/>
        <v>11.39625</v>
      </c>
      <c r="Q420" s="1"/>
    </row>
    <row r="421" spans="1:17" x14ac:dyDescent="0.15">
      <c r="A421" s="4" t="s">
        <v>222</v>
      </c>
      <c r="B421" s="26" t="s">
        <v>213</v>
      </c>
      <c r="C421" s="4" t="s">
        <v>193</v>
      </c>
      <c r="D421" s="23">
        <f t="shared" si="14"/>
        <v>8</v>
      </c>
      <c r="E421" s="23">
        <v>6</v>
      </c>
      <c r="F421" s="27">
        <v>48</v>
      </c>
      <c r="G421" s="89">
        <v>3.7</v>
      </c>
      <c r="H421" s="4" t="s">
        <v>89</v>
      </c>
      <c r="I421" s="4" t="s">
        <v>101</v>
      </c>
      <c r="J421" s="31" t="s">
        <v>161</v>
      </c>
      <c r="K421" s="1" t="s">
        <v>222</v>
      </c>
      <c r="N421" s="128">
        <v>547.02</v>
      </c>
      <c r="P421" s="138">
        <f t="shared" si="13"/>
        <v>11.39625</v>
      </c>
      <c r="Q421" s="1"/>
    </row>
    <row r="422" spans="1:17" x14ac:dyDescent="0.15">
      <c r="A422" s="4" t="s">
        <v>222</v>
      </c>
      <c r="B422" s="26" t="s">
        <v>213</v>
      </c>
      <c r="C422" s="4" t="s">
        <v>193</v>
      </c>
      <c r="D422" s="23">
        <f t="shared" si="14"/>
        <v>8</v>
      </c>
      <c r="E422" s="23">
        <v>6</v>
      </c>
      <c r="F422" s="27">
        <v>48</v>
      </c>
      <c r="G422" s="89">
        <v>3.7</v>
      </c>
      <c r="H422" s="4" t="s">
        <v>89</v>
      </c>
      <c r="I422" s="4" t="s">
        <v>101</v>
      </c>
      <c r="J422" s="31">
        <v>288500</v>
      </c>
      <c r="K422" s="1" t="s">
        <v>222</v>
      </c>
      <c r="N422" s="128" t="s">
        <v>161</v>
      </c>
      <c r="P422" s="138" t="s">
        <v>161</v>
      </c>
      <c r="Q422" s="1"/>
    </row>
    <row r="423" spans="1:17" x14ac:dyDescent="0.15">
      <c r="A423" s="4" t="s">
        <v>222</v>
      </c>
      <c r="B423" s="26" t="s">
        <v>213</v>
      </c>
      <c r="C423" s="4" t="s">
        <v>193</v>
      </c>
      <c r="D423" s="23">
        <f t="shared" si="14"/>
        <v>12</v>
      </c>
      <c r="E423" s="23">
        <v>6</v>
      </c>
      <c r="F423" s="27">
        <v>72</v>
      </c>
      <c r="G423" s="89">
        <v>3.7</v>
      </c>
      <c r="H423" s="4" t="s">
        <v>89</v>
      </c>
      <c r="I423" s="4" t="s">
        <v>229</v>
      </c>
      <c r="J423" s="31" t="s">
        <v>161</v>
      </c>
      <c r="K423" s="1" t="s">
        <v>222</v>
      </c>
      <c r="N423" s="128">
        <v>820.53</v>
      </c>
      <c r="P423" s="138">
        <f t="shared" ref="P423:P439" si="15">N423/F423</f>
        <v>11.39625</v>
      </c>
      <c r="Q423" s="1"/>
    </row>
    <row r="424" spans="1:17" x14ac:dyDescent="0.15">
      <c r="A424" s="4" t="s">
        <v>222</v>
      </c>
      <c r="B424" s="26" t="s">
        <v>213</v>
      </c>
      <c r="C424" s="4" t="s">
        <v>193</v>
      </c>
      <c r="D424" s="23">
        <f t="shared" si="14"/>
        <v>16</v>
      </c>
      <c r="E424" s="23">
        <v>6</v>
      </c>
      <c r="F424" s="27">
        <v>96</v>
      </c>
      <c r="G424" s="89">
        <v>3.7</v>
      </c>
      <c r="H424" s="4" t="s">
        <v>89</v>
      </c>
      <c r="I424" s="4" t="s">
        <v>230</v>
      </c>
      <c r="J424" s="31" t="s">
        <v>161</v>
      </c>
      <c r="K424" s="1" t="s">
        <v>222</v>
      </c>
      <c r="N424" s="128">
        <v>1094.04</v>
      </c>
      <c r="P424" s="138">
        <f t="shared" si="15"/>
        <v>11.39625</v>
      </c>
      <c r="Q424" s="1"/>
    </row>
    <row r="425" spans="1:17" x14ac:dyDescent="0.15">
      <c r="A425" s="4" t="s">
        <v>222</v>
      </c>
      <c r="B425" s="26" t="s">
        <v>213</v>
      </c>
      <c r="C425" s="4" t="s">
        <v>193</v>
      </c>
      <c r="D425" s="23">
        <f t="shared" si="14"/>
        <v>20</v>
      </c>
      <c r="E425" s="23">
        <v>6</v>
      </c>
      <c r="F425" s="27">
        <v>120</v>
      </c>
      <c r="G425" s="89">
        <v>3.7</v>
      </c>
      <c r="H425" s="4" t="s">
        <v>89</v>
      </c>
      <c r="I425" s="4" t="s">
        <v>231</v>
      </c>
      <c r="J425" s="31" t="s">
        <v>161</v>
      </c>
      <c r="K425" s="1" t="s">
        <v>222</v>
      </c>
      <c r="N425" s="128">
        <v>1367.55</v>
      </c>
      <c r="P425" s="138">
        <f t="shared" si="15"/>
        <v>11.39625</v>
      </c>
      <c r="Q425" s="1"/>
    </row>
    <row r="426" spans="1:17" x14ac:dyDescent="0.15">
      <c r="A426" s="4" t="s">
        <v>222</v>
      </c>
      <c r="B426" s="26" t="s">
        <v>213</v>
      </c>
      <c r="C426" s="4" t="s">
        <v>193</v>
      </c>
      <c r="D426" s="23">
        <f t="shared" si="14"/>
        <v>24</v>
      </c>
      <c r="E426" s="23">
        <v>6</v>
      </c>
      <c r="F426" s="27">
        <v>144</v>
      </c>
      <c r="G426" s="89">
        <v>3.7</v>
      </c>
      <c r="H426" s="4" t="s">
        <v>89</v>
      </c>
      <c r="I426" s="4" t="s">
        <v>232</v>
      </c>
      <c r="J426" s="31" t="s">
        <v>161</v>
      </c>
      <c r="K426" s="1" t="s">
        <v>222</v>
      </c>
      <c r="N426" s="128">
        <v>1641.06</v>
      </c>
      <c r="P426" s="138">
        <f t="shared" si="15"/>
        <v>11.39625</v>
      </c>
      <c r="Q426" s="1"/>
    </row>
    <row r="427" spans="1:17" x14ac:dyDescent="0.15">
      <c r="A427" s="4" t="s">
        <v>222</v>
      </c>
      <c r="B427" s="26" t="s">
        <v>213</v>
      </c>
      <c r="C427" s="4" t="s">
        <v>193</v>
      </c>
      <c r="D427" s="23">
        <f t="shared" si="14"/>
        <v>28</v>
      </c>
      <c r="E427" s="23">
        <v>6</v>
      </c>
      <c r="F427" s="27">
        <v>168</v>
      </c>
      <c r="G427" s="89">
        <v>3.7</v>
      </c>
      <c r="H427" s="4" t="s">
        <v>89</v>
      </c>
      <c r="I427" s="4" t="s">
        <v>233</v>
      </c>
      <c r="J427" s="31" t="s">
        <v>161</v>
      </c>
      <c r="K427" s="1" t="s">
        <v>222</v>
      </c>
      <c r="N427" s="128">
        <v>1914.57</v>
      </c>
      <c r="P427" s="138">
        <f t="shared" si="15"/>
        <v>11.39625</v>
      </c>
      <c r="Q427" s="1"/>
    </row>
    <row r="428" spans="1:17" x14ac:dyDescent="0.15">
      <c r="A428" s="4" t="s">
        <v>222</v>
      </c>
      <c r="B428" s="26" t="s">
        <v>213</v>
      </c>
      <c r="C428" s="4" t="s">
        <v>193</v>
      </c>
      <c r="D428" s="23">
        <f t="shared" si="14"/>
        <v>32</v>
      </c>
      <c r="E428" s="23">
        <v>6</v>
      </c>
      <c r="F428" s="27">
        <v>192</v>
      </c>
      <c r="G428" s="89">
        <v>3.7</v>
      </c>
      <c r="H428" s="4" t="s">
        <v>89</v>
      </c>
      <c r="I428" s="4" t="s">
        <v>234</v>
      </c>
      <c r="J428" s="31" t="s">
        <v>161</v>
      </c>
      <c r="K428" s="1" t="s">
        <v>222</v>
      </c>
      <c r="N428" s="128">
        <v>2188.08</v>
      </c>
      <c r="P428" s="138">
        <f t="shared" si="15"/>
        <v>11.39625</v>
      </c>
      <c r="Q428" s="1"/>
    </row>
    <row r="429" spans="1:17" x14ac:dyDescent="0.15">
      <c r="A429" s="4" t="s">
        <v>222</v>
      </c>
      <c r="B429" s="26" t="s">
        <v>213</v>
      </c>
      <c r="C429" s="4" t="s">
        <v>193</v>
      </c>
      <c r="D429" s="23">
        <f t="shared" si="14"/>
        <v>4</v>
      </c>
      <c r="E429" s="23">
        <v>8</v>
      </c>
      <c r="F429" s="27">
        <v>32</v>
      </c>
      <c r="G429" s="89">
        <v>4</v>
      </c>
      <c r="H429" s="4" t="s">
        <v>89</v>
      </c>
      <c r="I429" s="4" t="s">
        <v>96</v>
      </c>
      <c r="J429" s="31">
        <v>204300</v>
      </c>
      <c r="K429" s="1" t="s">
        <v>222</v>
      </c>
      <c r="N429" s="128">
        <v>372.27</v>
      </c>
      <c r="P429" s="138">
        <f t="shared" si="15"/>
        <v>11.633437499999999</v>
      </c>
      <c r="Q429" s="1"/>
    </row>
    <row r="430" spans="1:17" x14ac:dyDescent="0.15">
      <c r="A430" s="4" t="s">
        <v>222</v>
      </c>
      <c r="B430" s="26" t="s">
        <v>213</v>
      </c>
      <c r="C430" s="4" t="s">
        <v>193</v>
      </c>
      <c r="D430" s="23">
        <f t="shared" si="14"/>
        <v>8</v>
      </c>
      <c r="E430" s="23">
        <v>8</v>
      </c>
      <c r="F430" s="27">
        <v>64</v>
      </c>
      <c r="G430" s="89">
        <v>4</v>
      </c>
      <c r="H430" s="4" t="s">
        <v>89</v>
      </c>
      <c r="I430" s="4" t="s">
        <v>103</v>
      </c>
      <c r="J430" s="31">
        <v>399200</v>
      </c>
      <c r="K430" s="1" t="s">
        <v>222</v>
      </c>
      <c r="N430" s="128">
        <v>744.54</v>
      </c>
      <c r="P430" s="138">
        <f t="shared" si="15"/>
        <v>11.633437499999999</v>
      </c>
      <c r="Q430" s="1"/>
    </row>
    <row r="431" spans="1:17" x14ac:dyDescent="0.15">
      <c r="A431" s="4" t="s">
        <v>222</v>
      </c>
      <c r="B431" s="26" t="s">
        <v>213</v>
      </c>
      <c r="C431" s="4" t="s">
        <v>193</v>
      </c>
      <c r="D431" s="23">
        <f t="shared" si="14"/>
        <v>12</v>
      </c>
      <c r="E431" s="23">
        <v>8</v>
      </c>
      <c r="F431" s="27">
        <v>96</v>
      </c>
      <c r="G431" s="89">
        <v>4</v>
      </c>
      <c r="H431" s="4" t="s">
        <v>89</v>
      </c>
      <c r="I431" s="4" t="s">
        <v>230</v>
      </c>
      <c r="J431" s="31" t="s">
        <v>161</v>
      </c>
      <c r="K431" s="1" t="s">
        <v>222</v>
      </c>
      <c r="N431" s="128">
        <v>1116.81</v>
      </c>
      <c r="P431" s="138">
        <f t="shared" si="15"/>
        <v>11.633437499999999</v>
      </c>
      <c r="Q431" s="1"/>
    </row>
    <row r="432" spans="1:17" x14ac:dyDescent="0.15">
      <c r="A432" s="4" t="s">
        <v>222</v>
      </c>
      <c r="B432" s="26" t="s">
        <v>213</v>
      </c>
      <c r="C432" s="4" t="s">
        <v>193</v>
      </c>
      <c r="D432" s="23">
        <f t="shared" si="14"/>
        <v>16</v>
      </c>
      <c r="E432" s="23">
        <v>8</v>
      </c>
      <c r="F432" s="27">
        <v>128</v>
      </c>
      <c r="G432" s="89">
        <v>4</v>
      </c>
      <c r="H432" s="4" t="s">
        <v>89</v>
      </c>
      <c r="I432" s="4" t="s">
        <v>235</v>
      </c>
      <c r="J432" s="31" t="s">
        <v>161</v>
      </c>
      <c r="K432" s="1" t="s">
        <v>222</v>
      </c>
      <c r="N432" s="128">
        <v>1489.08</v>
      </c>
      <c r="P432" s="138">
        <f t="shared" si="15"/>
        <v>11.633437499999999</v>
      </c>
      <c r="Q432" s="1"/>
    </row>
    <row r="433" spans="1:17" x14ac:dyDescent="0.15">
      <c r="A433" s="4" t="s">
        <v>222</v>
      </c>
      <c r="B433" s="26" t="s">
        <v>213</v>
      </c>
      <c r="C433" s="4" t="s">
        <v>193</v>
      </c>
      <c r="D433" s="23">
        <f t="shared" si="14"/>
        <v>16</v>
      </c>
      <c r="E433" s="23">
        <v>8</v>
      </c>
      <c r="F433" s="27">
        <v>128</v>
      </c>
      <c r="G433" s="89">
        <v>4</v>
      </c>
      <c r="H433" s="4" t="s">
        <v>89</v>
      </c>
      <c r="I433" s="4" t="s">
        <v>235</v>
      </c>
      <c r="J433" s="31" t="s">
        <v>161</v>
      </c>
      <c r="K433" s="1" t="s">
        <v>222</v>
      </c>
      <c r="N433" s="128">
        <v>1406.36</v>
      </c>
      <c r="P433" s="138">
        <f t="shared" si="15"/>
        <v>10.987187499999999</v>
      </c>
      <c r="Q433" s="1"/>
    </row>
    <row r="434" spans="1:17" x14ac:dyDescent="0.15">
      <c r="A434" s="4" t="s">
        <v>222</v>
      </c>
      <c r="B434" s="26" t="s">
        <v>213</v>
      </c>
      <c r="C434" s="4" t="s">
        <v>193</v>
      </c>
      <c r="D434" s="23">
        <f t="shared" si="14"/>
        <v>20</v>
      </c>
      <c r="E434" s="23">
        <v>8</v>
      </c>
      <c r="F434" s="27">
        <v>160</v>
      </c>
      <c r="G434" s="89">
        <v>4</v>
      </c>
      <c r="H434" s="4" t="s">
        <v>89</v>
      </c>
      <c r="I434" s="4" t="s">
        <v>236</v>
      </c>
      <c r="J434" s="31" t="s">
        <v>161</v>
      </c>
      <c r="K434" s="1" t="s">
        <v>222</v>
      </c>
      <c r="N434" s="128">
        <v>1861.35</v>
      </c>
      <c r="P434" s="138">
        <f t="shared" si="15"/>
        <v>11.633437499999999</v>
      </c>
      <c r="Q434" s="1"/>
    </row>
    <row r="435" spans="1:17" x14ac:dyDescent="0.15">
      <c r="A435" s="4" t="s">
        <v>222</v>
      </c>
      <c r="B435" s="26" t="s">
        <v>213</v>
      </c>
      <c r="C435" s="4" t="s">
        <v>193</v>
      </c>
      <c r="D435" s="23">
        <f t="shared" si="14"/>
        <v>24</v>
      </c>
      <c r="E435" s="23">
        <v>8</v>
      </c>
      <c r="F435" s="27">
        <v>192</v>
      </c>
      <c r="G435" s="89">
        <v>4</v>
      </c>
      <c r="H435" s="4" t="s">
        <v>89</v>
      </c>
      <c r="I435" s="4" t="s">
        <v>234</v>
      </c>
      <c r="J435" s="31" t="s">
        <v>161</v>
      </c>
      <c r="K435" s="1" t="s">
        <v>222</v>
      </c>
      <c r="N435" s="128">
        <v>2233.62</v>
      </c>
      <c r="P435" s="138">
        <f t="shared" si="15"/>
        <v>11.633437499999999</v>
      </c>
      <c r="Q435" s="1"/>
    </row>
    <row r="436" spans="1:17" x14ac:dyDescent="0.15">
      <c r="A436" s="4" t="s">
        <v>222</v>
      </c>
      <c r="B436" s="26" t="s">
        <v>213</v>
      </c>
      <c r="C436" s="4" t="s">
        <v>193</v>
      </c>
      <c r="D436" s="23">
        <f t="shared" si="14"/>
        <v>28</v>
      </c>
      <c r="E436" s="23">
        <v>8</v>
      </c>
      <c r="F436" s="27">
        <v>224</v>
      </c>
      <c r="G436" s="89">
        <v>4</v>
      </c>
      <c r="H436" s="4" t="s">
        <v>89</v>
      </c>
      <c r="I436" s="4" t="s">
        <v>237</v>
      </c>
      <c r="J436" s="31" t="s">
        <v>161</v>
      </c>
      <c r="K436" s="1" t="s">
        <v>222</v>
      </c>
      <c r="N436" s="128">
        <v>2605.89</v>
      </c>
      <c r="P436" s="138">
        <f t="shared" si="15"/>
        <v>11.633437499999999</v>
      </c>
      <c r="Q436" s="1"/>
    </row>
    <row r="437" spans="1:17" x14ac:dyDescent="0.15">
      <c r="A437" s="4" t="s">
        <v>222</v>
      </c>
      <c r="B437" s="26" t="s">
        <v>213</v>
      </c>
      <c r="C437" s="4" t="s">
        <v>193</v>
      </c>
      <c r="D437" s="23">
        <f t="shared" si="14"/>
        <v>32</v>
      </c>
      <c r="E437" s="23">
        <v>8</v>
      </c>
      <c r="F437" s="27">
        <v>256</v>
      </c>
      <c r="G437" s="89">
        <v>4</v>
      </c>
      <c r="H437" s="4" t="s">
        <v>89</v>
      </c>
      <c r="I437" s="4" t="s">
        <v>238</v>
      </c>
      <c r="J437" s="31" t="s">
        <v>161</v>
      </c>
      <c r="K437" s="1" t="s">
        <v>222</v>
      </c>
      <c r="N437" s="128">
        <v>2978.16</v>
      </c>
      <c r="P437" s="138">
        <f t="shared" si="15"/>
        <v>11.633437499999999</v>
      </c>
      <c r="Q437" s="1"/>
    </row>
    <row r="438" spans="1:17" x14ac:dyDescent="0.15">
      <c r="A438" s="4" t="s">
        <v>222</v>
      </c>
      <c r="B438" s="26" t="s">
        <v>213</v>
      </c>
      <c r="C438" s="4" t="s">
        <v>193</v>
      </c>
      <c r="D438" s="23">
        <f t="shared" si="14"/>
        <v>32</v>
      </c>
      <c r="E438" s="23">
        <v>8</v>
      </c>
      <c r="F438" s="27">
        <v>256</v>
      </c>
      <c r="G438" s="89">
        <v>4</v>
      </c>
      <c r="H438" s="4" t="s">
        <v>89</v>
      </c>
      <c r="I438" s="4" t="s">
        <v>238</v>
      </c>
      <c r="J438" s="31" t="s">
        <v>161</v>
      </c>
      <c r="K438" s="1" t="s">
        <v>222</v>
      </c>
      <c r="N438" s="128">
        <v>2812.72</v>
      </c>
      <c r="P438" s="138">
        <f t="shared" si="15"/>
        <v>10.987187499999999</v>
      </c>
      <c r="Q438" s="1"/>
    </row>
    <row r="439" spans="1:17" x14ac:dyDescent="0.15">
      <c r="A439" s="56" t="s">
        <v>222</v>
      </c>
      <c r="B439" s="57" t="s">
        <v>213</v>
      </c>
      <c r="C439" s="56" t="s">
        <v>193</v>
      </c>
      <c r="D439" s="68">
        <f t="shared" ref="D439:D450" si="16">F439/4</f>
        <v>6</v>
      </c>
      <c r="E439" s="65" t="s">
        <v>194</v>
      </c>
      <c r="F439" s="58">
        <v>24</v>
      </c>
      <c r="G439" s="92">
        <v>4.25</v>
      </c>
      <c r="H439" s="62" t="s">
        <v>89</v>
      </c>
      <c r="I439" s="56" t="s">
        <v>241</v>
      </c>
      <c r="J439" s="59" t="s">
        <v>161</v>
      </c>
      <c r="K439" s="66" t="s">
        <v>222</v>
      </c>
      <c r="L439" s="66"/>
      <c r="M439" s="66"/>
      <c r="N439" s="137">
        <v>347.36</v>
      </c>
      <c r="P439" s="138">
        <f t="shared" si="15"/>
        <v>14.473333333333334</v>
      </c>
      <c r="Q439" s="66" t="s">
        <v>226</v>
      </c>
    </row>
    <row r="440" spans="1:17" x14ac:dyDescent="0.15">
      <c r="A440" s="56" t="s">
        <v>222</v>
      </c>
      <c r="B440" s="57" t="s">
        <v>213</v>
      </c>
      <c r="C440" s="56" t="s">
        <v>193</v>
      </c>
      <c r="D440" s="68">
        <f t="shared" si="16"/>
        <v>6</v>
      </c>
      <c r="E440" s="65" t="s">
        <v>194</v>
      </c>
      <c r="F440" s="58">
        <v>24</v>
      </c>
      <c r="G440" s="92">
        <v>4.25</v>
      </c>
      <c r="H440" s="62" t="s">
        <v>89</v>
      </c>
      <c r="I440" s="56" t="s">
        <v>241</v>
      </c>
      <c r="J440" s="59">
        <v>162100</v>
      </c>
      <c r="K440" s="66" t="s">
        <v>222</v>
      </c>
      <c r="L440" s="66"/>
      <c r="M440" s="66"/>
      <c r="N440" s="137" t="s">
        <v>161</v>
      </c>
      <c r="P440" s="138" t="s">
        <v>161</v>
      </c>
      <c r="Q440" s="66" t="s">
        <v>226</v>
      </c>
    </row>
    <row r="441" spans="1:17" x14ac:dyDescent="0.15">
      <c r="A441" s="56" t="s">
        <v>222</v>
      </c>
      <c r="B441" s="57" t="s">
        <v>213</v>
      </c>
      <c r="C441" s="56" t="s">
        <v>193</v>
      </c>
      <c r="D441" s="68">
        <f t="shared" si="16"/>
        <v>8</v>
      </c>
      <c r="E441" s="65" t="s">
        <v>194</v>
      </c>
      <c r="F441" s="58">
        <v>32</v>
      </c>
      <c r="G441" s="92">
        <v>4.25</v>
      </c>
      <c r="H441" s="62" t="s">
        <v>89</v>
      </c>
      <c r="I441" s="56" t="s">
        <v>242</v>
      </c>
      <c r="J441" s="59" t="s">
        <v>161</v>
      </c>
      <c r="K441" s="66" t="s">
        <v>222</v>
      </c>
      <c r="L441" s="66"/>
      <c r="M441" s="66"/>
      <c r="N441" s="137">
        <v>463.14</v>
      </c>
      <c r="P441" s="138">
        <f>N441/F441</f>
        <v>14.473125</v>
      </c>
      <c r="Q441" s="66" t="s">
        <v>226</v>
      </c>
    </row>
    <row r="442" spans="1:17" x14ac:dyDescent="0.15">
      <c r="A442" s="56" t="s">
        <v>222</v>
      </c>
      <c r="B442" s="57" t="s">
        <v>213</v>
      </c>
      <c r="C442" s="56" t="s">
        <v>193</v>
      </c>
      <c r="D442" s="68">
        <f t="shared" si="16"/>
        <v>8</v>
      </c>
      <c r="E442" s="65" t="s">
        <v>194</v>
      </c>
      <c r="F442" s="58">
        <v>32</v>
      </c>
      <c r="G442" s="92">
        <v>4.25</v>
      </c>
      <c r="H442" s="62" t="s">
        <v>89</v>
      </c>
      <c r="I442" s="56" t="s">
        <v>242</v>
      </c>
      <c r="J442" s="59">
        <v>218400</v>
      </c>
      <c r="K442" s="66" t="s">
        <v>222</v>
      </c>
      <c r="L442" s="66"/>
      <c r="M442" s="66"/>
      <c r="N442" s="137" t="s">
        <v>161</v>
      </c>
      <c r="P442" s="138" t="s">
        <v>161</v>
      </c>
      <c r="Q442" s="66" t="s">
        <v>226</v>
      </c>
    </row>
    <row r="443" spans="1:17" x14ac:dyDescent="0.15">
      <c r="A443" s="56" t="s">
        <v>222</v>
      </c>
      <c r="B443" s="57" t="s">
        <v>213</v>
      </c>
      <c r="C443" s="56" t="s">
        <v>193</v>
      </c>
      <c r="D443" s="68">
        <f t="shared" si="16"/>
        <v>12</v>
      </c>
      <c r="E443" s="65" t="s">
        <v>194</v>
      </c>
      <c r="F443" s="58">
        <v>48</v>
      </c>
      <c r="G443" s="92">
        <v>4.25</v>
      </c>
      <c r="H443" s="62" t="s">
        <v>89</v>
      </c>
      <c r="I443" s="56" t="s">
        <v>243</v>
      </c>
      <c r="J443" s="59" t="s">
        <v>161</v>
      </c>
      <c r="K443" s="66" t="s">
        <v>222</v>
      </c>
      <c r="L443" s="66"/>
      <c r="M443" s="66"/>
      <c r="N443" s="137">
        <v>694.71</v>
      </c>
      <c r="P443" s="138">
        <f t="shared" ref="P443:P470" si="17">N443/F443</f>
        <v>14.473125000000001</v>
      </c>
      <c r="Q443" s="66" t="s">
        <v>226</v>
      </c>
    </row>
    <row r="444" spans="1:17" x14ac:dyDescent="0.15">
      <c r="A444" s="56" t="s">
        <v>222</v>
      </c>
      <c r="B444" s="57" t="s">
        <v>213</v>
      </c>
      <c r="C444" s="56" t="s">
        <v>193</v>
      </c>
      <c r="D444" s="68">
        <f t="shared" si="16"/>
        <v>16</v>
      </c>
      <c r="E444" s="65" t="s">
        <v>194</v>
      </c>
      <c r="F444" s="58">
        <v>64</v>
      </c>
      <c r="G444" s="92">
        <v>4.25</v>
      </c>
      <c r="H444" s="62" t="s">
        <v>89</v>
      </c>
      <c r="I444" s="56" t="s">
        <v>239</v>
      </c>
      <c r="J444" s="59" t="s">
        <v>161</v>
      </c>
      <c r="K444" s="66" t="s">
        <v>222</v>
      </c>
      <c r="L444" s="66"/>
      <c r="M444" s="66"/>
      <c r="N444" s="137">
        <v>926.28</v>
      </c>
      <c r="P444" s="138">
        <f t="shared" si="17"/>
        <v>14.473125</v>
      </c>
      <c r="Q444" s="66" t="s">
        <v>226</v>
      </c>
    </row>
    <row r="445" spans="1:17" x14ac:dyDescent="0.15">
      <c r="A445" s="56" t="s">
        <v>222</v>
      </c>
      <c r="B445" s="57" t="s">
        <v>213</v>
      </c>
      <c r="C445" s="56" t="s">
        <v>193</v>
      </c>
      <c r="D445" s="68">
        <f t="shared" si="16"/>
        <v>16</v>
      </c>
      <c r="E445" s="65" t="s">
        <v>194</v>
      </c>
      <c r="F445" s="58">
        <v>64</v>
      </c>
      <c r="G445" s="92">
        <v>4.25</v>
      </c>
      <c r="H445" s="62" t="s">
        <v>89</v>
      </c>
      <c r="I445" s="56" t="s">
        <v>239</v>
      </c>
      <c r="J445" s="59" t="s">
        <v>161</v>
      </c>
      <c r="K445" s="66" t="s">
        <v>222</v>
      </c>
      <c r="L445" s="66"/>
      <c r="M445" s="66"/>
      <c r="N445" s="137">
        <v>777.09</v>
      </c>
      <c r="P445" s="138">
        <f t="shared" si="17"/>
        <v>12.14203125</v>
      </c>
      <c r="Q445" s="66" t="s">
        <v>226</v>
      </c>
    </row>
    <row r="446" spans="1:17" x14ac:dyDescent="0.15">
      <c r="A446" s="56" t="s">
        <v>222</v>
      </c>
      <c r="B446" s="57" t="s">
        <v>213</v>
      </c>
      <c r="C446" s="56" t="s">
        <v>193</v>
      </c>
      <c r="D446" s="68">
        <f t="shared" si="16"/>
        <v>20</v>
      </c>
      <c r="E446" s="65" t="s">
        <v>194</v>
      </c>
      <c r="F446" s="58">
        <v>80</v>
      </c>
      <c r="G446" s="92">
        <v>4.25</v>
      </c>
      <c r="H446" s="62" t="s">
        <v>89</v>
      </c>
      <c r="I446" s="56" t="s">
        <v>244</v>
      </c>
      <c r="J446" s="59" t="s">
        <v>161</v>
      </c>
      <c r="K446" s="66" t="s">
        <v>222</v>
      </c>
      <c r="L446" s="66"/>
      <c r="M446" s="66"/>
      <c r="N446" s="137">
        <v>1157.8499999999999</v>
      </c>
      <c r="P446" s="138">
        <f t="shared" si="17"/>
        <v>14.473125</v>
      </c>
      <c r="Q446" s="66" t="s">
        <v>226</v>
      </c>
    </row>
    <row r="447" spans="1:17" x14ac:dyDescent="0.15">
      <c r="A447" s="56" t="s">
        <v>222</v>
      </c>
      <c r="B447" s="57" t="s">
        <v>213</v>
      </c>
      <c r="C447" s="56" t="s">
        <v>193</v>
      </c>
      <c r="D447" s="68">
        <f t="shared" si="16"/>
        <v>24</v>
      </c>
      <c r="E447" s="65" t="s">
        <v>194</v>
      </c>
      <c r="F447" s="58">
        <v>96</v>
      </c>
      <c r="G447" s="92">
        <v>4.25</v>
      </c>
      <c r="H447" s="62" t="s">
        <v>89</v>
      </c>
      <c r="I447" s="56" t="s">
        <v>245</v>
      </c>
      <c r="J447" s="59" t="s">
        <v>161</v>
      </c>
      <c r="K447" s="66" t="s">
        <v>222</v>
      </c>
      <c r="L447" s="66"/>
      <c r="M447" s="66"/>
      <c r="N447" s="137">
        <v>1389.42</v>
      </c>
      <c r="P447" s="138">
        <f t="shared" si="17"/>
        <v>14.473125000000001</v>
      </c>
      <c r="Q447" s="66" t="s">
        <v>226</v>
      </c>
    </row>
    <row r="448" spans="1:17" x14ac:dyDescent="0.15">
      <c r="A448" s="56" t="s">
        <v>222</v>
      </c>
      <c r="B448" s="57" t="s">
        <v>213</v>
      </c>
      <c r="C448" s="56" t="s">
        <v>193</v>
      </c>
      <c r="D448" s="68">
        <f t="shared" si="16"/>
        <v>28</v>
      </c>
      <c r="E448" s="65" t="s">
        <v>194</v>
      </c>
      <c r="F448" s="58">
        <v>112</v>
      </c>
      <c r="G448" s="92">
        <v>4.25</v>
      </c>
      <c r="H448" s="62" t="s">
        <v>89</v>
      </c>
      <c r="I448" s="56" t="s">
        <v>246</v>
      </c>
      <c r="J448" s="59" t="s">
        <v>161</v>
      </c>
      <c r="K448" s="66" t="s">
        <v>222</v>
      </c>
      <c r="L448" s="66"/>
      <c r="M448" s="66"/>
      <c r="N448" s="137">
        <v>1620.99</v>
      </c>
      <c r="P448" s="138">
        <f t="shared" si="17"/>
        <v>14.473125</v>
      </c>
      <c r="Q448" s="66" t="s">
        <v>226</v>
      </c>
    </row>
    <row r="449" spans="1:17" x14ac:dyDescent="0.15">
      <c r="A449" s="56" t="s">
        <v>222</v>
      </c>
      <c r="B449" s="57" t="s">
        <v>213</v>
      </c>
      <c r="C449" s="56" t="s">
        <v>193</v>
      </c>
      <c r="D449" s="68">
        <f t="shared" si="16"/>
        <v>32</v>
      </c>
      <c r="E449" s="65" t="s">
        <v>194</v>
      </c>
      <c r="F449" s="58">
        <v>128</v>
      </c>
      <c r="G449" s="92">
        <v>4.25</v>
      </c>
      <c r="H449" s="62" t="s">
        <v>89</v>
      </c>
      <c r="I449" s="56" t="s">
        <v>240</v>
      </c>
      <c r="J449" s="59" t="s">
        <v>161</v>
      </c>
      <c r="K449" s="66" t="s">
        <v>222</v>
      </c>
      <c r="L449" s="66"/>
      <c r="M449" s="66"/>
      <c r="N449" s="137">
        <v>1852.56</v>
      </c>
      <c r="P449" s="138">
        <f t="shared" si="17"/>
        <v>14.473125</v>
      </c>
      <c r="Q449" s="66" t="s">
        <v>226</v>
      </c>
    </row>
    <row r="450" spans="1:17" x14ac:dyDescent="0.15">
      <c r="A450" s="56" t="s">
        <v>222</v>
      </c>
      <c r="B450" s="57" t="s">
        <v>213</v>
      </c>
      <c r="C450" s="56" t="s">
        <v>193</v>
      </c>
      <c r="D450" s="68">
        <f t="shared" si="16"/>
        <v>32</v>
      </c>
      <c r="E450" s="65" t="s">
        <v>194</v>
      </c>
      <c r="F450" s="58">
        <v>128</v>
      </c>
      <c r="G450" s="92">
        <v>4.25</v>
      </c>
      <c r="H450" s="62" t="s">
        <v>89</v>
      </c>
      <c r="I450" s="56" t="s">
        <v>240</v>
      </c>
      <c r="J450" s="59" t="s">
        <v>161</v>
      </c>
      <c r="K450" s="66" t="s">
        <v>222</v>
      </c>
      <c r="L450" s="66"/>
      <c r="M450" s="66"/>
      <c r="N450" s="137">
        <v>1554.18</v>
      </c>
      <c r="P450" s="138">
        <f t="shared" si="17"/>
        <v>12.14203125</v>
      </c>
      <c r="Q450" s="66" t="s">
        <v>226</v>
      </c>
    </row>
    <row r="451" spans="1:17" x14ac:dyDescent="0.15">
      <c r="A451" s="4" t="s">
        <v>276</v>
      </c>
      <c r="B451" s="26" t="s">
        <v>273</v>
      </c>
      <c r="C451" s="4" t="s">
        <v>193</v>
      </c>
      <c r="D451" s="23">
        <v>2</v>
      </c>
      <c r="E451" s="23">
        <v>8</v>
      </c>
      <c r="F451" s="27">
        <v>16</v>
      </c>
      <c r="G451" s="89">
        <v>3.22</v>
      </c>
      <c r="H451" s="4" t="s">
        <v>89</v>
      </c>
      <c r="I451" s="4" t="s">
        <v>95</v>
      </c>
      <c r="J451" s="31">
        <v>80500</v>
      </c>
      <c r="K451" s="4" t="s">
        <v>276</v>
      </c>
      <c r="N451" s="128">
        <v>163.80000000000001</v>
      </c>
      <c r="P451" s="138">
        <f t="shared" si="17"/>
        <v>10.237500000000001</v>
      </c>
      <c r="Q451" s="1"/>
    </row>
    <row r="452" spans="1:17" x14ac:dyDescent="0.15">
      <c r="A452" s="4" t="s">
        <v>276</v>
      </c>
      <c r="B452" s="26" t="s">
        <v>273</v>
      </c>
      <c r="C452" s="4" t="s">
        <v>193</v>
      </c>
      <c r="D452" s="23">
        <v>2</v>
      </c>
      <c r="E452" s="23">
        <v>4</v>
      </c>
      <c r="F452" s="27">
        <v>8</v>
      </c>
      <c r="G452" s="89">
        <v>3.3</v>
      </c>
      <c r="H452" s="4" t="s">
        <v>89</v>
      </c>
      <c r="I452" s="4" t="s">
        <v>94</v>
      </c>
      <c r="J452" s="31">
        <v>38500</v>
      </c>
      <c r="K452" s="4" t="s">
        <v>276</v>
      </c>
      <c r="N452" s="128">
        <v>92.8</v>
      </c>
      <c r="P452" s="138">
        <f t="shared" si="17"/>
        <v>11.6</v>
      </c>
      <c r="Q452" s="1"/>
    </row>
    <row r="453" spans="1:17" x14ac:dyDescent="0.15">
      <c r="A453" s="4" t="s">
        <v>276</v>
      </c>
      <c r="B453" s="26" t="s">
        <v>273</v>
      </c>
      <c r="C453" s="4" t="s">
        <v>193</v>
      </c>
      <c r="D453" s="23">
        <v>2</v>
      </c>
      <c r="E453" s="23">
        <v>8</v>
      </c>
      <c r="F453" s="27">
        <v>16</v>
      </c>
      <c r="G453" s="89">
        <v>3.55</v>
      </c>
      <c r="H453" s="4" t="s">
        <v>89</v>
      </c>
      <c r="I453" s="4" t="s">
        <v>95</v>
      </c>
      <c r="J453" s="31">
        <v>87000</v>
      </c>
      <c r="K453" s="4" t="s">
        <v>276</v>
      </c>
      <c r="N453" s="128">
        <v>176.6</v>
      </c>
      <c r="P453" s="138">
        <f t="shared" si="17"/>
        <v>11.0375</v>
      </c>
      <c r="Q453" s="1"/>
    </row>
    <row r="454" spans="1:17" s="82" customFormat="1" x14ac:dyDescent="0.15">
      <c r="A454" s="107" t="s">
        <v>319</v>
      </c>
      <c r="B454" s="85" t="s">
        <v>273</v>
      </c>
      <c r="C454" s="108" t="s">
        <v>280</v>
      </c>
      <c r="D454" s="109">
        <v>2</v>
      </c>
      <c r="E454" s="109">
        <v>2</v>
      </c>
      <c r="F454" s="27">
        <v>4</v>
      </c>
      <c r="G454" s="89">
        <v>4.08</v>
      </c>
      <c r="H454" s="108" t="s">
        <v>89</v>
      </c>
      <c r="I454" s="108" t="s">
        <v>282</v>
      </c>
      <c r="J454" s="31">
        <v>25400</v>
      </c>
      <c r="K454" s="108" t="s">
        <v>319</v>
      </c>
      <c r="L454" s="120"/>
      <c r="M454" s="120"/>
      <c r="N454" s="128">
        <v>61.2</v>
      </c>
      <c r="O454" s="81"/>
      <c r="P454" s="138">
        <f t="shared" si="17"/>
        <v>15.3</v>
      </c>
      <c r="Q454" s="1"/>
    </row>
    <row r="455" spans="1:17" x14ac:dyDescent="0.15">
      <c r="A455" s="107" t="s">
        <v>312</v>
      </c>
      <c r="B455" s="26" t="s">
        <v>273</v>
      </c>
      <c r="C455" s="108" t="s">
        <v>280</v>
      </c>
      <c r="D455" s="109">
        <v>2</v>
      </c>
      <c r="E455" s="109">
        <v>4</v>
      </c>
      <c r="F455" s="27">
        <v>8</v>
      </c>
      <c r="G455" s="89">
        <v>4</v>
      </c>
      <c r="H455" s="108" t="s">
        <v>89</v>
      </c>
      <c r="I455" s="108" t="s">
        <v>95</v>
      </c>
      <c r="J455" s="31">
        <v>51400</v>
      </c>
      <c r="K455" s="108" t="s">
        <v>312</v>
      </c>
      <c r="L455" s="81"/>
      <c r="M455" s="81"/>
      <c r="N455" s="128">
        <v>115.5</v>
      </c>
      <c r="P455" s="138">
        <f t="shared" si="17"/>
        <v>14.4375</v>
      </c>
      <c r="Q455" s="81"/>
    </row>
    <row r="456" spans="1:17" x14ac:dyDescent="0.15">
      <c r="A456" s="108" t="s">
        <v>312</v>
      </c>
      <c r="B456" s="26" t="s">
        <v>273</v>
      </c>
      <c r="C456" s="108" t="s">
        <v>280</v>
      </c>
      <c r="D456" s="109">
        <v>2</v>
      </c>
      <c r="E456" s="109">
        <v>8</v>
      </c>
      <c r="F456" s="27">
        <v>16</v>
      </c>
      <c r="G456" s="89">
        <v>3.6</v>
      </c>
      <c r="H456" s="108" t="s">
        <v>89</v>
      </c>
      <c r="I456" s="108" t="s">
        <v>94</v>
      </c>
      <c r="J456" s="31">
        <v>99500</v>
      </c>
      <c r="K456" s="108" t="s">
        <v>312</v>
      </c>
      <c r="L456" s="81"/>
      <c r="M456" s="81"/>
      <c r="N456" s="128">
        <v>197.7</v>
      </c>
      <c r="P456" s="138">
        <f t="shared" si="17"/>
        <v>12.356249999999999</v>
      </c>
      <c r="Q456" s="81"/>
    </row>
    <row r="457" spans="1:17" x14ac:dyDescent="0.15">
      <c r="A457" s="108" t="s">
        <v>312</v>
      </c>
      <c r="B457" s="26" t="s">
        <v>273</v>
      </c>
      <c r="C457" s="108" t="s">
        <v>280</v>
      </c>
      <c r="D457" s="109">
        <v>2</v>
      </c>
      <c r="E457" s="109">
        <v>8</v>
      </c>
      <c r="F457" s="27">
        <v>16</v>
      </c>
      <c r="G457" s="89">
        <v>4.0999999999999996</v>
      </c>
      <c r="H457" s="108" t="s">
        <v>89</v>
      </c>
      <c r="I457" s="108" t="s">
        <v>95</v>
      </c>
      <c r="J457" s="31">
        <v>110000</v>
      </c>
      <c r="K457" s="108" t="s">
        <v>312</v>
      </c>
      <c r="L457" s="81"/>
      <c r="M457" s="81"/>
      <c r="N457" s="128">
        <v>218.5</v>
      </c>
      <c r="P457" s="138">
        <f t="shared" si="17"/>
        <v>13.65625</v>
      </c>
      <c r="Q457" s="81"/>
    </row>
    <row r="458" spans="1:17" s="82" customFormat="1" x14ac:dyDescent="0.15">
      <c r="A458" s="107" t="s">
        <v>317</v>
      </c>
      <c r="B458" s="85" t="s">
        <v>314</v>
      </c>
      <c r="C458" s="108" t="s">
        <v>280</v>
      </c>
      <c r="D458" s="109">
        <v>2</v>
      </c>
      <c r="E458" s="109">
        <v>12</v>
      </c>
      <c r="F458" s="27">
        <v>24</v>
      </c>
      <c r="G458" s="89">
        <v>3.13</v>
      </c>
      <c r="H458" s="108" t="s">
        <v>89</v>
      </c>
      <c r="I458" s="108" t="s">
        <v>289</v>
      </c>
      <c r="J458" s="31">
        <v>123500</v>
      </c>
      <c r="K458" s="108" t="s">
        <v>317</v>
      </c>
      <c r="L458" s="81"/>
      <c r="M458" s="81"/>
      <c r="N458" s="128">
        <v>251.6</v>
      </c>
      <c r="O458" s="81"/>
      <c r="P458" s="138">
        <f t="shared" si="17"/>
        <v>10.483333333333333</v>
      </c>
      <c r="Q458" s="81"/>
    </row>
    <row r="459" spans="1:17" s="82" customFormat="1" x14ac:dyDescent="0.15">
      <c r="A459" s="108" t="s">
        <v>317</v>
      </c>
      <c r="B459" s="85" t="s">
        <v>314</v>
      </c>
      <c r="C459" s="108" t="s">
        <v>280</v>
      </c>
      <c r="D459" s="109">
        <v>2</v>
      </c>
      <c r="E459" s="109">
        <v>12</v>
      </c>
      <c r="F459" s="27">
        <v>24</v>
      </c>
      <c r="G459" s="89">
        <v>3.41</v>
      </c>
      <c r="H459" s="108" t="s">
        <v>89</v>
      </c>
      <c r="I459" s="108" t="s">
        <v>289</v>
      </c>
      <c r="J459" s="31">
        <v>131500</v>
      </c>
      <c r="K459" s="108" t="s">
        <v>317</v>
      </c>
      <c r="L459" s="81"/>
      <c r="M459" s="81"/>
      <c r="N459" s="128">
        <v>268</v>
      </c>
      <c r="O459" s="81"/>
      <c r="P459" s="138">
        <f t="shared" si="17"/>
        <v>11.166666666666666</v>
      </c>
      <c r="Q459" s="81"/>
    </row>
    <row r="460" spans="1:17" x14ac:dyDescent="0.15">
      <c r="A460" s="4" t="s">
        <v>277</v>
      </c>
      <c r="B460" s="26" t="s">
        <v>275</v>
      </c>
      <c r="C460" s="4" t="s">
        <v>193</v>
      </c>
      <c r="D460" s="23">
        <v>4</v>
      </c>
      <c r="E460" s="23">
        <v>8</v>
      </c>
      <c r="F460" s="27">
        <v>32</v>
      </c>
      <c r="G460" s="89">
        <v>3.22</v>
      </c>
      <c r="H460" s="4" t="s">
        <v>89</v>
      </c>
      <c r="I460" s="4" t="s">
        <v>96</v>
      </c>
      <c r="J460" s="31">
        <v>150000</v>
      </c>
      <c r="K460" s="4" t="s">
        <v>277</v>
      </c>
      <c r="N460" s="128">
        <v>307</v>
      </c>
      <c r="P460" s="138">
        <f t="shared" si="17"/>
        <v>9.59375</v>
      </c>
      <c r="Q460" s="1"/>
    </row>
    <row r="461" spans="1:17" x14ac:dyDescent="0.15">
      <c r="A461" s="4" t="s">
        <v>277</v>
      </c>
      <c r="B461" s="26" t="s">
        <v>275</v>
      </c>
      <c r="C461" s="4" t="s">
        <v>193</v>
      </c>
      <c r="D461" s="23">
        <v>4</v>
      </c>
      <c r="E461" s="23">
        <v>4</v>
      </c>
      <c r="F461" s="27">
        <v>16</v>
      </c>
      <c r="G461" s="89">
        <v>3.3</v>
      </c>
      <c r="H461" s="4" t="s">
        <v>89</v>
      </c>
      <c r="I461" s="4" t="s">
        <v>95</v>
      </c>
      <c r="J461" s="31">
        <v>80500</v>
      </c>
      <c r="K461" s="4" t="s">
        <v>277</v>
      </c>
      <c r="N461" s="128">
        <v>174</v>
      </c>
      <c r="P461" s="138">
        <f t="shared" si="17"/>
        <v>10.875</v>
      </c>
      <c r="Q461" s="1"/>
    </row>
    <row r="462" spans="1:17" x14ac:dyDescent="0.15">
      <c r="A462" s="4" t="s">
        <v>277</v>
      </c>
      <c r="B462" s="26" t="s">
        <v>275</v>
      </c>
      <c r="C462" s="4" t="s">
        <v>193</v>
      </c>
      <c r="D462" s="23">
        <v>4</v>
      </c>
      <c r="E462" s="23">
        <v>8</v>
      </c>
      <c r="F462" s="27">
        <v>32</v>
      </c>
      <c r="G462" s="89">
        <v>3.55</v>
      </c>
      <c r="H462" s="4" t="s">
        <v>89</v>
      </c>
      <c r="I462" s="4" t="s">
        <v>96</v>
      </c>
      <c r="J462" s="31">
        <v>162000</v>
      </c>
      <c r="K462" s="4" t="s">
        <v>277</v>
      </c>
      <c r="N462" s="128">
        <v>331.1</v>
      </c>
      <c r="P462" s="138">
        <f t="shared" si="17"/>
        <v>10.346875000000001</v>
      </c>
      <c r="Q462" s="1"/>
    </row>
    <row r="463" spans="1:17" s="82" customFormat="1" x14ac:dyDescent="0.15">
      <c r="A463" s="112" t="s">
        <v>318</v>
      </c>
      <c r="B463" s="113" t="s">
        <v>275</v>
      </c>
      <c r="C463" s="114" t="s">
        <v>280</v>
      </c>
      <c r="D463" s="115">
        <v>4</v>
      </c>
      <c r="E463" s="115">
        <v>4</v>
      </c>
      <c r="F463" s="116">
        <v>16</v>
      </c>
      <c r="G463" s="117">
        <v>4.08</v>
      </c>
      <c r="H463" s="114" t="s">
        <v>89</v>
      </c>
      <c r="I463" s="114" t="s">
        <v>284</v>
      </c>
      <c r="J463" s="119">
        <v>109500</v>
      </c>
      <c r="K463" s="114" t="s">
        <v>318</v>
      </c>
      <c r="L463" s="120"/>
      <c r="M463" s="120"/>
      <c r="N463" s="129">
        <v>225</v>
      </c>
      <c r="O463" s="81"/>
      <c r="P463" s="138">
        <f t="shared" si="17"/>
        <v>14.0625</v>
      </c>
      <c r="Q463" s="1"/>
    </row>
    <row r="464" spans="1:17" s="82" customFormat="1" x14ac:dyDescent="0.15">
      <c r="A464" s="114" t="s">
        <v>318</v>
      </c>
      <c r="B464" s="113" t="s">
        <v>275</v>
      </c>
      <c r="C464" s="114" t="s">
        <v>280</v>
      </c>
      <c r="D464" s="115">
        <v>4</v>
      </c>
      <c r="E464" s="115">
        <v>8</v>
      </c>
      <c r="F464" s="116">
        <v>32</v>
      </c>
      <c r="G464" s="117">
        <v>3.61</v>
      </c>
      <c r="H464" s="114" t="s">
        <v>89</v>
      </c>
      <c r="I464" s="114" t="s">
        <v>285</v>
      </c>
      <c r="J464" s="119">
        <v>198900</v>
      </c>
      <c r="K464" s="114" t="s">
        <v>318</v>
      </c>
      <c r="L464" s="120"/>
      <c r="M464" s="120"/>
      <c r="N464" s="129">
        <v>372.6</v>
      </c>
      <c r="O464" s="81"/>
      <c r="P464" s="138">
        <f t="shared" si="17"/>
        <v>11.643750000000001</v>
      </c>
      <c r="Q464" s="1"/>
    </row>
    <row r="465" spans="1:17" s="82" customFormat="1" x14ac:dyDescent="0.15">
      <c r="A465" s="114" t="s">
        <v>318</v>
      </c>
      <c r="B465" s="113" t="s">
        <v>275</v>
      </c>
      <c r="C465" s="114" t="s">
        <v>280</v>
      </c>
      <c r="D465" s="115">
        <v>4</v>
      </c>
      <c r="E465" s="115">
        <v>8</v>
      </c>
      <c r="F465" s="116">
        <v>32</v>
      </c>
      <c r="G465" s="117">
        <v>4.1100000000000003</v>
      </c>
      <c r="H465" s="114" t="s">
        <v>89</v>
      </c>
      <c r="I465" s="114" t="s">
        <v>285</v>
      </c>
      <c r="J465" s="119">
        <v>219900</v>
      </c>
      <c r="K465" s="114" t="s">
        <v>318</v>
      </c>
      <c r="L465" s="1"/>
      <c r="M465" s="1"/>
      <c r="N465" s="129">
        <v>411.7</v>
      </c>
      <c r="O465" s="81"/>
      <c r="P465" s="138">
        <f t="shared" si="17"/>
        <v>12.865625</v>
      </c>
      <c r="Q465" s="1"/>
    </row>
    <row r="466" spans="1:17" x14ac:dyDescent="0.15">
      <c r="A466" s="4" t="s">
        <v>186</v>
      </c>
      <c r="B466" s="26" t="s">
        <v>183</v>
      </c>
      <c r="C466" s="4" t="s">
        <v>193</v>
      </c>
      <c r="D466" s="93">
        <v>1</v>
      </c>
      <c r="E466" s="93">
        <v>4</v>
      </c>
      <c r="F466" s="85">
        <v>4</v>
      </c>
      <c r="G466" s="89">
        <v>3</v>
      </c>
      <c r="H466" s="4" t="s">
        <v>89</v>
      </c>
      <c r="I466" s="4" t="s">
        <v>227</v>
      </c>
      <c r="J466" s="31">
        <v>21100</v>
      </c>
      <c r="K466" s="4" t="s">
        <v>186</v>
      </c>
      <c r="N466" s="128">
        <v>45.13</v>
      </c>
      <c r="P466" s="138">
        <f t="shared" si="17"/>
        <v>11.282500000000001</v>
      </c>
      <c r="Q466" s="1"/>
    </row>
    <row r="467" spans="1:17" x14ac:dyDescent="0.15">
      <c r="A467" s="4" t="s">
        <v>187</v>
      </c>
      <c r="B467" s="26" t="s">
        <v>184</v>
      </c>
      <c r="C467" s="4" t="s">
        <v>193</v>
      </c>
      <c r="D467" s="93">
        <v>1</v>
      </c>
      <c r="E467" s="93">
        <v>8</v>
      </c>
      <c r="F467" s="85">
        <v>8</v>
      </c>
      <c r="G467" s="89">
        <v>3</v>
      </c>
      <c r="H467" s="4" t="s">
        <v>89</v>
      </c>
      <c r="I467" s="4" t="s">
        <v>94</v>
      </c>
      <c r="J467" s="31">
        <v>42100</v>
      </c>
      <c r="K467" s="4" t="s">
        <v>187</v>
      </c>
      <c r="N467" s="130">
        <v>81.239999999999995</v>
      </c>
      <c r="P467" s="138">
        <f t="shared" si="17"/>
        <v>10.154999999999999</v>
      </c>
      <c r="Q467" s="1"/>
    </row>
    <row r="468" spans="1:17" x14ac:dyDescent="0.15">
      <c r="A468" s="4" t="s">
        <v>187</v>
      </c>
      <c r="B468" s="26" t="s">
        <v>185</v>
      </c>
      <c r="C468" s="4" t="s">
        <v>193</v>
      </c>
      <c r="D468" s="93">
        <v>2</v>
      </c>
      <c r="E468" s="93">
        <v>8</v>
      </c>
      <c r="F468" s="85">
        <v>16</v>
      </c>
      <c r="G468" s="89">
        <v>3</v>
      </c>
      <c r="H468" s="4" t="s">
        <v>89</v>
      </c>
      <c r="I468" s="4" t="s">
        <v>95</v>
      </c>
      <c r="J468" s="31">
        <v>76300</v>
      </c>
      <c r="K468" s="4" t="s">
        <v>187</v>
      </c>
      <c r="N468" s="128">
        <v>154.36000000000001</v>
      </c>
      <c r="P468" s="138">
        <f t="shared" si="17"/>
        <v>9.6475000000000009</v>
      </c>
      <c r="Q468" s="1"/>
    </row>
    <row r="469" spans="1:17" x14ac:dyDescent="0.15">
      <c r="A469" s="4" t="s">
        <v>254</v>
      </c>
      <c r="B469" s="26" t="s">
        <v>251</v>
      </c>
      <c r="C469" s="4" t="s">
        <v>193</v>
      </c>
      <c r="D469" s="23">
        <v>2</v>
      </c>
      <c r="E469" s="23">
        <v>8</v>
      </c>
      <c r="F469" s="27">
        <v>16</v>
      </c>
      <c r="G469" s="89">
        <v>2.4</v>
      </c>
      <c r="H469" s="4" t="s">
        <v>89</v>
      </c>
      <c r="I469" s="4" t="s">
        <v>95</v>
      </c>
      <c r="J469" s="31">
        <v>64000</v>
      </c>
      <c r="K469" s="4" t="s">
        <v>254</v>
      </c>
      <c r="N469" s="128">
        <v>134.11000000000001</v>
      </c>
      <c r="P469" s="138">
        <f t="shared" si="17"/>
        <v>8.3818750000000009</v>
      </c>
      <c r="Q469" s="1"/>
    </row>
    <row r="470" spans="1:17" x14ac:dyDescent="0.15">
      <c r="A470" s="4" t="s">
        <v>255</v>
      </c>
      <c r="B470" s="26" t="s">
        <v>253</v>
      </c>
      <c r="C470" s="4" t="s">
        <v>193</v>
      </c>
      <c r="D470" s="23">
        <v>4</v>
      </c>
      <c r="E470" s="23">
        <v>8</v>
      </c>
      <c r="F470" s="27">
        <v>32</v>
      </c>
      <c r="G470" s="89">
        <v>2.4</v>
      </c>
      <c r="H470" s="4" t="s">
        <v>89</v>
      </c>
      <c r="I470" s="4" t="s">
        <v>96</v>
      </c>
      <c r="J470" s="31">
        <v>110000</v>
      </c>
      <c r="K470" s="4" t="s">
        <v>255</v>
      </c>
      <c r="N470" s="128">
        <v>251.45</v>
      </c>
      <c r="P470" s="138">
        <f t="shared" si="17"/>
        <v>7.8578124999999996</v>
      </c>
      <c r="Q470" s="1"/>
    </row>
    <row r="471" spans="1:17" x14ac:dyDescent="0.15">
      <c r="A471" s="153" t="s">
        <v>381</v>
      </c>
      <c r="B471" s="158" t="s">
        <v>382</v>
      </c>
      <c r="C471" s="153" t="s">
        <v>324</v>
      </c>
      <c r="D471" s="154">
        <v>1</v>
      </c>
      <c r="E471" s="154">
        <v>1</v>
      </c>
      <c r="F471" s="159">
        <v>1</v>
      </c>
      <c r="G471" s="160">
        <v>3.02</v>
      </c>
      <c r="H471" s="153" t="s">
        <v>329</v>
      </c>
      <c r="I471" s="155" t="s">
        <v>369</v>
      </c>
      <c r="J471" s="184">
        <v>9360</v>
      </c>
      <c r="K471" s="153" t="s">
        <v>322</v>
      </c>
      <c r="L471" s="156" t="s">
        <v>380</v>
      </c>
      <c r="M471" s="156" t="s">
        <v>380</v>
      </c>
      <c r="N471" s="156" t="s">
        <v>380</v>
      </c>
      <c r="O471" s="161" t="s">
        <v>380</v>
      </c>
      <c r="P471" s="171" t="s">
        <v>380</v>
      </c>
      <c r="Q471" s="1"/>
    </row>
    <row r="472" spans="1:17" x14ac:dyDescent="0.15">
      <c r="A472" s="153" t="s">
        <v>381</v>
      </c>
      <c r="B472" s="158" t="s">
        <v>382</v>
      </c>
      <c r="C472" s="153" t="s">
        <v>324</v>
      </c>
      <c r="D472" s="154">
        <v>1</v>
      </c>
      <c r="E472" s="154">
        <v>4</v>
      </c>
      <c r="F472" s="159">
        <v>4</v>
      </c>
      <c r="G472" s="160">
        <v>3.02</v>
      </c>
      <c r="H472" s="153" t="s">
        <v>329</v>
      </c>
      <c r="I472" s="155" t="s">
        <v>369</v>
      </c>
      <c r="J472" s="162"/>
      <c r="K472" s="153" t="s">
        <v>322</v>
      </c>
      <c r="L472" s="172">
        <v>31.3</v>
      </c>
      <c r="M472" s="172">
        <v>45.3</v>
      </c>
      <c r="N472" s="172">
        <v>58.9</v>
      </c>
      <c r="O472" s="173">
        <v>63</v>
      </c>
      <c r="P472" s="174">
        <f>O472/F472</f>
        <v>15.75</v>
      </c>
      <c r="Q472" s="1"/>
    </row>
    <row r="473" spans="1:17" x14ac:dyDescent="0.15">
      <c r="A473" s="153" t="s">
        <v>322</v>
      </c>
      <c r="B473" s="158" t="s">
        <v>323</v>
      </c>
      <c r="C473" s="153" t="s">
        <v>324</v>
      </c>
      <c r="D473" s="154">
        <v>1</v>
      </c>
      <c r="E473" s="154">
        <v>4</v>
      </c>
      <c r="F473" s="159">
        <v>4</v>
      </c>
      <c r="G473" s="160">
        <v>3.02</v>
      </c>
      <c r="H473" s="153" t="s">
        <v>329</v>
      </c>
      <c r="I473" s="155" t="s">
        <v>369</v>
      </c>
      <c r="J473" s="162"/>
      <c r="K473" s="153" t="s">
        <v>322</v>
      </c>
      <c r="L473" s="172">
        <v>31.3</v>
      </c>
      <c r="M473" s="172">
        <v>45.3</v>
      </c>
      <c r="N473" s="172">
        <v>58.9</v>
      </c>
      <c r="O473" s="173">
        <v>63</v>
      </c>
      <c r="P473" s="174">
        <f>O473/F473</f>
        <v>15.75</v>
      </c>
      <c r="Q473" s="1"/>
    </row>
    <row r="474" spans="1:17" x14ac:dyDescent="0.15">
      <c r="A474" s="153" t="s">
        <v>322</v>
      </c>
      <c r="B474" s="158" t="s">
        <v>323</v>
      </c>
      <c r="C474" s="153" t="s">
        <v>324</v>
      </c>
      <c r="D474" s="154">
        <v>2</v>
      </c>
      <c r="E474" s="154">
        <v>4</v>
      </c>
      <c r="F474" s="159">
        <v>8</v>
      </c>
      <c r="G474" s="160">
        <v>3.02</v>
      </c>
      <c r="H474" s="153" t="s">
        <v>329</v>
      </c>
      <c r="I474" s="155" t="s">
        <v>369</v>
      </c>
      <c r="J474" s="162"/>
      <c r="K474" s="153" t="s">
        <v>322</v>
      </c>
      <c r="L474" s="172">
        <v>60.9</v>
      </c>
      <c r="M474" s="172">
        <v>88.4</v>
      </c>
      <c r="N474" s="172">
        <v>114.8</v>
      </c>
      <c r="O474" s="173">
        <v>122.9</v>
      </c>
      <c r="P474" s="174">
        <f>O474/F474</f>
        <v>15.362500000000001</v>
      </c>
      <c r="Q474" s="1"/>
    </row>
    <row r="475" spans="1:17" x14ac:dyDescent="0.15">
      <c r="A475" s="153" t="s">
        <v>322</v>
      </c>
      <c r="B475" s="158" t="s">
        <v>323</v>
      </c>
      <c r="C475" s="153" t="s">
        <v>324</v>
      </c>
      <c r="D475" s="154">
        <v>1</v>
      </c>
      <c r="E475" s="154">
        <v>6</v>
      </c>
      <c r="F475" s="159">
        <v>6</v>
      </c>
      <c r="G475" s="160">
        <v>3.89</v>
      </c>
      <c r="H475" s="153" t="s">
        <v>329</v>
      </c>
      <c r="I475" s="155" t="s">
        <v>331</v>
      </c>
      <c r="J475" s="184">
        <v>45220</v>
      </c>
      <c r="K475" s="153" t="s">
        <v>322</v>
      </c>
      <c r="L475" s="172">
        <v>56.4</v>
      </c>
      <c r="M475" s="172">
        <v>81.900000000000006</v>
      </c>
      <c r="N475" s="172">
        <v>106.4</v>
      </c>
      <c r="O475" s="173">
        <v>113.8</v>
      </c>
      <c r="P475" s="174">
        <f t="shared" ref="P475:P536" si="18">O475/F475</f>
        <v>18.966666666666665</v>
      </c>
      <c r="Q475" s="1"/>
    </row>
    <row r="476" spans="1:17" x14ac:dyDescent="0.15">
      <c r="A476" s="153" t="s">
        <v>322</v>
      </c>
      <c r="B476" s="158" t="s">
        <v>323</v>
      </c>
      <c r="C476" s="153" t="s">
        <v>324</v>
      </c>
      <c r="D476" s="154">
        <v>2</v>
      </c>
      <c r="E476" s="154">
        <v>6</v>
      </c>
      <c r="F476" s="159">
        <v>12</v>
      </c>
      <c r="G476" s="160">
        <v>3.89</v>
      </c>
      <c r="H476" s="153" t="s">
        <v>329</v>
      </c>
      <c r="I476" s="155" t="s">
        <v>333</v>
      </c>
      <c r="J476" s="162"/>
      <c r="K476" s="153" t="s">
        <v>322</v>
      </c>
      <c r="L476" s="172">
        <v>110</v>
      </c>
      <c r="M476" s="172">
        <v>159.6</v>
      </c>
      <c r="N476" s="172">
        <v>207.4</v>
      </c>
      <c r="O476" s="173">
        <v>221.9</v>
      </c>
      <c r="P476" s="174">
        <f t="shared" si="18"/>
        <v>18.491666666666667</v>
      </c>
      <c r="Q476" s="1"/>
    </row>
    <row r="477" spans="1:17" x14ac:dyDescent="0.15">
      <c r="A477" s="153" t="s">
        <v>322</v>
      </c>
      <c r="B477" s="158" t="s">
        <v>323</v>
      </c>
      <c r="C477" s="153" t="s">
        <v>324</v>
      </c>
      <c r="D477" s="154">
        <v>1</v>
      </c>
      <c r="E477" s="154">
        <v>8</v>
      </c>
      <c r="F477" s="159">
        <v>8</v>
      </c>
      <c r="G477" s="160">
        <v>4.1500000000000004</v>
      </c>
      <c r="H477" s="153" t="s">
        <v>329</v>
      </c>
      <c r="I477" s="155" t="s">
        <v>335</v>
      </c>
      <c r="J477" s="184">
        <v>49960</v>
      </c>
      <c r="K477" s="153" t="s">
        <v>322</v>
      </c>
      <c r="L477" s="172">
        <v>77.5</v>
      </c>
      <c r="M477" s="172">
        <v>112.4</v>
      </c>
      <c r="N477" s="172">
        <v>146.1</v>
      </c>
      <c r="O477" s="173" t="s">
        <v>380</v>
      </c>
      <c r="P477" s="174">
        <f>N477/F477</f>
        <v>18.262499999999999</v>
      </c>
      <c r="Q477" s="1"/>
    </row>
    <row r="478" spans="1:17" x14ac:dyDescent="0.15">
      <c r="A478" s="153" t="s">
        <v>322</v>
      </c>
      <c r="B478" s="158" t="s">
        <v>323</v>
      </c>
      <c r="C478" s="153" t="s">
        <v>324</v>
      </c>
      <c r="D478" s="154">
        <v>2</v>
      </c>
      <c r="E478" s="154">
        <v>8</v>
      </c>
      <c r="F478" s="159">
        <v>16</v>
      </c>
      <c r="G478" s="160">
        <v>4.1500000000000004</v>
      </c>
      <c r="H478" s="153" t="s">
        <v>329</v>
      </c>
      <c r="I478" s="155" t="s">
        <v>336</v>
      </c>
      <c r="J478" s="162"/>
      <c r="K478" s="153" t="s">
        <v>322</v>
      </c>
      <c r="L478" s="172">
        <v>151.1</v>
      </c>
      <c r="M478" s="172">
        <v>219.2</v>
      </c>
      <c r="N478" s="172">
        <v>284.89999999999998</v>
      </c>
      <c r="O478" s="173" t="s">
        <v>380</v>
      </c>
      <c r="P478" s="174">
        <f>N478/F478</f>
        <v>17.806249999999999</v>
      </c>
      <c r="Q478" s="1"/>
    </row>
    <row r="479" spans="1:17" x14ac:dyDescent="0.15">
      <c r="A479" s="107" t="s">
        <v>322</v>
      </c>
      <c r="B479" s="85" t="s">
        <v>323</v>
      </c>
      <c r="C479" s="107" t="s">
        <v>324</v>
      </c>
      <c r="D479" s="124">
        <v>1</v>
      </c>
      <c r="E479" s="124">
        <v>10</v>
      </c>
      <c r="F479" s="27">
        <v>10</v>
      </c>
      <c r="G479" s="89">
        <v>3.42</v>
      </c>
      <c r="H479" s="107" t="s">
        <v>329</v>
      </c>
      <c r="I479" s="125" t="s">
        <v>332</v>
      </c>
      <c r="J479" s="184">
        <v>42470</v>
      </c>
      <c r="K479" s="107" t="s">
        <v>322</v>
      </c>
      <c r="L479" s="172">
        <v>83.1</v>
      </c>
      <c r="M479" s="172">
        <v>120.4</v>
      </c>
      <c r="N479" s="172">
        <v>156.6</v>
      </c>
      <c r="O479" s="173">
        <v>167.5</v>
      </c>
      <c r="P479" s="174">
        <f t="shared" si="18"/>
        <v>16.75</v>
      </c>
      <c r="Q479" s="1"/>
    </row>
    <row r="480" spans="1:17" x14ac:dyDescent="0.15">
      <c r="A480" s="107" t="s">
        <v>322</v>
      </c>
      <c r="B480" s="85" t="s">
        <v>323</v>
      </c>
      <c r="C480" s="107" t="s">
        <v>324</v>
      </c>
      <c r="D480" s="124">
        <v>2</v>
      </c>
      <c r="E480" s="124">
        <v>10</v>
      </c>
      <c r="F480" s="27">
        <v>20</v>
      </c>
      <c r="G480" s="89">
        <v>3.42</v>
      </c>
      <c r="H480" s="107" t="s">
        <v>329</v>
      </c>
      <c r="I480" s="125" t="s">
        <v>334</v>
      </c>
      <c r="J480" s="31"/>
      <c r="K480" s="107" t="s">
        <v>322</v>
      </c>
      <c r="L480" s="172">
        <v>161.9</v>
      </c>
      <c r="M480" s="172">
        <v>234.8</v>
      </c>
      <c r="N480" s="172">
        <v>305.2</v>
      </c>
      <c r="O480" s="173">
        <v>326.60000000000002</v>
      </c>
      <c r="P480" s="174">
        <f t="shared" si="18"/>
        <v>16.330000000000002</v>
      </c>
      <c r="Q480" s="1"/>
    </row>
    <row r="481" spans="1:17" x14ac:dyDescent="0.15">
      <c r="A481" s="153" t="s">
        <v>325</v>
      </c>
      <c r="B481" s="158" t="s">
        <v>326</v>
      </c>
      <c r="C481" s="153" t="s">
        <v>324</v>
      </c>
      <c r="D481" s="154">
        <v>1</v>
      </c>
      <c r="E481" s="154">
        <v>4</v>
      </c>
      <c r="F481" s="159">
        <v>4</v>
      </c>
      <c r="G481" s="160">
        <v>3.02</v>
      </c>
      <c r="H481" s="153" t="s">
        <v>329</v>
      </c>
      <c r="I481" s="155" t="s">
        <v>369</v>
      </c>
      <c r="J481" s="184">
        <v>37440</v>
      </c>
      <c r="K481" s="153" t="s">
        <v>325</v>
      </c>
      <c r="L481" s="172">
        <v>31.3</v>
      </c>
      <c r="M481" s="172">
        <v>45.3</v>
      </c>
      <c r="N481" s="172">
        <v>58.9</v>
      </c>
      <c r="O481" s="173">
        <v>63</v>
      </c>
      <c r="P481" s="174">
        <f>O481/F481</f>
        <v>15.75</v>
      </c>
      <c r="Q481" s="1"/>
    </row>
    <row r="482" spans="1:17" x14ac:dyDescent="0.15">
      <c r="A482" s="107" t="s">
        <v>325</v>
      </c>
      <c r="B482" s="85" t="s">
        <v>326</v>
      </c>
      <c r="C482" s="107" t="s">
        <v>324</v>
      </c>
      <c r="D482" s="124">
        <v>1</v>
      </c>
      <c r="E482" s="124">
        <v>6</v>
      </c>
      <c r="F482" s="27">
        <v>6</v>
      </c>
      <c r="G482" s="89">
        <v>3.02</v>
      </c>
      <c r="H482" s="107" t="s">
        <v>329</v>
      </c>
      <c r="I482" s="125" t="s">
        <v>331</v>
      </c>
      <c r="J482" s="184">
        <v>56400</v>
      </c>
      <c r="K482" s="107" t="s">
        <v>325</v>
      </c>
      <c r="L482" s="172">
        <v>45.5</v>
      </c>
      <c r="M482" s="172">
        <v>66</v>
      </c>
      <c r="N482" s="172">
        <v>85.8</v>
      </c>
      <c r="O482" s="173">
        <v>91.8</v>
      </c>
      <c r="P482" s="174">
        <f t="shared" si="18"/>
        <v>15.299999999999999</v>
      </c>
      <c r="Q482" s="1"/>
    </row>
    <row r="483" spans="1:17" x14ac:dyDescent="0.15">
      <c r="A483" s="107" t="s">
        <v>325</v>
      </c>
      <c r="B483" s="85" t="s">
        <v>326</v>
      </c>
      <c r="C483" s="107" t="s">
        <v>324</v>
      </c>
      <c r="D483" s="124">
        <v>1</v>
      </c>
      <c r="E483" s="124">
        <v>8</v>
      </c>
      <c r="F483" s="27">
        <v>8</v>
      </c>
      <c r="G483" s="89">
        <v>3.72</v>
      </c>
      <c r="H483" s="107" t="s">
        <v>329</v>
      </c>
      <c r="I483" s="125" t="s">
        <v>335</v>
      </c>
      <c r="J483" s="184">
        <v>81050</v>
      </c>
      <c r="K483" s="107" t="s">
        <v>325</v>
      </c>
      <c r="L483" s="172">
        <v>67.3</v>
      </c>
      <c r="M483" s="172">
        <v>97.5</v>
      </c>
      <c r="N483" s="172">
        <v>126.7</v>
      </c>
      <c r="O483" s="173">
        <v>135.6</v>
      </c>
      <c r="P483" s="174">
        <f t="shared" si="18"/>
        <v>16.95</v>
      </c>
      <c r="Q483" s="1"/>
    </row>
    <row r="484" spans="1:17" x14ac:dyDescent="0.15">
      <c r="A484" s="107" t="s">
        <v>327</v>
      </c>
      <c r="B484" s="85" t="s">
        <v>328</v>
      </c>
      <c r="C484" s="107" t="s">
        <v>324</v>
      </c>
      <c r="D484" s="124">
        <v>1</v>
      </c>
      <c r="E484" s="124">
        <v>6</v>
      </c>
      <c r="F484" s="27">
        <v>6</v>
      </c>
      <c r="G484" s="89">
        <v>3.89</v>
      </c>
      <c r="H484" s="107" t="s">
        <v>329</v>
      </c>
      <c r="I484" s="125" t="s">
        <v>331</v>
      </c>
      <c r="J484" s="184">
        <v>68250</v>
      </c>
      <c r="K484" s="107" t="s">
        <v>327</v>
      </c>
      <c r="L484" s="172">
        <v>56.4</v>
      </c>
      <c r="M484" s="172">
        <v>81.900000000000006</v>
      </c>
      <c r="N484" s="172">
        <v>106.4</v>
      </c>
      <c r="O484" s="173">
        <v>113.8</v>
      </c>
      <c r="P484" s="174">
        <f t="shared" si="18"/>
        <v>18.966666666666665</v>
      </c>
      <c r="Q484" s="1"/>
    </row>
    <row r="485" spans="1:17" x14ac:dyDescent="0.15">
      <c r="A485" s="107" t="s">
        <v>327</v>
      </c>
      <c r="B485" s="85" t="s">
        <v>328</v>
      </c>
      <c r="C485" s="107" t="s">
        <v>324</v>
      </c>
      <c r="D485" s="124">
        <v>2</v>
      </c>
      <c r="E485" s="124">
        <v>6</v>
      </c>
      <c r="F485" s="27">
        <v>12</v>
      </c>
      <c r="G485" s="89">
        <v>3.89</v>
      </c>
      <c r="H485" s="107" t="s">
        <v>329</v>
      </c>
      <c r="I485" s="125" t="s">
        <v>333</v>
      </c>
      <c r="J485" s="184">
        <v>123240</v>
      </c>
      <c r="K485" s="107" t="s">
        <v>327</v>
      </c>
      <c r="L485" s="172">
        <v>110</v>
      </c>
      <c r="M485" s="172">
        <v>159.6</v>
      </c>
      <c r="N485" s="172">
        <v>207.4</v>
      </c>
      <c r="O485" s="173">
        <v>221.9</v>
      </c>
      <c r="P485" s="174">
        <f t="shared" si="18"/>
        <v>18.491666666666667</v>
      </c>
      <c r="Q485" s="1"/>
    </row>
    <row r="486" spans="1:17" x14ac:dyDescent="0.15">
      <c r="A486" s="107" t="s">
        <v>327</v>
      </c>
      <c r="B486" s="85" t="s">
        <v>328</v>
      </c>
      <c r="C486" s="107" t="s">
        <v>324</v>
      </c>
      <c r="D486" s="124">
        <v>1</v>
      </c>
      <c r="E486" s="124">
        <v>8</v>
      </c>
      <c r="F486" s="27">
        <v>8</v>
      </c>
      <c r="G486" s="89">
        <v>4.1500000000000004</v>
      </c>
      <c r="H486" s="107" t="s">
        <v>329</v>
      </c>
      <c r="I486" s="125" t="s">
        <v>335</v>
      </c>
      <c r="J486" s="184">
        <v>89580</v>
      </c>
      <c r="K486" s="107" t="s">
        <v>327</v>
      </c>
      <c r="L486" s="172">
        <v>77.5</v>
      </c>
      <c r="M486" s="172">
        <v>112.4</v>
      </c>
      <c r="N486" s="172">
        <v>146.1</v>
      </c>
      <c r="O486" s="173">
        <v>156.4</v>
      </c>
      <c r="P486" s="174">
        <f t="shared" si="18"/>
        <v>19.55</v>
      </c>
      <c r="Q486" s="1"/>
    </row>
    <row r="487" spans="1:17" x14ac:dyDescent="0.15">
      <c r="A487" s="107" t="s">
        <v>327</v>
      </c>
      <c r="B487" s="85" t="s">
        <v>328</v>
      </c>
      <c r="C487" s="107" t="s">
        <v>324</v>
      </c>
      <c r="D487" s="124">
        <v>2</v>
      </c>
      <c r="E487" s="124">
        <v>8</v>
      </c>
      <c r="F487" s="27">
        <v>16</v>
      </c>
      <c r="G487" s="89">
        <v>4.1500000000000004</v>
      </c>
      <c r="H487" s="107" t="s">
        <v>329</v>
      </c>
      <c r="I487" s="125" t="s">
        <v>336</v>
      </c>
      <c r="J487" s="184">
        <v>164470</v>
      </c>
      <c r="K487" s="107" t="s">
        <v>327</v>
      </c>
      <c r="L487" s="172">
        <v>151.1</v>
      </c>
      <c r="M487" s="172">
        <v>219.2</v>
      </c>
      <c r="N487" s="172">
        <v>284.89999999999998</v>
      </c>
      <c r="O487" s="173">
        <v>304.8</v>
      </c>
      <c r="P487" s="174">
        <f t="shared" si="18"/>
        <v>19.05</v>
      </c>
      <c r="Q487" s="1"/>
    </row>
    <row r="488" spans="1:17" x14ac:dyDescent="0.15">
      <c r="A488" s="107" t="s">
        <v>327</v>
      </c>
      <c r="B488" s="85" t="s">
        <v>328</v>
      </c>
      <c r="C488" s="107" t="s">
        <v>324</v>
      </c>
      <c r="D488" s="124">
        <v>2</v>
      </c>
      <c r="E488" s="124">
        <v>12</v>
      </c>
      <c r="F488" s="27">
        <v>24</v>
      </c>
      <c r="G488" s="89">
        <v>3.52</v>
      </c>
      <c r="H488" s="107" t="s">
        <v>329</v>
      </c>
      <c r="I488" s="125" t="s">
        <v>337</v>
      </c>
      <c r="J488" s="184">
        <v>218510</v>
      </c>
      <c r="K488" s="107" t="s">
        <v>327</v>
      </c>
      <c r="L488" s="172">
        <v>197</v>
      </c>
      <c r="M488" s="172">
        <v>285.60000000000002</v>
      </c>
      <c r="N488" s="172">
        <v>371.3</v>
      </c>
      <c r="O488" s="173">
        <v>397.3</v>
      </c>
      <c r="P488" s="174">
        <f t="shared" si="18"/>
        <v>16.554166666666667</v>
      </c>
      <c r="Q488" s="1"/>
    </row>
    <row r="489" spans="1:17" x14ac:dyDescent="0.15">
      <c r="A489" s="107" t="s">
        <v>365</v>
      </c>
      <c r="B489" s="85" t="s">
        <v>360</v>
      </c>
      <c r="C489" s="107" t="s">
        <v>324</v>
      </c>
      <c r="D489" s="124">
        <v>2</v>
      </c>
      <c r="E489" s="124">
        <v>8</v>
      </c>
      <c r="F489" s="27">
        <v>16</v>
      </c>
      <c r="G489" s="89">
        <v>3.72</v>
      </c>
      <c r="H489" s="107" t="s">
        <v>329</v>
      </c>
      <c r="I489" s="107" t="s">
        <v>336</v>
      </c>
      <c r="J489" s="31"/>
      <c r="K489" s="107" t="s">
        <v>365</v>
      </c>
      <c r="L489" s="175">
        <v>142.19999999999999</v>
      </c>
      <c r="M489" s="175">
        <v>206.2</v>
      </c>
      <c r="N489" s="175">
        <v>268.10000000000002</v>
      </c>
      <c r="O489" s="176">
        <v>286.60000000000002</v>
      </c>
      <c r="P489" s="177">
        <f t="shared" si="18"/>
        <v>17.912500000000001</v>
      </c>
      <c r="Q489" s="1"/>
    </row>
    <row r="490" spans="1:17" x14ac:dyDescent="0.15">
      <c r="A490" s="107" t="s">
        <v>365</v>
      </c>
      <c r="B490" s="85" t="s">
        <v>360</v>
      </c>
      <c r="C490" s="107" t="s">
        <v>324</v>
      </c>
      <c r="D490" s="124">
        <v>3</v>
      </c>
      <c r="E490" s="124">
        <v>8</v>
      </c>
      <c r="F490" s="27">
        <v>24</v>
      </c>
      <c r="G490" s="89">
        <v>3.72</v>
      </c>
      <c r="H490" s="107" t="s">
        <v>329</v>
      </c>
      <c r="I490" s="107" t="s">
        <v>361</v>
      </c>
      <c r="J490" s="31"/>
      <c r="K490" s="107" t="s">
        <v>365</v>
      </c>
      <c r="L490" s="175">
        <v>209.8</v>
      </c>
      <c r="M490" s="175">
        <v>304.2</v>
      </c>
      <c r="N490" s="175">
        <v>395.5</v>
      </c>
      <c r="O490" s="176">
        <v>423.1</v>
      </c>
      <c r="P490" s="177">
        <f t="shared" si="18"/>
        <v>17.629166666666666</v>
      </c>
      <c r="Q490" s="1"/>
    </row>
    <row r="491" spans="1:17" x14ac:dyDescent="0.15">
      <c r="A491" s="107" t="s">
        <v>365</v>
      </c>
      <c r="B491" s="85" t="s">
        <v>360</v>
      </c>
      <c r="C491" s="107" t="s">
        <v>324</v>
      </c>
      <c r="D491" s="124">
        <v>4</v>
      </c>
      <c r="E491" s="124">
        <v>8</v>
      </c>
      <c r="F491" s="27">
        <v>32</v>
      </c>
      <c r="G491" s="89">
        <v>3.72</v>
      </c>
      <c r="H491" s="107" t="s">
        <v>329</v>
      </c>
      <c r="I491" s="107" t="s">
        <v>339</v>
      </c>
      <c r="J491" s="31"/>
      <c r="K491" s="107" t="s">
        <v>365</v>
      </c>
      <c r="L491" s="175">
        <v>277.3</v>
      </c>
      <c r="M491" s="175">
        <v>402.1</v>
      </c>
      <c r="N491" s="175">
        <v>522.79999999999995</v>
      </c>
      <c r="O491" s="176">
        <v>559.4</v>
      </c>
      <c r="P491" s="177">
        <f t="shared" si="18"/>
        <v>17.481249999999999</v>
      </c>
      <c r="Q491" s="1"/>
    </row>
    <row r="492" spans="1:17" x14ac:dyDescent="0.15">
      <c r="A492" s="107" t="s">
        <v>365</v>
      </c>
      <c r="B492" s="85" t="s">
        <v>360</v>
      </c>
      <c r="C492" s="107" t="s">
        <v>324</v>
      </c>
      <c r="D492" s="124">
        <v>2</v>
      </c>
      <c r="E492" s="124">
        <v>10</v>
      </c>
      <c r="F492" s="27">
        <v>20</v>
      </c>
      <c r="G492" s="89">
        <v>3.35</v>
      </c>
      <c r="H492" s="107" t="s">
        <v>329</v>
      </c>
      <c r="I492" s="107" t="s">
        <v>334</v>
      </c>
      <c r="J492" s="31"/>
      <c r="K492" s="107" t="s">
        <v>365</v>
      </c>
      <c r="L492" s="175">
        <v>162.4</v>
      </c>
      <c r="M492" s="175">
        <v>235.6</v>
      </c>
      <c r="N492" s="175">
        <v>306.2</v>
      </c>
      <c r="O492" s="176">
        <v>327.60000000000002</v>
      </c>
      <c r="P492" s="177">
        <f t="shared" si="18"/>
        <v>16.380000000000003</v>
      </c>
      <c r="Q492" s="1"/>
    </row>
    <row r="493" spans="1:17" x14ac:dyDescent="0.15">
      <c r="A493" s="107" t="s">
        <v>365</v>
      </c>
      <c r="B493" s="85" t="s">
        <v>360</v>
      </c>
      <c r="C493" s="107" t="s">
        <v>324</v>
      </c>
      <c r="D493" s="124">
        <v>3</v>
      </c>
      <c r="E493" s="124">
        <v>10</v>
      </c>
      <c r="F493" s="27">
        <v>30</v>
      </c>
      <c r="G493" s="89">
        <v>3.35</v>
      </c>
      <c r="H493" s="107" t="s">
        <v>329</v>
      </c>
      <c r="I493" s="107" t="s">
        <v>362</v>
      </c>
      <c r="J493" s="31"/>
      <c r="K493" s="107" t="s">
        <v>365</v>
      </c>
      <c r="L493" s="175">
        <v>239.6</v>
      </c>
      <c r="M493" s="175">
        <v>347.4</v>
      </c>
      <c r="N493" s="175">
        <v>451.7</v>
      </c>
      <c r="O493" s="176">
        <v>483.2</v>
      </c>
      <c r="P493" s="177">
        <f t="shared" si="18"/>
        <v>16.106666666666666</v>
      </c>
      <c r="Q493" s="1"/>
    </row>
    <row r="494" spans="1:17" x14ac:dyDescent="0.15">
      <c r="A494" s="107" t="s">
        <v>365</v>
      </c>
      <c r="B494" s="85" t="s">
        <v>360</v>
      </c>
      <c r="C494" s="107" t="s">
        <v>324</v>
      </c>
      <c r="D494" s="124">
        <v>4</v>
      </c>
      <c r="E494" s="124">
        <v>10</v>
      </c>
      <c r="F494" s="27">
        <v>40</v>
      </c>
      <c r="G494" s="89">
        <v>3.35</v>
      </c>
      <c r="H494" s="107" t="s">
        <v>329</v>
      </c>
      <c r="I494" s="107" t="s">
        <v>341</v>
      </c>
      <c r="J494" s="31"/>
      <c r="K494" s="107" t="s">
        <v>365</v>
      </c>
      <c r="L494" s="175">
        <v>316.8</v>
      </c>
      <c r="M494" s="175">
        <v>459.3</v>
      </c>
      <c r="N494" s="175">
        <v>597.1</v>
      </c>
      <c r="O494" s="176">
        <v>639</v>
      </c>
      <c r="P494" s="177">
        <f t="shared" si="18"/>
        <v>15.975</v>
      </c>
      <c r="Q494" s="1"/>
    </row>
    <row r="495" spans="1:17" x14ac:dyDescent="0.15">
      <c r="A495" s="107" t="s">
        <v>365</v>
      </c>
      <c r="B495" s="85" t="s">
        <v>360</v>
      </c>
      <c r="C495" s="107" t="s">
        <v>324</v>
      </c>
      <c r="D495" s="124">
        <v>2</v>
      </c>
      <c r="E495" s="124">
        <v>12</v>
      </c>
      <c r="F495" s="27">
        <v>24</v>
      </c>
      <c r="G495" s="89">
        <v>3.02</v>
      </c>
      <c r="H495" s="107" t="s">
        <v>329</v>
      </c>
      <c r="I495" s="107" t="s">
        <v>337</v>
      </c>
      <c r="J495" s="31"/>
      <c r="K495" s="107" t="s">
        <v>365</v>
      </c>
      <c r="L495" s="175">
        <v>178.9</v>
      </c>
      <c r="M495" s="175">
        <v>259.39999999999998</v>
      </c>
      <c r="N495" s="175">
        <v>337.2</v>
      </c>
      <c r="O495" s="176">
        <v>360.8</v>
      </c>
      <c r="P495" s="177">
        <f t="shared" si="18"/>
        <v>15.033333333333333</v>
      </c>
      <c r="Q495" s="1"/>
    </row>
    <row r="496" spans="1:17" x14ac:dyDescent="0.15">
      <c r="A496" s="107" t="s">
        <v>365</v>
      </c>
      <c r="B496" s="85" t="s">
        <v>360</v>
      </c>
      <c r="C496" s="107" t="s">
        <v>324</v>
      </c>
      <c r="D496" s="124">
        <v>3</v>
      </c>
      <c r="E496" s="124">
        <v>12</v>
      </c>
      <c r="F496" s="27">
        <v>36</v>
      </c>
      <c r="G496" s="89">
        <v>3.02</v>
      </c>
      <c r="H496" s="107" t="s">
        <v>329</v>
      </c>
      <c r="I496" s="107" t="s">
        <v>363</v>
      </c>
      <c r="J496" s="31"/>
      <c r="K496" s="107" t="s">
        <v>365</v>
      </c>
      <c r="L496" s="175">
        <v>263.89999999999998</v>
      </c>
      <c r="M496" s="175">
        <v>382.6</v>
      </c>
      <c r="N496" s="175">
        <v>497.4</v>
      </c>
      <c r="O496" s="176">
        <v>532.20000000000005</v>
      </c>
      <c r="P496" s="177">
        <f t="shared" si="18"/>
        <v>14.783333333333335</v>
      </c>
      <c r="Q496" s="1"/>
    </row>
    <row r="497" spans="1:17" x14ac:dyDescent="0.15">
      <c r="A497" s="107" t="s">
        <v>365</v>
      </c>
      <c r="B497" s="85" t="s">
        <v>360</v>
      </c>
      <c r="C497" s="107" t="s">
        <v>324</v>
      </c>
      <c r="D497" s="124">
        <v>4</v>
      </c>
      <c r="E497" s="124">
        <v>12</v>
      </c>
      <c r="F497" s="27">
        <v>48</v>
      </c>
      <c r="G497" s="89">
        <v>3.02</v>
      </c>
      <c r="H497" s="107" t="s">
        <v>329</v>
      </c>
      <c r="I497" s="107" t="s">
        <v>364</v>
      </c>
      <c r="J497" s="31"/>
      <c r="K497" s="107" t="s">
        <v>365</v>
      </c>
      <c r="L497" s="175">
        <v>348.8</v>
      </c>
      <c r="M497" s="175">
        <v>505.9</v>
      </c>
      <c r="N497" s="175">
        <v>657.6</v>
      </c>
      <c r="O497" s="176">
        <v>703.6</v>
      </c>
      <c r="P497" s="177">
        <f t="shared" si="18"/>
        <v>14.658333333333333</v>
      </c>
      <c r="Q497" s="1"/>
    </row>
    <row r="498" spans="1:17" x14ac:dyDescent="0.15">
      <c r="A498" s="153" t="s">
        <v>371</v>
      </c>
      <c r="B498" s="158" t="s">
        <v>372</v>
      </c>
      <c r="C498" s="153" t="s">
        <v>324</v>
      </c>
      <c r="D498" s="154">
        <v>2</v>
      </c>
      <c r="E498" s="154">
        <v>8</v>
      </c>
      <c r="F498" s="159">
        <v>16</v>
      </c>
      <c r="G498" s="160">
        <v>4.22</v>
      </c>
      <c r="H498" s="153" t="s">
        <v>329</v>
      </c>
      <c r="I498" s="155" t="s">
        <v>336</v>
      </c>
      <c r="J498" s="162"/>
      <c r="K498" s="153" t="s">
        <v>371</v>
      </c>
      <c r="L498" s="175">
        <v>156.30000000000001</v>
      </c>
      <c r="M498" s="175">
        <v>226.6</v>
      </c>
      <c r="N498" s="175">
        <v>294.7</v>
      </c>
      <c r="O498" s="176">
        <v>315.3</v>
      </c>
      <c r="P498" s="177">
        <f t="shared" si="18"/>
        <v>19.706250000000001</v>
      </c>
      <c r="Q498" s="1"/>
    </row>
    <row r="499" spans="1:17" x14ac:dyDescent="0.15">
      <c r="A499" s="153" t="s">
        <v>371</v>
      </c>
      <c r="B499" s="158" t="s">
        <v>372</v>
      </c>
      <c r="C499" s="153" t="s">
        <v>324</v>
      </c>
      <c r="D499" s="154">
        <v>3</v>
      </c>
      <c r="E499" s="154">
        <v>8</v>
      </c>
      <c r="F499" s="159">
        <v>24</v>
      </c>
      <c r="G499" s="160">
        <v>4.22</v>
      </c>
      <c r="H499" s="153" t="s">
        <v>329</v>
      </c>
      <c r="I499" s="155" t="s">
        <v>361</v>
      </c>
      <c r="J499" s="162"/>
      <c r="K499" s="153" t="s">
        <v>371</v>
      </c>
      <c r="L499" s="175">
        <v>230.6</v>
      </c>
      <c r="M499" s="175">
        <v>334.3</v>
      </c>
      <c r="N499" s="175">
        <v>434.6</v>
      </c>
      <c r="O499" s="176">
        <v>465.1</v>
      </c>
      <c r="P499" s="177">
        <f t="shared" si="18"/>
        <v>19.379166666666666</v>
      </c>
      <c r="Q499" s="1"/>
    </row>
    <row r="500" spans="1:17" x14ac:dyDescent="0.15">
      <c r="A500" s="153" t="s">
        <v>371</v>
      </c>
      <c r="B500" s="158" t="s">
        <v>372</v>
      </c>
      <c r="C500" s="153" t="s">
        <v>324</v>
      </c>
      <c r="D500" s="154">
        <v>4</v>
      </c>
      <c r="E500" s="154">
        <v>8</v>
      </c>
      <c r="F500" s="159">
        <v>32</v>
      </c>
      <c r="G500" s="160">
        <v>4.22</v>
      </c>
      <c r="H500" s="153" t="s">
        <v>329</v>
      </c>
      <c r="I500" s="155" t="s">
        <v>339</v>
      </c>
      <c r="J500" s="162"/>
      <c r="K500" s="153" t="s">
        <v>371</v>
      </c>
      <c r="L500" s="175">
        <v>304.8</v>
      </c>
      <c r="M500" s="175">
        <v>442</v>
      </c>
      <c r="N500" s="175">
        <v>574.6</v>
      </c>
      <c r="O500" s="176">
        <v>614.79999999999995</v>
      </c>
      <c r="P500" s="177">
        <f t="shared" si="18"/>
        <v>19.212499999999999</v>
      </c>
      <c r="Q500" s="1"/>
    </row>
    <row r="501" spans="1:17" x14ac:dyDescent="0.15">
      <c r="A501" s="153" t="s">
        <v>371</v>
      </c>
      <c r="B501" s="158" t="s">
        <v>372</v>
      </c>
      <c r="C501" s="153" t="s">
        <v>324</v>
      </c>
      <c r="D501" s="154">
        <v>2</v>
      </c>
      <c r="E501" s="154">
        <v>10</v>
      </c>
      <c r="F501" s="159">
        <v>20</v>
      </c>
      <c r="G501" s="160">
        <v>3.95</v>
      </c>
      <c r="H501" s="153" t="s">
        <v>329</v>
      </c>
      <c r="I501" s="155" t="s">
        <v>334</v>
      </c>
      <c r="J501" s="162"/>
      <c r="K501" s="153" t="s">
        <v>371</v>
      </c>
      <c r="L501" s="175">
        <v>183.6</v>
      </c>
      <c r="M501" s="175">
        <v>266.2</v>
      </c>
      <c r="N501" s="175">
        <v>346.1</v>
      </c>
      <c r="O501" s="176">
        <v>370.3</v>
      </c>
      <c r="P501" s="177">
        <f t="shared" si="18"/>
        <v>18.515000000000001</v>
      </c>
      <c r="Q501" s="1"/>
    </row>
    <row r="502" spans="1:17" x14ac:dyDescent="0.15">
      <c r="A502" s="153" t="s">
        <v>371</v>
      </c>
      <c r="B502" s="158" t="s">
        <v>372</v>
      </c>
      <c r="C502" s="153" t="s">
        <v>324</v>
      </c>
      <c r="D502" s="154">
        <v>3</v>
      </c>
      <c r="E502" s="154">
        <v>10</v>
      </c>
      <c r="F502" s="159">
        <v>30</v>
      </c>
      <c r="G502" s="160">
        <v>3.95</v>
      </c>
      <c r="H502" s="153" t="s">
        <v>329</v>
      </c>
      <c r="I502" s="155" t="s">
        <v>362</v>
      </c>
      <c r="J502" s="162"/>
      <c r="K502" s="153" t="s">
        <v>371</v>
      </c>
      <c r="L502" s="175">
        <v>270.8</v>
      </c>
      <c r="M502" s="175">
        <v>392.6</v>
      </c>
      <c r="N502" s="175">
        <v>510.5</v>
      </c>
      <c r="O502" s="176">
        <v>546.20000000000005</v>
      </c>
      <c r="P502" s="177">
        <f t="shared" si="18"/>
        <v>18.206666666666667</v>
      </c>
      <c r="Q502" s="1"/>
    </row>
    <row r="503" spans="1:17" x14ac:dyDescent="0.15">
      <c r="A503" s="153" t="s">
        <v>371</v>
      </c>
      <c r="B503" s="158" t="s">
        <v>372</v>
      </c>
      <c r="C503" s="153" t="s">
        <v>324</v>
      </c>
      <c r="D503" s="154">
        <v>4</v>
      </c>
      <c r="E503" s="154">
        <v>10</v>
      </c>
      <c r="F503" s="159">
        <v>40</v>
      </c>
      <c r="G503" s="160">
        <v>3.95</v>
      </c>
      <c r="H503" s="153" t="s">
        <v>329</v>
      </c>
      <c r="I503" s="155" t="s">
        <v>341</v>
      </c>
      <c r="J503" s="162"/>
      <c r="K503" s="153" t="s">
        <v>371</v>
      </c>
      <c r="L503" s="175">
        <v>358</v>
      </c>
      <c r="M503" s="175">
        <v>519.1</v>
      </c>
      <c r="N503" s="175">
        <v>674.8</v>
      </c>
      <c r="O503" s="176">
        <v>722</v>
      </c>
      <c r="P503" s="177">
        <f t="shared" si="18"/>
        <v>18.05</v>
      </c>
      <c r="Q503" s="1"/>
    </row>
    <row r="504" spans="1:17" x14ac:dyDescent="0.15">
      <c r="A504" s="153" t="s">
        <v>371</v>
      </c>
      <c r="B504" s="158" t="s">
        <v>372</v>
      </c>
      <c r="C504" s="153" t="s">
        <v>324</v>
      </c>
      <c r="D504" s="154">
        <v>2</v>
      </c>
      <c r="E504" s="154">
        <v>12</v>
      </c>
      <c r="F504" s="159">
        <v>24</v>
      </c>
      <c r="G504" s="160">
        <v>3.65</v>
      </c>
      <c r="H504" s="153" t="s">
        <v>329</v>
      </c>
      <c r="I504" s="155" t="s">
        <v>337</v>
      </c>
      <c r="J504" s="162"/>
      <c r="K504" s="153" t="s">
        <v>371</v>
      </c>
      <c r="L504" s="175">
        <v>205.8</v>
      </c>
      <c r="M504" s="175">
        <v>298.39999999999998</v>
      </c>
      <c r="N504" s="175">
        <v>388</v>
      </c>
      <c r="O504" s="176">
        <v>415.1</v>
      </c>
      <c r="P504" s="177">
        <f t="shared" si="18"/>
        <v>17.295833333333334</v>
      </c>
      <c r="Q504" s="1"/>
    </row>
    <row r="505" spans="1:17" x14ac:dyDescent="0.15">
      <c r="A505" s="153" t="s">
        <v>371</v>
      </c>
      <c r="B505" s="158" t="s">
        <v>372</v>
      </c>
      <c r="C505" s="153" t="s">
        <v>324</v>
      </c>
      <c r="D505" s="154">
        <v>3</v>
      </c>
      <c r="E505" s="154">
        <v>12</v>
      </c>
      <c r="F505" s="159">
        <v>36</v>
      </c>
      <c r="G505" s="160">
        <v>3.65</v>
      </c>
      <c r="H505" s="153" t="s">
        <v>329</v>
      </c>
      <c r="I505" s="155" t="s">
        <v>363</v>
      </c>
      <c r="J505" s="162"/>
      <c r="K505" s="153" t="s">
        <v>371</v>
      </c>
      <c r="L505" s="175">
        <v>303.60000000000002</v>
      </c>
      <c r="M505" s="175">
        <v>440.2</v>
      </c>
      <c r="N505" s="175">
        <v>572.29999999999995</v>
      </c>
      <c r="O505" s="176">
        <v>612.29999999999995</v>
      </c>
      <c r="P505" s="177">
        <f t="shared" si="18"/>
        <v>17.008333333333333</v>
      </c>
      <c r="Q505" s="1"/>
    </row>
    <row r="506" spans="1:17" x14ac:dyDescent="0.15">
      <c r="A506" s="153" t="s">
        <v>371</v>
      </c>
      <c r="B506" s="158" t="s">
        <v>372</v>
      </c>
      <c r="C506" s="153" t="s">
        <v>324</v>
      </c>
      <c r="D506" s="154">
        <v>4</v>
      </c>
      <c r="E506" s="154">
        <v>12</v>
      </c>
      <c r="F506" s="159">
        <v>48</v>
      </c>
      <c r="G506" s="160">
        <v>3.65</v>
      </c>
      <c r="H506" s="153" t="s">
        <v>329</v>
      </c>
      <c r="I506" s="153" t="s">
        <v>364</v>
      </c>
      <c r="J506" s="162"/>
      <c r="K506" s="153" t="s">
        <v>371</v>
      </c>
      <c r="L506" s="175">
        <v>401.4</v>
      </c>
      <c r="M506" s="175">
        <v>582</v>
      </c>
      <c r="N506" s="175">
        <v>756.5</v>
      </c>
      <c r="O506" s="176">
        <v>809.5</v>
      </c>
      <c r="P506" s="177">
        <f t="shared" si="18"/>
        <v>16.864583333333332</v>
      </c>
      <c r="Q506" s="1"/>
    </row>
    <row r="507" spans="1:17" x14ac:dyDescent="0.15">
      <c r="A507" s="153" t="s">
        <v>344</v>
      </c>
      <c r="B507" s="158" t="s">
        <v>338</v>
      </c>
      <c r="C507" s="153" t="s">
        <v>324</v>
      </c>
      <c r="D507" s="154">
        <v>4</v>
      </c>
      <c r="E507" s="154">
        <v>8</v>
      </c>
      <c r="F507" s="159">
        <v>32</v>
      </c>
      <c r="G507" s="160">
        <v>4.0199999999999996</v>
      </c>
      <c r="H507" s="153" t="s">
        <v>329</v>
      </c>
      <c r="I507" s="153" t="s">
        <v>339</v>
      </c>
      <c r="J507" s="184">
        <v>340330</v>
      </c>
      <c r="K507" s="153" t="s">
        <v>344</v>
      </c>
      <c r="L507" s="172">
        <v>315</v>
      </c>
      <c r="M507" s="172">
        <v>456.8</v>
      </c>
      <c r="N507" s="172">
        <v>593.79999999999995</v>
      </c>
      <c r="O507" s="173">
        <v>635.4</v>
      </c>
      <c r="P507" s="174">
        <f t="shared" si="18"/>
        <v>19.856249999999999</v>
      </c>
      <c r="Q507" s="1"/>
    </row>
    <row r="508" spans="1:17" x14ac:dyDescent="0.15">
      <c r="A508" s="153" t="s">
        <v>344</v>
      </c>
      <c r="B508" s="158" t="s">
        <v>338</v>
      </c>
      <c r="C508" s="153" t="s">
        <v>324</v>
      </c>
      <c r="D508" s="154">
        <v>8</v>
      </c>
      <c r="E508" s="154">
        <v>8</v>
      </c>
      <c r="F508" s="159">
        <v>64</v>
      </c>
      <c r="G508" s="160">
        <v>4.0199999999999996</v>
      </c>
      <c r="H508" s="153" t="s">
        <v>329</v>
      </c>
      <c r="I508" s="153" t="s">
        <v>340</v>
      </c>
      <c r="J508" s="184">
        <v>674020</v>
      </c>
      <c r="K508" s="153" t="s">
        <v>344</v>
      </c>
      <c r="L508" s="178">
        <v>630</v>
      </c>
      <c r="M508" s="178">
        <v>913.6</v>
      </c>
      <c r="N508" s="178">
        <v>1187.7</v>
      </c>
      <c r="O508" s="173">
        <v>1270.8</v>
      </c>
      <c r="P508" s="174">
        <f t="shared" si="18"/>
        <v>19.856249999999999</v>
      </c>
      <c r="Q508" s="1"/>
    </row>
    <row r="509" spans="1:17" x14ac:dyDescent="0.15">
      <c r="A509" s="153" t="s">
        <v>344</v>
      </c>
      <c r="B509" s="158" t="s">
        <v>338</v>
      </c>
      <c r="C509" s="153" t="s">
        <v>324</v>
      </c>
      <c r="D509" s="154">
        <v>4</v>
      </c>
      <c r="E509" s="154">
        <v>10</v>
      </c>
      <c r="F509" s="159">
        <v>40</v>
      </c>
      <c r="G509" s="160">
        <v>4.1900000000000004</v>
      </c>
      <c r="H509" s="153" t="s">
        <v>329</v>
      </c>
      <c r="I509" s="153" t="s">
        <v>341</v>
      </c>
      <c r="J509" s="184">
        <v>436080</v>
      </c>
      <c r="K509" s="153" t="s">
        <v>344</v>
      </c>
      <c r="L509" s="178">
        <v>399.8</v>
      </c>
      <c r="M509" s="178">
        <v>579.70000000000005</v>
      </c>
      <c r="N509" s="178">
        <v>753.6</v>
      </c>
      <c r="O509" s="173">
        <v>806.4</v>
      </c>
      <c r="P509" s="174">
        <f t="shared" si="18"/>
        <v>20.16</v>
      </c>
      <c r="Q509" s="1"/>
    </row>
    <row r="510" spans="1:17" x14ac:dyDescent="0.15">
      <c r="A510" s="153" t="s">
        <v>344</v>
      </c>
      <c r="B510" s="158" t="s">
        <v>338</v>
      </c>
      <c r="C510" s="153" t="s">
        <v>324</v>
      </c>
      <c r="D510" s="154">
        <v>8</v>
      </c>
      <c r="E510" s="154">
        <v>10</v>
      </c>
      <c r="F510" s="159">
        <v>80</v>
      </c>
      <c r="G510" s="160">
        <v>4.1900000000000004</v>
      </c>
      <c r="H510" s="153" t="s">
        <v>329</v>
      </c>
      <c r="I510" s="153" t="s">
        <v>342</v>
      </c>
      <c r="J510" s="184">
        <v>863620</v>
      </c>
      <c r="K510" s="153" t="s">
        <v>344</v>
      </c>
      <c r="L510" s="178">
        <v>799.6</v>
      </c>
      <c r="M510" s="178">
        <v>1159.3</v>
      </c>
      <c r="N510" s="178">
        <v>1507.1</v>
      </c>
      <c r="O510" s="173">
        <v>1612.6</v>
      </c>
      <c r="P510" s="174">
        <f t="shared" si="18"/>
        <v>20.157499999999999</v>
      </c>
      <c r="Q510" s="1"/>
    </row>
    <row r="511" spans="1:17" x14ac:dyDescent="0.15">
      <c r="A511" s="153" t="s">
        <v>373</v>
      </c>
      <c r="B511" s="158" t="s">
        <v>374</v>
      </c>
      <c r="C511" s="153" t="s">
        <v>324</v>
      </c>
      <c r="D511" s="154">
        <v>4</v>
      </c>
      <c r="E511" s="154">
        <v>8</v>
      </c>
      <c r="F511" s="159">
        <v>32</v>
      </c>
      <c r="G511" s="160">
        <v>4.0199999999999996</v>
      </c>
      <c r="H511" s="153" t="s">
        <v>329</v>
      </c>
      <c r="I511" s="153" t="s">
        <v>339</v>
      </c>
      <c r="J511" s="184">
        <v>340330</v>
      </c>
      <c r="K511" s="153" t="s">
        <v>373</v>
      </c>
      <c r="L511" s="178">
        <v>315</v>
      </c>
      <c r="M511" s="178">
        <v>456.8</v>
      </c>
      <c r="N511" s="178">
        <v>593.79999999999995</v>
      </c>
      <c r="O511" s="173">
        <v>635.4</v>
      </c>
      <c r="P511" s="174">
        <f t="shared" si="18"/>
        <v>19.856249999999999</v>
      </c>
      <c r="Q511" s="1"/>
    </row>
    <row r="512" spans="1:17" x14ac:dyDescent="0.15">
      <c r="A512" s="153" t="s">
        <v>373</v>
      </c>
      <c r="B512" s="158" t="s">
        <v>374</v>
      </c>
      <c r="C512" s="153" t="s">
        <v>324</v>
      </c>
      <c r="D512" s="154">
        <v>8</v>
      </c>
      <c r="E512" s="154">
        <v>8</v>
      </c>
      <c r="F512" s="159">
        <v>64</v>
      </c>
      <c r="G512" s="160">
        <v>4.0199999999999996</v>
      </c>
      <c r="H512" s="153" t="s">
        <v>329</v>
      </c>
      <c r="I512" s="153" t="s">
        <v>340</v>
      </c>
      <c r="J512" s="184">
        <v>674020</v>
      </c>
      <c r="K512" s="153" t="s">
        <v>373</v>
      </c>
      <c r="L512" s="178">
        <v>630</v>
      </c>
      <c r="M512" s="178">
        <v>913.6</v>
      </c>
      <c r="N512" s="178">
        <v>1187.7</v>
      </c>
      <c r="O512" s="173">
        <v>1270.8</v>
      </c>
      <c r="P512" s="174">
        <f t="shared" si="18"/>
        <v>19.856249999999999</v>
      </c>
      <c r="Q512" s="1"/>
    </row>
    <row r="513" spans="1:17" x14ac:dyDescent="0.15">
      <c r="A513" s="153" t="s">
        <v>345</v>
      </c>
      <c r="B513" s="158" t="s">
        <v>343</v>
      </c>
      <c r="C513" s="153" t="s">
        <v>324</v>
      </c>
      <c r="D513" s="154">
        <v>4</v>
      </c>
      <c r="E513" s="154">
        <v>8</v>
      </c>
      <c r="F513" s="159">
        <v>32</v>
      </c>
      <c r="G513" s="160">
        <v>4.3499999999999996</v>
      </c>
      <c r="H513" s="153" t="s">
        <v>329</v>
      </c>
      <c r="I513" s="153" t="s">
        <v>339</v>
      </c>
      <c r="J513" s="184">
        <v>361180</v>
      </c>
      <c r="K513" s="153" t="s">
        <v>345</v>
      </c>
      <c r="L513" s="178">
        <v>334.5</v>
      </c>
      <c r="M513" s="178">
        <v>485</v>
      </c>
      <c r="N513" s="178">
        <v>630.6</v>
      </c>
      <c r="O513" s="173">
        <v>674.8</v>
      </c>
      <c r="P513" s="174">
        <f t="shared" si="18"/>
        <v>21.087499999999999</v>
      </c>
      <c r="Q513" s="1"/>
    </row>
    <row r="514" spans="1:17" x14ac:dyDescent="0.15">
      <c r="A514" s="153" t="s">
        <v>345</v>
      </c>
      <c r="B514" s="158" t="s">
        <v>343</v>
      </c>
      <c r="C514" s="153" t="s">
        <v>324</v>
      </c>
      <c r="D514" s="154">
        <v>8</v>
      </c>
      <c r="E514" s="154">
        <v>8</v>
      </c>
      <c r="F514" s="159">
        <v>64</v>
      </c>
      <c r="G514" s="160">
        <v>4.3499999999999996</v>
      </c>
      <c r="H514" s="153" t="s">
        <v>329</v>
      </c>
      <c r="I514" s="153" t="s">
        <v>340</v>
      </c>
      <c r="J514" s="184">
        <v>715740</v>
      </c>
      <c r="K514" s="153" t="s">
        <v>345</v>
      </c>
      <c r="L514" s="178">
        <v>669</v>
      </c>
      <c r="M514" s="178">
        <v>970.1</v>
      </c>
      <c r="N514" s="178">
        <v>1261.0999999999999</v>
      </c>
      <c r="O514" s="173">
        <v>1349.4</v>
      </c>
      <c r="P514" s="174">
        <f t="shared" si="18"/>
        <v>21.084375000000001</v>
      </c>
      <c r="Q514" s="1"/>
    </row>
    <row r="515" spans="1:17" x14ac:dyDescent="0.15">
      <c r="A515" s="153" t="s">
        <v>345</v>
      </c>
      <c r="B515" s="158" t="s">
        <v>343</v>
      </c>
      <c r="C515" s="153" t="s">
        <v>324</v>
      </c>
      <c r="D515" s="154">
        <v>12</v>
      </c>
      <c r="E515" s="154">
        <v>8</v>
      </c>
      <c r="F515" s="159">
        <v>96</v>
      </c>
      <c r="G515" s="160">
        <v>4.3499999999999996</v>
      </c>
      <c r="H515" s="153" t="s">
        <v>329</v>
      </c>
      <c r="I515" s="153" t="s">
        <v>348</v>
      </c>
      <c r="J515" s="184">
        <v>1084510</v>
      </c>
      <c r="K515" s="153" t="s">
        <v>345</v>
      </c>
      <c r="L515" s="178">
        <v>1003.5</v>
      </c>
      <c r="M515" s="178">
        <v>1455.2</v>
      </c>
      <c r="N515" s="178">
        <v>1891.7</v>
      </c>
      <c r="O515" s="173">
        <v>2024.2</v>
      </c>
      <c r="P515" s="174">
        <f t="shared" si="18"/>
        <v>21.085416666666667</v>
      </c>
      <c r="Q515" s="1"/>
    </row>
    <row r="516" spans="1:17" x14ac:dyDescent="0.15">
      <c r="A516" s="153" t="s">
        <v>345</v>
      </c>
      <c r="B516" s="158" t="s">
        <v>343</v>
      </c>
      <c r="C516" s="153" t="s">
        <v>324</v>
      </c>
      <c r="D516" s="154">
        <v>16</v>
      </c>
      <c r="E516" s="154">
        <v>8</v>
      </c>
      <c r="F516" s="159">
        <v>128</v>
      </c>
      <c r="G516" s="160">
        <v>4.3499999999999996</v>
      </c>
      <c r="H516" s="153" t="s">
        <v>329</v>
      </c>
      <c r="I516" s="153" t="s">
        <v>349</v>
      </c>
      <c r="J516" s="184">
        <v>1443800</v>
      </c>
      <c r="K516" s="153" t="s">
        <v>345</v>
      </c>
      <c r="L516" s="178">
        <v>1338.1</v>
      </c>
      <c r="M516" s="178">
        <v>1940.2</v>
      </c>
      <c r="N516" s="178">
        <v>2522.3000000000002</v>
      </c>
      <c r="O516" s="173">
        <v>2698.8</v>
      </c>
      <c r="P516" s="174">
        <f t="shared" si="18"/>
        <v>21.084375000000001</v>
      </c>
      <c r="Q516" s="1"/>
    </row>
    <row r="517" spans="1:17" x14ac:dyDescent="0.15">
      <c r="A517" s="153" t="s">
        <v>345</v>
      </c>
      <c r="B517" s="190" t="s">
        <v>343</v>
      </c>
      <c r="C517" s="153" t="s">
        <v>324</v>
      </c>
      <c r="D517" s="154">
        <v>4</v>
      </c>
      <c r="E517" s="154">
        <v>10</v>
      </c>
      <c r="F517" s="191">
        <v>40</v>
      </c>
      <c r="G517" s="192">
        <v>4.1900000000000004</v>
      </c>
      <c r="H517" s="153" t="s">
        <v>329</v>
      </c>
      <c r="I517" s="153" t="s">
        <v>341</v>
      </c>
      <c r="J517" s="193">
        <v>436080</v>
      </c>
      <c r="K517" s="153" t="s">
        <v>345</v>
      </c>
      <c r="L517" s="178">
        <v>399.8</v>
      </c>
      <c r="M517" s="178">
        <v>579.70000000000005</v>
      </c>
      <c r="N517" s="178">
        <v>753.6</v>
      </c>
      <c r="O517" s="173">
        <v>806.4</v>
      </c>
      <c r="P517" s="174">
        <f t="shared" si="18"/>
        <v>20.16</v>
      </c>
      <c r="Q517" s="1"/>
    </row>
    <row r="518" spans="1:17" x14ac:dyDescent="0.15">
      <c r="A518" s="153" t="s">
        <v>345</v>
      </c>
      <c r="B518" s="190" t="s">
        <v>343</v>
      </c>
      <c r="C518" s="153" t="s">
        <v>324</v>
      </c>
      <c r="D518" s="154">
        <v>8</v>
      </c>
      <c r="E518" s="154">
        <v>10</v>
      </c>
      <c r="F518" s="191">
        <v>80</v>
      </c>
      <c r="G518" s="192">
        <v>4.1900000000000004</v>
      </c>
      <c r="H518" s="153" t="s">
        <v>329</v>
      </c>
      <c r="I518" s="153" t="s">
        <v>342</v>
      </c>
      <c r="J518" s="193">
        <v>863620</v>
      </c>
      <c r="K518" s="153" t="s">
        <v>345</v>
      </c>
      <c r="L518" s="178">
        <v>799.6</v>
      </c>
      <c r="M518" s="178">
        <v>1159.3</v>
      </c>
      <c r="N518" s="178">
        <v>1507.1</v>
      </c>
      <c r="O518" s="173">
        <v>1612.6</v>
      </c>
      <c r="P518" s="174">
        <f t="shared" si="18"/>
        <v>20.157499999999999</v>
      </c>
      <c r="Q518" s="1"/>
    </row>
    <row r="519" spans="1:17" x14ac:dyDescent="0.15">
      <c r="A519" s="153" t="s">
        <v>345</v>
      </c>
      <c r="B519" s="190" t="s">
        <v>343</v>
      </c>
      <c r="C519" s="153" t="s">
        <v>324</v>
      </c>
      <c r="D519" s="154">
        <v>12</v>
      </c>
      <c r="E519" s="154">
        <v>10</v>
      </c>
      <c r="F519" s="191">
        <v>120</v>
      </c>
      <c r="G519" s="192">
        <v>4.1900000000000004</v>
      </c>
      <c r="H519" s="153" t="s">
        <v>329</v>
      </c>
      <c r="I519" s="153" t="s">
        <v>376</v>
      </c>
      <c r="J519" s="193">
        <v>1291170</v>
      </c>
      <c r="K519" s="153" t="s">
        <v>345</v>
      </c>
      <c r="L519" s="178">
        <v>1199.4000000000001</v>
      </c>
      <c r="M519" s="178">
        <v>1739.1</v>
      </c>
      <c r="N519" s="178">
        <v>2260.8000000000002</v>
      </c>
      <c r="O519" s="173">
        <v>2419.1</v>
      </c>
      <c r="P519" s="174">
        <f t="shared" si="18"/>
        <v>20.159166666666668</v>
      </c>
      <c r="Q519" s="1"/>
    </row>
    <row r="520" spans="1:17" x14ac:dyDescent="0.15">
      <c r="A520" s="153" t="s">
        <v>345</v>
      </c>
      <c r="B520" s="190" t="s">
        <v>343</v>
      </c>
      <c r="C520" s="153" t="s">
        <v>324</v>
      </c>
      <c r="D520" s="154">
        <v>16</v>
      </c>
      <c r="E520" s="154">
        <v>10</v>
      </c>
      <c r="F520" s="191">
        <v>160</v>
      </c>
      <c r="G520" s="192">
        <v>4.1900000000000004</v>
      </c>
      <c r="H520" s="153" t="s">
        <v>329</v>
      </c>
      <c r="I520" s="153" t="s">
        <v>377</v>
      </c>
      <c r="J520" s="193">
        <v>1718720</v>
      </c>
      <c r="K520" s="153" t="s">
        <v>345</v>
      </c>
      <c r="L520" s="178">
        <v>1599.1</v>
      </c>
      <c r="M520" s="178">
        <v>2318.8000000000002</v>
      </c>
      <c r="N520" s="178">
        <v>3014.4</v>
      </c>
      <c r="O520" s="173">
        <v>3225.4</v>
      </c>
      <c r="P520" s="174">
        <f t="shared" si="18"/>
        <v>20.158750000000001</v>
      </c>
      <c r="Q520" s="1"/>
    </row>
    <row r="521" spans="1:17" x14ac:dyDescent="0.15">
      <c r="A521" s="153" t="s">
        <v>345</v>
      </c>
      <c r="B521" s="158" t="s">
        <v>343</v>
      </c>
      <c r="C521" s="153" t="s">
        <v>324</v>
      </c>
      <c r="D521" s="154">
        <v>4</v>
      </c>
      <c r="E521" s="154">
        <v>12</v>
      </c>
      <c r="F521" s="159">
        <v>48</v>
      </c>
      <c r="G521" s="160">
        <v>4</v>
      </c>
      <c r="H521" s="153" t="s">
        <v>329</v>
      </c>
      <c r="I521" s="153" t="s">
        <v>364</v>
      </c>
      <c r="J521" s="184">
        <v>491060</v>
      </c>
      <c r="K521" s="153" t="s">
        <v>345</v>
      </c>
      <c r="L521" s="178">
        <v>456</v>
      </c>
      <c r="M521" s="178">
        <v>661.3</v>
      </c>
      <c r="N521" s="178">
        <v>859.7</v>
      </c>
      <c r="O521" s="173">
        <v>919.8</v>
      </c>
      <c r="P521" s="174">
        <f t="shared" si="18"/>
        <v>19.162499999999998</v>
      </c>
      <c r="Q521" s="1"/>
    </row>
    <row r="522" spans="1:17" x14ac:dyDescent="0.15">
      <c r="A522" s="153" t="s">
        <v>345</v>
      </c>
      <c r="B522" s="158" t="s">
        <v>343</v>
      </c>
      <c r="C522" s="153" t="s">
        <v>324</v>
      </c>
      <c r="D522" s="154">
        <v>8</v>
      </c>
      <c r="E522" s="154">
        <v>12</v>
      </c>
      <c r="F522" s="159">
        <v>96</v>
      </c>
      <c r="G522" s="160">
        <v>4</v>
      </c>
      <c r="H522" s="153" t="s">
        <v>329</v>
      </c>
      <c r="I522" s="153" t="s">
        <v>366</v>
      </c>
      <c r="J522" s="184">
        <v>980230</v>
      </c>
      <c r="K522" s="153" t="s">
        <v>345</v>
      </c>
      <c r="L522" s="178">
        <v>912</v>
      </c>
      <c r="M522" s="178">
        <v>1322.6</v>
      </c>
      <c r="N522" s="178">
        <v>1719.2</v>
      </c>
      <c r="O522" s="173">
        <v>1839.6</v>
      </c>
      <c r="P522" s="174">
        <f t="shared" si="18"/>
        <v>19.162499999999998</v>
      </c>
      <c r="Q522" s="1"/>
    </row>
    <row r="523" spans="1:17" x14ac:dyDescent="0.15">
      <c r="A523" s="153" t="s">
        <v>345</v>
      </c>
      <c r="B523" s="158" t="s">
        <v>343</v>
      </c>
      <c r="C523" s="153" t="s">
        <v>324</v>
      </c>
      <c r="D523" s="154">
        <v>12</v>
      </c>
      <c r="E523" s="154">
        <v>12</v>
      </c>
      <c r="F523" s="159">
        <v>144</v>
      </c>
      <c r="G523" s="160">
        <v>4</v>
      </c>
      <c r="H523" s="153" t="s">
        <v>329</v>
      </c>
      <c r="I523" s="153" t="s">
        <v>367</v>
      </c>
      <c r="J523" s="184">
        <v>1470340</v>
      </c>
      <c r="K523" s="153" t="s">
        <v>345</v>
      </c>
      <c r="L523" s="178">
        <v>1368.2</v>
      </c>
      <c r="M523" s="178">
        <v>1983.8</v>
      </c>
      <c r="N523" s="178">
        <v>2578.9</v>
      </c>
      <c r="O523" s="173">
        <v>2759.4</v>
      </c>
      <c r="P523" s="174">
        <f t="shared" si="18"/>
        <v>19.162500000000001</v>
      </c>
      <c r="Q523" s="1"/>
    </row>
    <row r="524" spans="1:17" x14ac:dyDescent="0.15">
      <c r="A524" s="153" t="s">
        <v>345</v>
      </c>
      <c r="B524" s="158" t="s">
        <v>343</v>
      </c>
      <c r="C524" s="153" t="s">
        <v>324</v>
      </c>
      <c r="D524" s="154">
        <v>16</v>
      </c>
      <c r="E524" s="154">
        <v>12</v>
      </c>
      <c r="F524" s="159">
        <v>192</v>
      </c>
      <c r="G524" s="160">
        <v>4</v>
      </c>
      <c r="H524" s="153" t="s">
        <v>329</v>
      </c>
      <c r="I524" s="153" t="s">
        <v>368</v>
      </c>
      <c r="J524" s="184">
        <v>1961410</v>
      </c>
      <c r="K524" s="153" t="s">
        <v>345</v>
      </c>
      <c r="L524" s="178">
        <v>1824.2</v>
      </c>
      <c r="M524" s="178">
        <v>2645</v>
      </c>
      <c r="N524" s="178">
        <v>3438.6</v>
      </c>
      <c r="O524" s="173">
        <v>3679.3</v>
      </c>
      <c r="P524" s="174">
        <f t="shared" si="18"/>
        <v>19.163020833333334</v>
      </c>
      <c r="Q524" s="1"/>
    </row>
    <row r="525" spans="1:17" x14ac:dyDescent="0.15">
      <c r="A525" s="153" t="s">
        <v>375</v>
      </c>
      <c r="B525" s="158" t="s">
        <v>378</v>
      </c>
      <c r="C525" s="153" t="s">
        <v>324</v>
      </c>
      <c r="D525" s="154">
        <v>4</v>
      </c>
      <c r="E525" s="154">
        <v>8</v>
      </c>
      <c r="F525" s="159">
        <v>32</v>
      </c>
      <c r="G525" s="160">
        <v>4.3499999999999996</v>
      </c>
      <c r="H525" s="153" t="s">
        <v>329</v>
      </c>
      <c r="I525" s="153" t="s">
        <v>339</v>
      </c>
      <c r="J525" s="184">
        <v>361180</v>
      </c>
      <c r="K525" s="153" t="s">
        <v>375</v>
      </c>
      <c r="L525" s="178">
        <v>334.5</v>
      </c>
      <c r="M525" s="178">
        <v>485</v>
      </c>
      <c r="N525" s="178">
        <v>630.6</v>
      </c>
      <c r="O525" s="173">
        <v>674.8</v>
      </c>
      <c r="P525" s="174">
        <f t="shared" si="18"/>
        <v>21.087499999999999</v>
      </c>
      <c r="Q525" s="1"/>
    </row>
    <row r="526" spans="1:17" x14ac:dyDescent="0.15">
      <c r="A526" s="153" t="s">
        <v>375</v>
      </c>
      <c r="B526" s="158" t="s">
        <v>378</v>
      </c>
      <c r="C526" s="153" t="s">
        <v>324</v>
      </c>
      <c r="D526" s="154">
        <v>8</v>
      </c>
      <c r="E526" s="154">
        <v>8</v>
      </c>
      <c r="F526" s="159">
        <v>64</v>
      </c>
      <c r="G526" s="160">
        <v>4.3499999999999996</v>
      </c>
      <c r="H526" s="153" t="s">
        <v>329</v>
      </c>
      <c r="I526" s="153" t="s">
        <v>340</v>
      </c>
      <c r="J526" s="184">
        <v>715740</v>
      </c>
      <c r="K526" s="153" t="s">
        <v>375</v>
      </c>
      <c r="L526" s="178">
        <v>669</v>
      </c>
      <c r="M526" s="178">
        <v>970.1</v>
      </c>
      <c r="N526" s="178">
        <v>1261.0999999999999</v>
      </c>
      <c r="O526" s="173">
        <v>1349.4</v>
      </c>
      <c r="P526" s="174">
        <f t="shared" si="18"/>
        <v>21.084375000000001</v>
      </c>
      <c r="Q526" s="1"/>
    </row>
    <row r="527" spans="1:17" x14ac:dyDescent="0.15">
      <c r="A527" s="153" t="s">
        <v>375</v>
      </c>
      <c r="B527" s="158" t="s">
        <v>378</v>
      </c>
      <c r="C527" s="153" t="s">
        <v>324</v>
      </c>
      <c r="D527" s="154">
        <v>12</v>
      </c>
      <c r="E527" s="154">
        <v>8</v>
      </c>
      <c r="F527" s="159">
        <v>96</v>
      </c>
      <c r="G527" s="160">
        <v>4.3499999999999996</v>
      </c>
      <c r="H527" s="153" t="s">
        <v>329</v>
      </c>
      <c r="I527" s="153" t="s">
        <v>348</v>
      </c>
      <c r="J527" s="184">
        <v>1084510</v>
      </c>
      <c r="K527" s="153" t="s">
        <v>375</v>
      </c>
      <c r="L527" s="178">
        <v>1003.5</v>
      </c>
      <c r="M527" s="178">
        <v>1455.2</v>
      </c>
      <c r="N527" s="178">
        <v>1891.7</v>
      </c>
      <c r="O527" s="173">
        <v>2024.2</v>
      </c>
      <c r="P527" s="174">
        <f t="shared" si="18"/>
        <v>21.085416666666667</v>
      </c>
      <c r="Q527" s="1"/>
    </row>
    <row r="528" spans="1:17" x14ac:dyDescent="0.15">
      <c r="A528" s="153" t="s">
        <v>375</v>
      </c>
      <c r="B528" s="158" t="s">
        <v>378</v>
      </c>
      <c r="C528" s="153" t="s">
        <v>324</v>
      </c>
      <c r="D528" s="154">
        <v>16</v>
      </c>
      <c r="E528" s="154">
        <v>8</v>
      </c>
      <c r="F528" s="159">
        <v>128</v>
      </c>
      <c r="G528" s="160">
        <v>4.3499999999999996</v>
      </c>
      <c r="H528" s="153" t="s">
        <v>329</v>
      </c>
      <c r="I528" s="153" t="s">
        <v>349</v>
      </c>
      <c r="J528" s="184">
        <v>1443800</v>
      </c>
      <c r="K528" s="153" t="s">
        <v>375</v>
      </c>
      <c r="L528" s="178">
        <v>1338.1</v>
      </c>
      <c r="M528" s="178">
        <v>1940.2</v>
      </c>
      <c r="N528" s="178">
        <v>2522.3000000000002</v>
      </c>
      <c r="O528" s="173">
        <v>2698.8</v>
      </c>
      <c r="P528" s="174">
        <f t="shared" si="18"/>
        <v>21.084375000000001</v>
      </c>
      <c r="Q528" s="1"/>
    </row>
    <row r="529" spans="1:17" x14ac:dyDescent="0.15">
      <c r="A529" s="153" t="s">
        <v>375</v>
      </c>
      <c r="B529" s="158" t="s">
        <v>378</v>
      </c>
      <c r="C529" s="153" t="s">
        <v>324</v>
      </c>
      <c r="D529" s="154">
        <v>4</v>
      </c>
      <c r="E529" s="154">
        <v>10</v>
      </c>
      <c r="F529" s="159">
        <v>40</v>
      </c>
      <c r="G529" s="160">
        <v>4.1900000000000004</v>
      </c>
      <c r="H529" s="153" t="s">
        <v>329</v>
      </c>
      <c r="I529" s="153" t="s">
        <v>341</v>
      </c>
      <c r="J529" s="184">
        <v>436080</v>
      </c>
      <c r="K529" s="153" t="s">
        <v>375</v>
      </c>
      <c r="L529" s="178">
        <v>399.8</v>
      </c>
      <c r="M529" s="178">
        <v>579.70000000000005</v>
      </c>
      <c r="N529" s="178">
        <v>753.6</v>
      </c>
      <c r="O529" s="173">
        <v>806.4</v>
      </c>
      <c r="P529" s="174">
        <f t="shared" si="18"/>
        <v>20.16</v>
      </c>
      <c r="Q529" s="1"/>
    </row>
    <row r="530" spans="1:17" x14ac:dyDescent="0.15">
      <c r="A530" s="153" t="s">
        <v>375</v>
      </c>
      <c r="B530" s="158" t="s">
        <v>378</v>
      </c>
      <c r="C530" s="153" t="s">
        <v>324</v>
      </c>
      <c r="D530" s="154">
        <v>8</v>
      </c>
      <c r="E530" s="154">
        <v>10</v>
      </c>
      <c r="F530" s="159">
        <v>80</v>
      </c>
      <c r="G530" s="160">
        <v>4.1900000000000004</v>
      </c>
      <c r="H530" s="153" t="s">
        <v>329</v>
      </c>
      <c r="I530" s="153" t="s">
        <v>342</v>
      </c>
      <c r="J530" s="184">
        <v>863620</v>
      </c>
      <c r="K530" s="153" t="s">
        <v>375</v>
      </c>
      <c r="L530" s="178">
        <v>799.6</v>
      </c>
      <c r="M530" s="178">
        <v>1159.3</v>
      </c>
      <c r="N530" s="178">
        <v>1507.1</v>
      </c>
      <c r="O530" s="173">
        <v>1612.6</v>
      </c>
      <c r="P530" s="174">
        <f t="shared" si="18"/>
        <v>20.157499999999999</v>
      </c>
      <c r="Q530" s="1"/>
    </row>
    <row r="531" spans="1:17" x14ac:dyDescent="0.15">
      <c r="A531" s="153" t="s">
        <v>375</v>
      </c>
      <c r="B531" s="158" t="s">
        <v>378</v>
      </c>
      <c r="C531" s="153" t="s">
        <v>324</v>
      </c>
      <c r="D531" s="154">
        <v>12</v>
      </c>
      <c r="E531" s="154">
        <v>10</v>
      </c>
      <c r="F531" s="159">
        <v>120</v>
      </c>
      <c r="G531" s="160">
        <v>4.1900000000000004</v>
      </c>
      <c r="H531" s="153" t="s">
        <v>329</v>
      </c>
      <c r="I531" s="153" t="s">
        <v>376</v>
      </c>
      <c r="J531" s="184">
        <v>1291170</v>
      </c>
      <c r="K531" s="153" t="s">
        <v>375</v>
      </c>
      <c r="L531" s="178">
        <v>1199.4000000000001</v>
      </c>
      <c r="M531" s="178">
        <v>1739.1</v>
      </c>
      <c r="N531" s="178">
        <v>2260.8000000000002</v>
      </c>
      <c r="O531" s="173">
        <v>2419.1</v>
      </c>
      <c r="P531" s="174">
        <f t="shared" si="18"/>
        <v>20.159166666666668</v>
      </c>
      <c r="Q531" s="1"/>
    </row>
    <row r="532" spans="1:17" x14ac:dyDescent="0.15">
      <c r="A532" s="153" t="s">
        <v>375</v>
      </c>
      <c r="B532" s="158" t="s">
        <v>378</v>
      </c>
      <c r="C532" s="153" t="s">
        <v>324</v>
      </c>
      <c r="D532" s="154">
        <v>16</v>
      </c>
      <c r="E532" s="154">
        <v>10</v>
      </c>
      <c r="F532" s="159">
        <v>160</v>
      </c>
      <c r="G532" s="160">
        <v>4.1900000000000004</v>
      </c>
      <c r="H532" s="153" t="s">
        <v>329</v>
      </c>
      <c r="I532" s="153" t="s">
        <v>377</v>
      </c>
      <c r="J532" s="184">
        <v>1718720</v>
      </c>
      <c r="K532" s="153" t="s">
        <v>375</v>
      </c>
      <c r="L532" s="178">
        <v>1599.1</v>
      </c>
      <c r="M532" s="178">
        <v>2318.8000000000002</v>
      </c>
      <c r="N532" s="178">
        <v>3014.4</v>
      </c>
      <c r="O532" s="173">
        <v>3225.4</v>
      </c>
      <c r="P532" s="174">
        <f t="shared" si="18"/>
        <v>20.158750000000001</v>
      </c>
      <c r="Q532" s="1"/>
    </row>
    <row r="533" spans="1:17" x14ac:dyDescent="0.15">
      <c r="A533" s="153" t="s">
        <v>375</v>
      </c>
      <c r="B533" s="158" t="s">
        <v>378</v>
      </c>
      <c r="C533" s="153" t="s">
        <v>324</v>
      </c>
      <c r="D533" s="154">
        <v>4</v>
      </c>
      <c r="E533" s="154">
        <v>12</v>
      </c>
      <c r="F533" s="159">
        <v>48</v>
      </c>
      <c r="G533" s="160">
        <v>4</v>
      </c>
      <c r="H533" s="153" t="s">
        <v>329</v>
      </c>
      <c r="I533" s="153" t="s">
        <v>364</v>
      </c>
      <c r="J533" s="184">
        <v>491060</v>
      </c>
      <c r="K533" s="153" t="s">
        <v>375</v>
      </c>
      <c r="L533" s="178">
        <v>456</v>
      </c>
      <c r="M533" s="178">
        <v>661.3</v>
      </c>
      <c r="N533" s="178">
        <v>859.7</v>
      </c>
      <c r="O533" s="173">
        <v>919.8</v>
      </c>
      <c r="P533" s="174">
        <f t="shared" si="18"/>
        <v>19.162499999999998</v>
      </c>
      <c r="Q533" s="1"/>
    </row>
    <row r="534" spans="1:17" x14ac:dyDescent="0.15">
      <c r="A534" s="153" t="s">
        <v>375</v>
      </c>
      <c r="B534" s="158" t="s">
        <v>378</v>
      </c>
      <c r="C534" s="153" t="s">
        <v>324</v>
      </c>
      <c r="D534" s="154">
        <v>8</v>
      </c>
      <c r="E534" s="154">
        <v>12</v>
      </c>
      <c r="F534" s="159">
        <v>96</v>
      </c>
      <c r="G534" s="160">
        <v>4</v>
      </c>
      <c r="H534" s="153" t="s">
        <v>329</v>
      </c>
      <c r="I534" s="153" t="s">
        <v>366</v>
      </c>
      <c r="J534" s="184">
        <v>980230</v>
      </c>
      <c r="K534" s="153" t="s">
        <v>375</v>
      </c>
      <c r="L534" s="178">
        <v>912</v>
      </c>
      <c r="M534" s="178">
        <v>1322.6</v>
      </c>
      <c r="N534" s="178">
        <v>1719.2</v>
      </c>
      <c r="O534" s="173">
        <v>1839.6</v>
      </c>
      <c r="P534" s="174">
        <f t="shared" si="18"/>
        <v>19.162499999999998</v>
      </c>
      <c r="Q534" s="1"/>
    </row>
    <row r="535" spans="1:17" x14ac:dyDescent="0.15">
      <c r="A535" s="153" t="s">
        <v>375</v>
      </c>
      <c r="B535" s="158" t="s">
        <v>378</v>
      </c>
      <c r="C535" s="153" t="s">
        <v>324</v>
      </c>
      <c r="D535" s="154">
        <v>12</v>
      </c>
      <c r="E535" s="154">
        <v>12</v>
      </c>
      <c r="F535" s="159">
        <v>144</v>
      </c>
      <c r="G535" s="160">
        <v>4</v>
      </c>
      <c r="H535" s="153" t="s">
        <v>329</v>
      </c>
      <c r="I535" s="153" t="s">
        <v>367</v>
      </c>
      <c r="J535" s="184">
        <v>1470340</v>
      </c>
      <c r="K535" s="153" t="s">
        <v>375</v>
      </c>
      <c r="L535" s="178">
        <v>1368.2</v>
      </c>
      <c r="M535" s="178">
        <v>1983.8</v>
      </c>
      <c r="N535" s="178">
        <v>2578.9</v>
      </c>
      <c r="O535" s="173">
        <v>2759.4</v>
      </c>
      <c r="P535" s="174">
        <f t="shared" si="18"/>
        <v>19.162500000000001</v>
      </c>
      <c r="Q535" s="1"/>
    </row>
    <row r="536" spans="1:17" x14ac:dyDescent="0.15">
      <c r="A536" s="153" t="s">
        <v>375</v>
      </c>
      <c r="B536" s="158" t="s">
        <v>378</v>
      </c>
      <c r="C536" s="153" t="s">
        <v>324</v>
      </c>
      <c r="D536" s="154">
        <v>16</v>
      </c>
      <c r="E536" s="154">
        <v>12</v>
      </c>
      <c r="F536" s="159">
        <v>192</v>
      </c>
      <c r="G536" s="160">
        <v>4</v>
      </c>
      <c r="H536" s="153" t="s">
        <v>329</v>
      </c>
      <c r="I536" s="153" t="s">
        <v>368</v>
      </c>
      <c r="J536" s="184">
        <v>1961410</v>
      </c>
      <c r="K536" s="153" t="s">
        <v>375</v>
      </c>
      <c r="L536" s="178">
        <v>1824.2</v>
      </c>
      <c r="M536" s="178">
        <v>2645</v>
      </c>
      <c r="N536" s="178">
        <v>3438.6</v>
      </c>
      <c r="O536" s="173">
        <v>3679.3</v>
      </c>
      <c r="P536" s="174">
        <f t="shared" si="18"/>
        <v>19.163020833333334</v>
      </c>
      <c r="Q536" s="1"/>
    </row>
    <row r="537" spans="1:17" x14ac:dyDescent="0.15">
      <c r="A537" s="153" t="s">
        <v>389</v>
      </c>
      <c r="B537" s="190" t="s">
        <v>385</v>
      </c>
      <c r="C537" s="153" t="s">
        <v>386</v>
      </c>
      <c r="D537" s="154">
        <v>1</v>
      </c>
      <c r="E537" s="154">
        <v>4</v>
      </c>
      <c r="F537" s="191">
        <v>4</v>
      </c>
      <c r="G537" s="192" t="s">
        <v>387</v>
      </c>
      <c r="H537" s="153" t="s">
        <v>55</v>
      </c>
      <c r="I537" s="155" t="s">
        <v>388</v>
      </c>
      <c r="J537" s="193"/>
      <c r="K537" s="153"/>
      <c r="L537" s="186">
        <v>30.4</v>
      </c>
      <c r="M537" s="186">
        <v>51.6</v>
      </c>
      <c r="N537" s="186">
        <v>71.2</v>
      </c>
      <c r="O537" s="173">
        <v>89.8</v>
      </c>
      <c r="P537" s="185">
        <f t="shared" ref="P537:P573" si="19">O537/F537</f>
        <v>22.45</v>
      </c>
      <c r="Q537" s="1"/>
    </row>
    <row r="538" spans="1:17" x14ac:dyDescent="0.15">
      <c r="A538" s="153" t="s">
        <v>389</v>
      </c>
      <c r="B538" s="190" t="s">
        <v>385</v>
      </c>
      <c r="C538" s="153" t="s">
        <v>386</v>
      </c>
      <c r="D538" s="154">
        <v>1</v>
      </c>
      <c r="E538" s="154">
        <v>8</v>
      </c>
      <c r="F538" s="191">
        <v>8</v>
      </c>
      <c r="G538" s="192" t="s">
        <v>390</v>
      </c>
      <c r="H538" s="153" t="s">
        <v>55</v>
      </c>
      <c r="I538" s="155" t="s">
        <v>399</v>
      </c>
      <c r="J538" s="193">
        <v>68000</v>
      </c>
      <c r="K538" s="153"/>
      <c r="L538" s="186">
        <v>68.400000000000006</v>
      </c>
      <c r="M538" s="186">
        <v>116.3</v>
      </c>
      <c r="N538" s="186">
        <v>160.5</v>
      </c>
      <c r="O538" s="173">
        <v>202.3</v>
      </c>
      <c r="P538" s="185">
        <f t="shared" si="19"/>
        <v>25.287500000000001</v>
      </c>
      <c r="Q538" s="1"/>
    </row>
    <row r="539" spans="1:17" x14ac:dyDescent="0.15">
      <c r="A539" s="153" t="s">
        <v>389</v>
      </c>
      <c r="B539" s="190" t="s">
        <v>385</v>
      </c>
      <c r="C539" s="153" t="s">
        <v>386</v>
      </c>
      <c r="D539" s="154">
        <v>2</v>
      </c>
      <c r="E539" s="154">
        <v>8</v>
      </c>
      <c r="F539" s="191">
        <v>16</v>
      </c>
      <c r="G539" s="192" t="s">
        <v>390</v>
      </c>
      <c r="H539" s="153" t="s">
        <v>55</v>
      </c>
      <c r="I539" s="155" t="s">
        <v>392</v>
      </c>
      <c r="J539" s="193"/>
      <c r="K539" s="153"/>
      <c r="L539" s="186">
        <v>133.4</v>
      </c>
      <c r="M539" s="186">
        <v>226.9</v>
      </c>
      <c r="N539" s="186">
        <v>313.10000000000002</v>
      </c>
      <c r="O539" s="173">
        <v>394.5</v>
      </c>
      <c r="P539" s="185">
        <f t="shared" si="19"/>
        <v>24.65625</v>
      </c>
      <c r="Q539" s="1"/>
    </row>
    <row r="540" spans="1:17" x14ac:dyDescent="0.15">
      <c r="A540" s="153" t="s">
        <v>389</v>
      </c>
      <c r="B540" s="190" t="s">
        <v>385</v>
      </c>
      <c r="C540" s="153" t="s">
        <v>386</v>
      </c>
      <c r="D540" s="154">
        <v>1</v>
      </c>
      <c r="E540" s="154">
        <v>10</v>
      </c>
      <c r="F540" s="191">
        <v>10</v>
      </c>
      <c r="G540" s="192" t="s">
        <v>391</v>
      </c>
      <c r="H540" s="153" t="s">
        <v>55</v>
      </c>
      <c r="I540" s="155" t="s">
        <v>393</v>
      </c>
      <c r="J540" s="193">
        <v>60000</v>
      </c>
      <c r="K540" s="153"/>
      <c r="L540" s="186">
        <v>74</v>
      </c>
      <c r="M540" s="186">
        <v>125.7</v>
      </c>
      <c r="N540" s="186">
        <v>173.5</v>
      </c>
      <c r="O540" s="173">
        <v>218.6</v>
      </c>
      <c r="P540" s="185">
        <f t="shared" si="19"/>
        <v>21.86</v>
      </c>
      <c r="Q540" s="1"/>
    </row>
    <row r="541" spans="1:17" x14ac:dyDescent="0.15">
      <c r="A541" s="153" t="s">
        <v>389</v>
      </c>
      <c r="B541" s="190" t="s">
        <v>385</v>
      </c>
      <c r="C541" s="153" t="s">
        <v>386</v>
      </c>
      <c r="D541" s="154">
        <v>2</v>
      </c>
      <c r="E541" s="154">
        <v>10</v>
      </c>
      <c r="F541" s="191">
        <v>20</v>
      </c>
      <c r="G541" s="192" t="s">
        <v>391</v>
      </c>
      <c r="H541" s="153" t="s">
        <v>55</v>
      </c>
      <c r="I541" s="155" t="s">
        <v>394</v>
      </c>
      <c r="J541" s="193"/>
      <c r="K541" s="153"/>
      <c r="L541" s="186">
        <v>144.19999999999999</v>
      </c>
      <c r="M541" s="186">
        <v>245.2</v>
      </c>
      <c r="N541" s="186">
        <v>338.4</v>
      </c>
      <c r="O541" s="173">
        <v>426.4</v>
      </c>
      <c r="P541" s="185">
        <f t="shared" si="19"/>
        <v>21.32</v>
      </c>
      <c r="Q541" s="1"/>
    </row>
    <row r="542" spans="1:17" x14ac:dyDescent="0.15">
      <c r="A542" s="153" t="s">
        <v>395</v>
      </c>
      <c r="B542" s="190" t="s">
        <v>396</v>
      </c>
      <c r="C542" s="153" t="s">
        <v>386</v>
      </c>
      <c r="D542" s="154">
        <v>1</v>
      </c>
      <c r="E542" s="154">
        <v>4</v>
      </c>
      <c r="F542" s="191">
        <v>4</v>
      </c>
      <c r="G542" s="192" t="s">
        <v>397</v>
      </c>
      <c r="H542" s="153" t="s">
        <v>55</v>
      </c>
      <c r="I542" s="155" t="s">
        <v>388</v>
      </c>
      <c r="J542" s="193">
        <v>52500</v>
      </c>
      <c r="K542" s="153"/>
      <c r="L542" s="186">
        <v>25.8</v>
      </c>
      <c r="M542" s="186">
        <v>43.8</v>
      </c>
      <c r="N542" s="186">
        <v>60.4</v>
      </c>
      <c r="O542" s="173">
        <v>76.099999999999994</v>
      </c>
      <c r="P542" s="185">
        <f t="shared" si="19"/>
        <v>19.024999999999999</v>
      </c>
      <c r="Q542" s="1"/>
    </row>
    <row r="543" spans="1:17" x14ac:dyDescent="0.15">
      <c r="A543" s="153" t="s">
        <v>395</v>
      </c>
      <c r="B543" s="190" t="s">
        <v>396</v>
      </c>
      <c r="C543" s="153" t="s">
        <v>386</v>
      </c>
      <c r="D543" s="154">
        <v>1</v>
      </c>
      <c r="E543" s="154">
        <v>6</v>
      </c>
      <c r="F543" s="191">
        <v>6</v>
      </c>
      <c r="G543" s="192" t="s">
        <v>397</v>
      </c>
      <c r="H543" s="153" t="s">
        <v>55</v>
      </c>
      <c r="I543" s="155" t="s">
        <v>398</v>
      </c>
      <c r="J543" s="193">
        <v>78500</v>
      </c>
      <c r="K543" s="153"/>
      <c r="L543" s="186">
        <v>37.700000000000003</v>
      </c>
      <c r="M543" s="186">
        <v>64.099999999999994</v>
      </c>
      <c r="N543" s="186">
        <v>88.5</v>
      </c>
      <c r="O543" s="173">
        <v>111.5</v>
      </c>
      <c r="P543" s="185">
        <f t="shared" si="19"/>
        <v>18.583333333333332</v>
      </c>
      <c r="Q543" s="1"/>
    </row>
    <row r="544" spans="1:17" x14ac:dyDescent="0.15">
      <c r="A544" s="153" t="s">
        <v>395</v>
      </c>
      <c r="B544" s="190" t="s">
        <v>396</v>
      </c>
      <c r="C544" s="153" t="s">
        <v>386</v>
      </c>
      <c r="D544" s="154">
        <v>1</v>
      </c>
      <c r="E544" s="154">
        <v>8</v>
      </c>
      <c r="F544" s="191">
        <v>8</v>
      </c>
      <c r="G544" s="192" t="s">
        <v>387</v>
      </c>
      <c r="H544" s="153" t="s">
        <v>55</v>
      </c>
      <c r="I544" s="155" t="s">
        <v>399</v>
      </c>
      <c r="J544" s="193">
        <v>122500</v>
      </c>
      <c r="K544" s="153"/>
      <c r="L544" s="186">
        <v>58.2</v>
      </c>
      <c r="M544" s="186">
        <v>98.9</v>
      </c>
      <c r="N544" s="186">
        <v>136.5</v>
      </c>
      <c r="O544" s="173">
        <v>172</v>
      </c>
      <c r="P544" s="185">
        <f t="shared" si="19"/>
        <v>21.5</v>
      </c>
      <c r="Q544" s="1"/>
    </row>
    <row r="545" spans="1:17" x14ac:dyDescent="0.15">
      <c r="A545" s="153" t="s">
        <v>401</v>
      </c>
      <c r="B545" s="190" t="s">
        <v>400</v>
      </c>
      <c r="C545" s="153" t="s">
        <v>386</v>
      </c>
      <c r="D545" s="154">
        <v>1</v>
      </c>
      <c r="E545" s="154">
        <v>8</v>
      </c>
      <c r="F545" s="191">
        <v>8</v>
      </c>
      <c r="G545" s="192" t="s">
        <v>402</v>
      </c>
      <c r="H545" s="153" t="s">
        <v>55</v>
      </c>
      <c r="I545" s="155" t="s">
        <v>399</v>
      </c>
      <c r="J545" s="193">
        <v>145500</v>
      </c>
      <c r="K545" s="153"/>
      <c r="L545" s="186">
        <v>74.2</v>
      </c>
      <c r="M545" s="186">
        <v>126.2</v>
      </c>
      <c r="N545" s="186">
        <v>174.1</v>
      </c>
      <c r="O545" s="173">
        <v>219.4</v>
      </c>
      <c r="P545" s="185">
        <f t="shared" si="19"/>
        <v>27.425000000000001</v>
      </c>
      <c r="Q545" s="1"/>
    </row>
    <row r="546" spans="1:17" x14ac:dyDescent="0.15">
      <c r="A546" s="153" t="s">
        <v>401</v>
      </c>
      <c r="B546" s="190" t="s">
        <v>400</v>
      </c>
      <c r="C546" s="153" t="s">
        <v>386</v>
      </c>
      <c r="D546" s="154">
        <v>2</v>
      </c>
      <c r="E546" s="154">
        <v>8</v>
      </c>
      <c r="F546" s="191">
        <v>16</v>
      </c>
      <c r="G546" s="192" t="s">
        <v>402</v>
      </c>
      <c r="H546" s="153" t="s">
        <v>55</v>
      </c>
      <c r="I546" s="155" t="s">
        <v>392</v>
      </c>
      <c r="J546" s="193">
        <v>268500</v>
      </c>
      <c r="K546" s="153"/>
      <c r="L546" s="186">
        <v>144.69999999999999</v>
      </c>
      <c r="M546" s="186">
        <v>246</v>
      </c>
      <c r="N546" s="186">
        <v>339.5</v>
      </c>
      <c r="O546" s="173">
        <v>427.8</v>
      </c>
      <c r="P546" s="185">
        <f t="shared" si="19"/>
        <v>26.737500000000001</v>
      </c>
      <c r="Q546" s="1"/>
    </row>
    <row r="547" spans="1:17" x14ac:dyDescent="0.15">
      <c r="A547" s="153" t="s">
        <v>401</v>
      </c>
      <c r="B547" s="190" t="s">
        <v>400</v>
      </c>
      <c r="C547" s="153" t="s">
        <v>386</v>
      </c>
      <c r="D547" s="154">
        <v>1</v>
      </c>
      <c r="E547" s="154">
        <v>10</v>
      </c>
      <c r="F547" s="191">
        <v>10</v>
      </c>
      <c r="G547" s="192" t="s">
        <v>403</v>
      </c>
      <c r="H547" s="153" t="s">
        <v>55</v>
      </c>
      <c r="I547" s="155" t="s">
        <v>393</v>
      </c>
      <c r="J547" s="193">
        <v>174500</v>
      </c>
      <c r="K547" s="153"/>
      <c r="L547" s="186">
        <v>86.6</v>
      </c>
      <c r="M547" s="186">
        <v>147.30000000000001</v>
      </c>
      <c r="N547" s="186">
        <v>203.3</v>
      </c>
      <c r="O547" s="173">
        <v>256.10000000000002</v>
      </c>
      <c r="P547" s="185">
        <f t="shared" si="19"/>
        <v>25.610000000000003</v>
      </c>
      <c r="Q547" s="1"/>
    </row>
    <row r="548" spans="1:17" x14ac:dyDescent="0.15">
      <c r="A548" s="153" t="s">
        <v>401</v>
      </c>
      <c r="B548" s="190" t="s">
        <v>400</v>
      </c>
      <c r="C548" s="153" t="s">
        <v>386</v>
      </c>
      <c r="D548" s="154">
        <v>2</v>
      </c>
      <c r="E548" s="154">
        <v>10</v>
      </c>
      <c r="F548" s="191">
        <v>20</v>
      </c>
      <c r="G548" s="192" t="s">
        <v>403</v>
      </c>
      <c r="H548" s="153" t="s">
        <v>55</v>
      </c>
      <c r="I548" s="155" t="s">
        <v>394</v>
      </c>
      <c r="J548" s="193">
        <v>318000</v>
      </c>
      <c r="K548" s="153"/>
      <c r="L548" s="186">
        <v>169</v>
      </c>
      <c r="M548" s="186">
        <v>287.2</v>
      </c>
      <c r="N548" s="186">
        <v>396.4</v>
      </c>
      <c r="O548" s="173">
        <v>499.5</v>
      </c>
      <c r="P548" s="185">
        <f t="shared" si="19"/>
        <v>24.975000000000001</v>
      </c>
      <c r="Q548" s="1"/>
    </row>
    <row r="549" spans="1:17" x14ac:dyDescent="0.15">
      <c r="A549" s="153" t="s">
        <v>401</v>
      </c>
      <c r="B549" s="190" t="s">
        <v>400</v>
      </c>
      <c r="C549" s="153" t="s">
        <v>386</v>
      </c>
      <c r="D549" s="154">
        <v>2</v>
      </c>
      <c r="E549" s="154">
        <v>12</v>
      </c>
      <c r="F549" s="191">
        <v>24</v>
      </c>
      <c r="G549" s="192" t="s">
        <v>390</v>
      </c>
      <c r="H549" s="153" t="s">
        <v>55</v>
      </c>
      <c r="I549" s="155" t="s">
        <v>404</v>
      </c>
      <c r="J549" s="193">
        <v>370700</v>
      </c>
      <c r="K549" s="153"/>
      <c r="L549" s="186">
        <v>197.2</v>
      </c>
      <c r="M549" s="186">
        <v>335.3</v>
      </c>
      <c r="N549" s="186">
        <v>462.7</v>
      </c>
      <c r="O549" s="173">
        <v>583.1</v>
      </c>
      <c r="P549" s="185">
        <f t="shared" si="19"/>
        <v>24.295833333333334</v>
      </c>
      <c r="Q549" s="1"/>
    </row>
    <row r="550" spans="1:17" x14ac:dyDescent="0.15">
      <c r="A550" s="196" t="s">
        <v>409</v>
      </c>
      <c r="B550" s="197" t="s">
        <v>408</v>
      </c>
      <c r="C550" s="196" t="s">
        <v>386</v>
      </c>
      <c r="D550" s="198">
        <v>2</v>
      </c>
      <c r="E550" s="198">
        <v>8</v>
      </c>
      <c r="F550" s="199">
        <v>16</v>
      </c>
      <c r="G550" s="200" t="s">
        <v>410</v>
      </c>
      <c r="H550" s="196" t="s">
        <v>55</v>
      </c>
      <c r="I550" s="201" t="s">
        <v>411</v>
      </c>
      <c r="J550" s="169"/>
      <c r="K550" s="196"/>
      <c r="L550" s="202">
        <v>151</v>
      </c>
      <c r="M550" s="202">
        <v>256.7</v>
      </c>
      <c r="N550" s="202">
        <v>354.2</v>
      </c>
      <c r="O550" s="203">
        <v>446.3</v>
      </c>
      <c r="P550" s="204">
        <f t="shared" si="19"/>
        <v>27.893750000000001</v>
      </c>
      <c r="Q550" s="1"/>
    </row>
    <row r="551" spans="1:17" x14ac:dyDescent="0.15">
      <c r="A551" s="196" t="s">
        <v>409</v>
      </c>
      <c r="B551" s="197" t="s">
        <v>408</v>
      </c>
      <c r="C551" s="196" t="s">
        <v>386</v>
      </c>
      <c r="D551" s="198">
        <v>4</v>
      </c>
      <c r="E551" s="198">
        <v>8</v>
      </c>
      <c r="F551" s="199">
        <v>32</v>
      </c>
      <c r="G551" s="200" t="s">
        <v>410</v>
      </c>
      <c r="H551" s="196" t="s">
        <v>55</v>
      </c>
      <c r="I551" s="201" t="s">
        <v>412</v>
      </c>
      <c r="J551" s="169"/>
      <c r="K551" s="196"/>
      <c r="L551" s="202">
        <v>294.39999999999998</v>
      </c>
      <c r="M551" s="202">
        <v>500.6</v>
      </c>
      <c r="N551" s="202">
        <v>690.8</v>
      </c>
      <c r="O551" s="203">
        <v>870.4</v>
      </c>
      <c r="P551" s="204">
        <f t="shared" si="19"/>
        <v>27.2</v>
      </c>
      <c r="Q551" s="1"/>
    </row>
    <row r="552" spans="1:17" x14ac:dyDescent="0.15">
      <c r="A552" s="196" t="s">
        <v>409</v>
      </c>
      <c r="B552" s="197" t="s">
        <v>408</v>
      </c>
      <c r="C552" s="196" t="s">
        <v>386</v>
      </c>
      <c r="D552" s="198">
        <v>2</v>
      </c>
      <c r="E552" s="198">
        <v>10</v>
      </c>
      <c r="F552" s="199">
        <v>20</v>
      </c>
      <c r="G552" s="200" t="s">
        <v>413</v>
      </c>
      <c r="H552" s="196" t="s">
        <v>55</v>
      </c>
      <c r="I552" s="201" t="s">
        <v>414</v>
      </c>
      <c r="J552" s="169"/>
      <c r="K552" s="196"/>
      <c r="L552" s="202">
        <v>179.4</v>
      </c>
      <c r="M552" s="202">
        <v>304.89999999999998</v>
      </c>
      <c r="N552" s="202">
        <v>420.8</v>
      </c>
      <c r="O552" s="203">
        <v>530.20000000000005</v>
      </c>
      <c r="P552" s="204">
        <f t="shared" si="19"/>
        <v>26.51</v>
      </c>
      <c r="Q552" s="1"/>
    </row>
    <row r="553" spans="1:17" x14ac:dyDescent="0.15">
      <c r="A553" s="196" t="s">
        <v>409</v>
      </c>
      <c r="B553" s="197" t="s">
        <v>408</v>
      </c>
      <c r="C553" s="196" t="s">
        <v>386</v>
      </c>
      <c r="D553" s="198">
        <v>4</v>
      </c>
      <c r="E553" s="198">
        <v>10</v>
      </c>
      <c r="F553" s="199">
        <v>40</v>
      </c>
      <c r="G553" s="200" t="s">
        <v>413</v>
      </c>
      <c r="H553" s="196" t="s">
        <v>55</v>
      </c>
      <c r="I553" s="201" t="s">
        <v>415</v>
      </c>
      <c r="J553" s="169"/>
      <c r="K553" s="196"/>
      <c r="L553" s="202">
        <v>349.8</v>
      </c>
      <c r="M553" s="202">
        <v>594.70000000000005</v>
      </c>
      <c r="N553" s="202">
        <v>820.7</v>
      </c>
      <c r="O553" s="203">
        <v>1034.0999999999999</v>
      </c>
      <c r="P553" s="204">
        <f t="shared" si="19"/>
        <v>25.852499999999999</v>
      </c>
      <c r="Q553" s="1"/>
    </row>
    <row r="554" spans="1:17" x14ac:dyDescent="0.15">
      <c r="A554" s="196" t="s">
        <v>409</v>
      </c>
      <c r="B554" s="197" t="s">
        <v>408</v>
      </c>
      <c r="C554" s="196" t="s">
        <v>386</v>
      </c>
      <c r="D554" s="198">
        <v>2</v>
      </c>
      <c r="E554" s="198">
        <v>11</v>
      </c>
      <c r="F554" s="199">
        <v>22</v>
      </c>
      <c r="G554" s="200" t="s">
        <v>416</v>
      </c>
      <c r="H554" s="196" t="s">
        <v>55</v>
      </c>
      <c r="I554" s="201" t="s">
        <v>417</v>
      </c>
      <c r="J554" s="169"/>
      <c r="K554" s="196"/>
      <c r="L554" s="202">
        <v>185.9</v>
      </c>
      <c r="M554" s="202">
        <v>316.10000000000002</v>
      </c>
      <c r="N554" s="202">
        <v>436.2</v>
      </c>
      <c r="O554" s="203">
        <v>549.20000000000005</v>
      </c>
      <c r="P554" s="204">
        <f t="shared" si="19"/>
        <v>24.963636363636365</v>
      </c>
      <c r="Q554" s="1"/>
    </row>
    <row r="555" spans="1:17" x14ac:dyDescent="0.15">
      <c r="A555" s="196" t="s">
        <v>409</v>
      </c>
      <c r="B555" s="197" t="s">
        <v>408</v>
      </c>
      <c r="C555" s="196" t="s">
        <v>386</v>
      </c>
      <c r="D555" s="198">
        <v>4</v>
      </c>
      <c r="E555" s="198">
        <v>11</v>
      </c>
      <c r="F555" s="199">
        <v>44</v>
      </c>
      <c r="G555" s="200" t="s">
        <v>416</v>
      </c>
      <c r="H555" s="196" t="s">
        <v>55</v>
      </c>
      <c r="I555" s="201" t="s">
        <v>418</v>
      </c>
      <c r="J555" s="169"/>
      <c r="K555" s="196"/>
      <c r="L555" s="202">
        <v>362.6</v>
      </c>
      <c r="M555" s="202">
        <v>616.4</v>
      </c>
      <c r="N555" s="202">
        <v>850.7</v>
      </c>
      <c r="O555" s="203">
        <v>1071.9000000000001</v>
      </c>
      <c r="P555" s="204">
        <f t="shared" si="19"/>
        <v>24.361363636363638</v>
      </c>
      <c r="Q555" s="1"/>
    </row>
    <row r="556" spans="1:17" x14ac:dyDescent="0.15">
      <c r="A556" s="196" t="s">
        <v>409</v>
      </c>
      <c r="B556" s="197" t="s">
        <v>408</v>
      </c>
      <c r="C556" s="196" t="s">
        <v>386</v>
      </c>
      <c r="D556" s="198">
        <v>2</v>
      </c>
      <c r="E556" s="198">
        <v>12</v>
      </c>
      <c r="F556" s="199">
        <v>24</v>
      </c>
      <c r="G556" s="200" t="s">
        <v>419</v>
      </c>
      <c r="H556" s="196" t="s">
        <v>55</v>
      </c>
      <c r="I556" s="201" t="s">
        <v>420</v>
      </c>
      <c r="J556" s="169"/>
      <c r="K556" s="196"/>
      <c r="L556" s="202">
        <v>198.9</v>
      </c>
      <c r="M556" s="202">
        <v>338.1</v>
      </c>
      <c r="N556" s="202">
        <v>466.5</v>
      </c>
      <c r="O556" s="203">
        <v>587.79999999999995</v>
      </c>
      <c r="P556" s="204">
        <f t="shared" si="19"/>
        <v>24.491666666666664</v>
      </c>
      <c r="Q556" s="1"/>
    </row>
    <row r="557" spans="1:17" x14ac:dyDescent="0.15">
      <c r="A557" s="196" t="s">
        <v>409</v>
      </c>
      <c r="B557" s="197" t="s">
        <v>408</v>
      </c>
      <c r="C557" s="196" t="s">
        <v>386</v>
      </c>
      <c r="D557" s="198">
        <v>4</v>
      </c>
      <c r="E557" s="198">
        <v>12</v>
      </c>
      <c r="F557" s="199">
        <v>48</v>
      </c>
      <c r="G557" s="200" t="s">
        <v>419</v>
      </c>
      <c r="H557" s="196" t="s">
        <v>55</v>
      </c>
      <c r="I557" s="201" t="s">
        <v>421</v>
      </c>
      <c r="J557" s="169"/>
      <c r="K557" s="196"/>
      <c r="L557" s="202">
        <v>387.8</v>
      </c>
      <c r="M557" s="202">
        <v>659.3</v>
      </c>
      <c r="N557" s="202">
        <v>909.9</v>
      </c>
      <c r="O557" s="203">
        <v>1146.4000000000001</v>
      </c>
      <c r="P557" s="204">
        <f t="shared" si="19"/>
        <v>23.883333333333336</v>
      </c>
      <c r="Q557" s="1"/>
    </row>
    <row r="558" spans="1:17" x14ac:dyDescent="0.15">
      <c r="A558" s="196" t="s">
        <v>423</v>
      </c>
      <c r="B558" s="197" t="s">
        <v>424</v>
      </c>
      <c r="C558" s="196" t="s">
        <v>386</v>
      </c>
      <c r="D558" s="198">
        <v>4</v>
      </c>
      <c r="E558" s="198">
        <v>8</v>
      </c>
      <c r="F558" s="199">
        <v>32</v>
      </c>
      <c r="G558" s="200" t="s">
        <v>425</v>
      </c>
      <c r="H558" s="196" t="s">
        <v>55</v>
      </c>
      <c r="I558" s="201" t="s">
        <v>412</v>
      </c>
      <c r="J558" s="169">
        <v>508900</v>
      </c>
      <c r="K558" s="196"/>
      <c r="L558" s="202">
        <v>307.8</v>
      </c>
      <c r="M558" s="202">
        <v>523.29999999999995</v>
      </c>
      <c r="N558" s="202">
        <v>722.2</v>
      </c>
      <c r="O558" s="203">
        <v>910</v>
      </c>
      <c r="P558" s="204">
        <f t="shared" si="19"/>
        <v>28.4375</v>
      </c>
      <c r="Q558" s="1"/>
    </row>
    <row r="559" spans="1:17" x14ac:dyDescent="0.15">
      <c r="A559" s="196" t="s">
        <v>423</v>
      </c>
      <c r="B559" s="197" t="s">
        <v>424</v>
      </c>
      <c r="C559" s="196" t="s">
        <v>386</v>
      </c>
      <c r="D559" s="198">
        <v>8</v>
      </c>
      <c r="E559" s="198">
        <v>8</v>
      </c>
      <c r="F559" s="199">
        <v>64</v>
      </c>
      <c r="G559" s="200" t="s">
        <v>425</v>
      </c>
      <c r="H559" s="196" t="s">
        <v>55</v>
      </c>
      <c r="I559" s="201" t="s">
        <v>426</v>
      </c>
      <c r="J559" s="169">
        <v>1012000</v>
      </c>
      <c r="K559" s="196"/>
      <c r="L559" s="202">
        <v>615.70000000000005</v>
      </c>
      <c r="M559" s="202">
        <v>1046.7</v>
      </c>
      <c r="N559" s="202">
        <v>1444.4</v>
      </c>
      <c r="O559" s="203">
        <v>1820</v>
      </c>
      <c r="P559" s="204">
        <f t="shared" si="19"/>
        <v>28.4375</v>
      </c>
      <c r="Q559" s="1"/>
    </row>
    <row r="560" spans="1:17" x14ac:dyDescent="0.15">
      <c r="A560" s="196" t="s">
        <v>423</v>
      </c>
      <c r="B560" s="197" t="s">
        <v>424</v>
      </c>
      <c r="C560" s="196" t="s">
        <v>386</v>
      </c>
      <c r="D560" s="198">
        <v>12</v>
      </c>
      <c r="E560" s="198">
        <v>8</v>
      </c>
      <c r="F560" s="199">
        <v>96</v>
      </c>
      <c r="G560" s="200" t="s">
        <v>425</v>
      </c>
      <c r="H560" s="196" t="s">
        <v>55</v>
      </c>
      <c r="I560" s="201" t="s">
        <v>427</v>
      </c>
      <c r="J560" s="169">
        <v>1521000</v>
      </c>
      <c r="K560" s="196"/>
      <c r="L560" s="202">
        <v>923.5</v>
      </c>
      <c r="M560" s="202">
        <v>1570</v>
      </c>
      <c r="N560" s="202">
        <v>2166.6</v>
      </c>
      <c r="O560" s="203">
        <v>2729.9</v>
      </c>
      <c r="P560" s="204">
        <f t="shared" si="19"/>
        <v>28.436458333333334</v>
      </c>
      <c r="Q560" s="1"/>
    </row>
    <row r="561" spans="1:17" x14ac:dyDescent="0.15">
      <c r="A561" s="196" t="s">
        <v>423</v>
      </c>
      <c r="B561" s="197" t="s">
        <v>424</v>
      </c>
      <c r="C561" s="196" t="s">
        <v>386</v>
      </c>
      <c r="D561" s="198">
        <v>16</v>
      </c>
      <c r="E561" s="198">
        <v>8</v>
      </c>
      <c r="F561" s="199">
        <v>128</v>
      </c>
      <c r="G561" s="200" t="s">
        <v>425</v>
      </c>
      <c r="H561" s="196" t="s">
        <v>55</v>
      </c>
      <c r="I561" s="201" t="s">
        <v>428</v>
      </c>
      <c r="J561" s="169">
        <v>2030000</v>
      </c>
      <c r="K561" s="196"/>
      <c r="L561" s="202">
        <v>1231.4000000000001</v>
      </c>
      <c r="M561" s="202">
        <v>2093.4</v>
      </c>
      <c r="N561" s="202">
        <v>2888.8</v>
      </c>
      <c r="O561" s="203">
        <v>3639.9</v>
      </c>
      <c r="P561" s="204">
        <f t="shared" si="19"/>
        <v>28.436718750000001</v>
      </c>
      <c r="Q561" s="1"/>
    </row>
    <row r="562" spans="1:17" x14ac:dyDescent="0.15">
      <c r="A562" s="196" t="s">
        <v>423</v>
      </c>
      <c r="B562" s="197" t="s">
        <v>424</v>
      </c>
      <c r="C562" s="196" t="s">
        <v>386</v>
      </c>
      <c r="D562" s="198">
        <v>4</v>
      </c>
      <c r="E562" s="198">
        <v>10</v>
      </c>
      <c r="F562" s="199">
        <v>40</v>
      </c>
      <c r="G562" s="200" t="s">
        <v>429</v>
      </c>
      <c r="H562" s="196" t="s">
        <v>55</v>
      </c>
      <c r="I562" s="201" t="s">
        <v>415</v>
      </c>
      <c r="J562" s="169">
        <v>611300</v>
      </c>
      <c r="K562" s="196"/>
      <c r="L562" s="202">
        <v>371.5</v>
      </c>
      <c r="M562" s="202">
        <v>631.5</v>
      </c>
      <c r="N562" s="202">
        <v>871.5</v>
      </c>
      <c r="O562" s="203">
        <v>1098.0999999999999</v>
      </c>
      <c r="P562" s="204">
        <f t="shared" si="19"/>
        <v>27.452499999999997</v>
      </c>
      <c r="Q562" s="1"/>
    </row>
    <row r="563" spans="1:17" x14ac:dyDescent="0.15">
      <c r="A563" s="196" t="s">
        <v>423</v>
      </c>
      <c r="B563" s="197" t="s">
        <v>424</v>
      </c>
      <c r="C563" s="196" t="s">
        <v>386</v>
      </c>
      <c r="D563" s="198">
        <v>8</v>
      </c>
      <c r="E563" s="198">
        <v>10</v>
      </c>
      <c r="F563" s="199">
        <v>80</v>
      </c>
      <c r="G563" s="200" t="s">
        <v>429</v>
      </c>
      <c r="H563" s="196" t="s">
        <v>55</v>
      </c>
      <c r="I563" s="201" t="s">
        <v>430</v>
      </c>
      <c r="J563" s="169">
        <v>1216000</v>
      </c>
      <c r="K563" s="196"/>
      <c r="L563" s="202">
        <v>743</v>
      </c>
      <c r="M563" s="202">
        <v>1263.0999999999999</v>
      </c>
      <c r="N563" s="202">
        <v>1743</v>
      </c>
      <c r="O563" s="203">
        <v>2196.1999999999998</v>
      </c>
      <c r="P563" s="204">
        <f t="shared" si="19"/>
        <v>27.452499999999997</v>
      </c>
      <c r="Q563" s="1"/>
    </row>
    <row r="564" spans="1:17" x14ac:dyDescent="0.15">
      <c r="A564" s="196" t="s">
        <v>423</v>
      </c>
      <c r="B564" s="197" t="s">
        <v>424</v>
      </c>
      <c r="C564" s="196" t="s">
        <v>386</v>
      </c>
      <c r="D564" s="198">
        <v>12</v>
      </c>
      <c r="E564" s="198">
        <v>10</v>
      </c>
      <c r="F564" s="199">
        <v>120</v>
      </c>
      <c r="G564" s="200" t="s">
        <v>429</v>
      </c>
      <c r="H564" s="196" t="s">
        <v>55</v>
      </c>
      <c r="I564" s="201" t="s">
        <v>431</v>
      </c>
      <c r="J564" s="169">
        <v>1827000</v>
      </c>
      <c r="K564" s="196"/>
      <c r="L564" s="202">
        <v>1114.5</v>
      </c>
      <c r="M564" s="202">
        <v>1894.6</v>
      </c>
      <c r="N564" s="202">
        <v>2614.5</v>
      </c>
      <c r="O564" s="203">
        <v>3294.3</v>
      </c>
      <c r="P564" s="204">
        <f t="shared" si="19"/>
        <v>27.452500000000001</v>
      </c>
      <c r="Q564" s="1"/>
    </row>
    <row r="565" spans="1:17" x14ac:dyDescent="0.15">
      <c r="A565" s="196" t="s">
        <v>423</v>
      </c>
      <c r="B565" s="197" t="s">
        <v>424</v>
      </c>
      <c r="C565" s="196" t="s">
        <v>386</v>
      </c>
      <c r="D565" s="198">
        <v>16</v>
      </c>
      <c r="E565" s="198">
        <v>10</v>
      </c>
      <c r="F565" s="199">
        <v>160</v>
      </c>
      <c r="G565" s="200" t="s">
        <v>429</v>
      </c>
      <c r="H565" s="196" t="s">
        <v>55</v>
      </c>
      <c r="I565" s="201" t="s">
        <v>432</v>
      </c>
      <c r="J565" s="169">
        <v>2439000</v>
      </c>
      <c r="K565" s="196"/>
      <c r="L565" s="202">
        <v>1486</v>
      </c>
      <c r="M565" s="202">
        <v>2526.1</v>
      </c>
      <c r="N565" s="202">
        <v>3486</v>
      </c>
      <c r="O565" s="203">
        <v>4392.3999999999996</v>
      </c>
      <c r="P565" s="204">
        <f t="shared" si="19"/>
        <v>27.452499999999997</v>
      </c>
      <c r="Q565" s="1"/>
    </row>
    <row r="566" spans="1:17" x14ac:dyDescent="0.15">
      <c r="A566" s="196" t="s">
        <v>423</v>
      </c>
      <c r="B566" s="197" t="s">
        <v>424</v>
      </c>
      <c r="C566" s="196" t="s">
        <v>386</v>
      </c>
      <c r="D566" s="198">
        <v>4</v>
      </c>
      <c r="E566" s="198">
        <v>11</v>
      </c>
      <c r="F566" s="199">
        <v>44</v>
      </c>
      <c r="G566" s="200" t="s">
        <v>433</v>
      </c>
      <c r="H566" s="196" t="s">
        <v>55</v>
      </c>
      <c r="I566" s="201" t="s">
        <v>418</v>
      </c>
      <c r="J566" s="169">
        <v>639000</v>
      </c>
      <c r="K566" s="196"/>
      <c r="L566" s="202">
        <v>399.7</v>
      </c>
      <c r="M566" s="202">
        <v>679.5</v>
      </c>
      <c r="N566" s="202">
        <v>937.7</v>
      </c>
      <c r="O566" s="203">
        <v>1181.4000000000001</v>
      </c>
      <c r="P566" s="204">
        <f t="shared" si="19"/>
        <v>26.85</v>
      </c>
      <c r="Q566" s="1"/>
    </row>
    <row r="567" spans="1:17" x14ac:dyDescent="0.15">
      <c r="A567" s="196" t="s">
        <v>423</v>
      </c>
      <c r="B567" s="197" t="s">
        <v>424</v>
      </c>
      <c r="C567" s="196" t="s">
        <v>386</v>
      </c>
      <c r="D567" s="198">
        <v>8</v>
      </c>
      <c r="E567" s="198">
        <v>11</v>
      </c>
      <c r="F567" s="199">
        <v>88</v>
      </c>
      <c r="G567" s="200" t="s">
        <v>433</v>
      </c>
      <c r="H567" s="196" t="s">
        <v>55</v>
      </c>
      <c r="I567" s="201" t="s">
        <v>434</v>
      </c>
      <c r="J567" s="169">
        <v>1271000</v>
      </c>
      <c r="K567" s="196"/>
      <c r="L567" s="202">
        <v>799.4</v>
      </c>
      <c r="M567" s="202">
        <v>1358.9</v>
      </c>
      <c r="N567" s="202">
        <v>1875.3</v>
      </c>
      <c r="O567" s="203">
        <v>2362.9</v>
      </c>
      <c r="P567" s="204">
        <f t="shared" si="19"/>
        <v>26.851136363636364</v>
      </c>
      <c r="Q567" s="1"/>
    </row>
    <row r="568" spans="1:17" x14ac:dyDescent="0.15">
      <c r="A568" s="196" t="s">
        <v>423</v>
      </c>
      <c r="B568" s="197" t="s">
        <v>424</v>
      </c>
      <c r="C568" s="196" t="s">
        <v>386</v>
      </c>
      <c r="D568" s="198">
        <v>12</v>
      </c>
      <c r="E568" s="198">
        <v>11</v>
      </c>
      <c r="F568" s="199">
        <v>132</v>
      </c>
      <c r="G568" s="200" t="s">
        <v>433</v>
      </c>
      <c r="H568" s="196" t="s">
        <v>55</v>
      </c>
      <c r="I568" s="201" t="s">
        <v>435</v>
      </c>
      <c r="J568" s="169">
        <v>1910000</v>
      </c>
      <c r="K568" s="196"/>
      <c r="L568" s="202">
        <v>1199</v>
      </c>
      <c r="M568" s="202">
        <v>2038.4</v>
      </c>
      <c r="N568" s="202">
        <v>2813</v>
      </c>
      <c r="O568" s="203">
        <v>3544.3</v>
      </c>
      <c r="P568" s="204">
        <f t="shared" si="19"/>
        <v>26.850757575757576</v>
      </c>
      <c r="Q568" s="1"/>
    </row>
    <row r="569" spans="1:17" x14ac:dyDescent="0.15">
      <c r="A569" s="196" t="s">
        <v>423</v>
      </c>
      <c r="B569" s="197" t="s">
        <v>424</v>
      </c>
      <c r="C569" s="196" t="s">
        <v>386</v>
      </c>
      <c r="D569" s="198">
        <v>16</v>
      </c>
      <c r="E569" s="198">
        <v>11</v>
      </c>
      <c r="F569" s="199">
        <v>176</v>
      </c>
      <c r="G569" s="200" t="s">
        <v>433</v>
      </c>
      <c r="H569" s="196" t="s">
        <v>55</v>
      </c>
      <c r="I569" s="201" t="s">
        <v>436</v>
      </c>
      <c r="J569" s="169">
        <v>2549000</v>
      </c>
      <c r="K569" s="196"/>
      <c r="L569" s="202">
        <v>1598.7</v>
      </c>
      <c r="M569" s="202">
        <v>217.8</v>
      </c>
      <c r="N569" s="202">
        <v>3750.6</v>
      </c>
      <c r="O569" s="203">
        <v>4725.8</v>
      </c>
      <c r="P569" s="204">
        <f t="shared" si="19"/>
        <v>26.851136363636364</v>
      </c>
      <c r="Q569" s="1"/>
    </row>
    <row r="570" spans="1:17" x14ac:dyDescent="0.15">
      <c r="A570" s="196" t="s">
        <v>423</v>
      </c>
      <c r="B570" s="197" t="s">
        <v>424</v>
      </c>
      <c r="C570" s="196" t="s">
        <v>386</v>
      </c>
      <c r="D570" s="198">
        <v>4</v>
      </c>
      <c r="E570" s="198">
        <v>12</v>
      </c>
      <c r="F570" s="199">
        <v>48</v>
      </c>
      <c r="G570" s="200" t="s">
        <v>437</v>
      </c>
      <c r="H570" s="196" t="s">
        <v>55</v>
      </c>
      <c r="I570" s="201" t="s">
        <v>421</v>
      </c>
      <c r="J570" s="169">
        <v>687500</v>
      </c>
      <c r="K570" s="196"/>
      <c r="L570" s="202">
        <v>429.7</v>
      </c>
      <c r="M570" s="202">
        <v>730.5</v>
      </c>
      <c r="N570" s="202">
        <v>1008.1</v>
      </c>
      <c r="O570" s="203">
        <v>1270.2</v>
      </c>
      <c r="P570" s="204">
        <f t="shared" si="19"/>
        <v>26.462500000000002</v>
      </c>
      <c r="Q570" s="1"/>
    </row>
    <row r="571" spans="1:17" x14ac:dyDescent="0.15">
      <c r="A571" s="196" t="s">
        <v>423</v>
      </c>
      <c r="B571" s="197" t="s">
        <v>424</v>
      </c>
      <c r="C571" s="196" t="s">
        <v>386</v>
      </c>
      <c r="D571" s="198">
        <v>8</v>
      </c>
      <c r="E571" s="198">
        <v>12</v>
      </c>
      <c r="F571" s="199">
        <v>96</v>
      </c>
      <c r="G571" s="200" t="s">
        <v>437</v>
      </c>
      <c r="H571" s="196" t="s">
        <v>55</v>
      </c>
      <c r="I571" s="201" t="s">
        <v>438</v>
      </c>
      <c r="J571" s="169">
        <v>1368000</v>
      </c>
      <c r="K571" s="196"/>
      <c r="L571" s="202">
        <v>859.4</v>
      </c>
      <c r="M571" s="202">
        <v>1461</v>
      </c>
      <c r="N571" s="202">
        <v>2016.2</v>
      </c>
      <c r="O571" s="203">
        <v>2540.4</v>
      </c>
      <c r="P571" s="204">
        <f t="shared" si="19"/>
        <v>26.462500000000002</v>
      </c>
      <c r="Q571" s="1"/>
    </row>
    <row r="572" spans="1:17" x14ac:dyDescent="0.15">
      <c r="A572" s="196" t="s">
        <v>423</v>
      </c>
      <c r="B572" s="197" t="s">
        <v>424</v>
      </c>
      <c r="C572" s="196" t="s">
        <v>386</v>
      </c>
      <c r="D572" s="198">
        <v>12</v>
      </c>
      <c r="E572" s="198">
        <v>12</v>
      </c>
      <c r="F572" s="199">
        <v>144</v>
      </c>
      <c r="G572" s="200" t="s">
        <v>437</v>
      </c>
      <c r="H572" s="196" t="s">
        <v>55</v>
      </c>
      <c r="I572" s="201" t="s">
        <v>439</v>
      </c>
      <c r="J572" s="169">
        <v>2055600</v>
      </c>
      <c r="K572" s="196"/>
      <c r="L572" s="202">
        <v>1289.0999999999999</v>
      </c>
      <c r="M572" s="202">
        <v>2191.5</v>
      </c>
      <c r="N572" s="202">
        <v>3024.2</v>
      </c>
      <c r="O572" s="203">
        <v>3810.6</v>
      </c>
      <c r="P572" s="204">
        <f t="shared" si="19"/>
        <v>26.462499999999999</v>
      </c>
      <c r="Q572" s="1"/>
    </row>
    <row r="573" spans="1:17" x14ac:dyDescent="0.15">
      <c r="A573" s="196" t="s">
        <v>423</v>
      </c>
      <c r="B573" s="197" t="s">
        <v>424</v>
      </c>
      <c r="C573" s="196" t="s">
        <v>386</v>
      </c>
      <c r="D573" s="198">
        <v>16</v>
      </c>
      <c r="E573" s="198">
        <v>12</v>
      </c>
      <c r="F573" s="199">
        <v>192</v>
      </c>
      <c r="G573" s="200" t="s">
        <v>437</v>
      </c>
      <c r="H573" s="196" t="s">
        <v>55</v>
      </c>
      <c r="I573" s="201" t="s">
        <v>440</v>
      </c>
      <c r="J573" s="169">
        <v>2743000</v>
      </c>
      <c r="K573" s="196"/>
      <c r="L573" s="202">
        <v>1718.8</v>
      </c>
      <c r="M573" s="202">
        <v>2922</v>
      </c>
      <c r="N573" s="202">
        <v>4032.3</v>
      </c>
      <c r="O573" s="203">
        <v>5080.7</v>
      </c>
      <c r="P573" s="204">
        <f t="shared" si="19"/>
        <v>26.461979166666666</v>
      </c>
      <c r="Q573" s="1"/>
    </row>
  </sheetData>
  <autoFilter ref="A1:Q573" xr:uid="{00000000-0009-0000-0000-000000000000}"/>
  <phoneticPr fontId="5" type="noConversion"/>
  <pageMargins left="0.75" right="0.75" top="1" bottom="1" header="0.5" footer="0.5"/>
  <pageSetup orientation="landscape"/>
  <headerFooter alignWithMargins="0"/>
  <ignoredErrors>
    <ignoredError sqref="G197 B466:B470 B201:B453 B455:B457 B460:B462" numberStoredAsText="1"/>
    <ignoredError sqref="I466:I470 I204:I457 I460:I462" twoDigitTextYear="1"/>
  </ignoredErrors>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8"/>
  <sheetViews>
    <sheetView zoomScale="98" zoomScaleNormal="98" zoomScalePageLayoutView="98" workbookViewId="0">
      <selection activeCell="A15" sqref="A15:P38"/>
    </sheetView>
  </sheetViews>
  <sheetFormatPr baseColWidth="10" defaultColWidth="8.83203125" defaultRowHeight="13" x14ac:dyDescent="0.15"/>
  <cols>
    <col min="1" max="1" width="12.33203125" customWidth="1"/>
    <col min="2" max="2" width="11.1640625" bestFit="1" customWidth="1"/>
    <col min="9" max="9" width="12.1640625" bestFit="1" customWidth="1"/>
    <col min="10" max="10" width="9.332031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389</v>
      </c>
      <c r="B2" s="190" t="s">
        <v>385</v>
      </c>
      <c r="C2" s="153" t="s">
        <v>386</v>
      </c>
      <c r="D2" s="154">
        <v>1</v>
      </c>
      <c r="E2" s="154">
        <v>4</v>
      </c>
      <c r="F2" s="191">
        <v>4</v>
      </c>
      <c r="G2" s="192" t="s">
        <v>387</v>
      </c>
      <c r="H2" s="153" t="s">
        <v>55</v>
      </c>
      <c r="I2" s="155" t="s">
        <v>388</v>
      </c>
      <c r="J2" s="193"/>
      <c r="K2" s="153"/>
      <c r="L2" s="165">
        <v>30.4</v>
      </c>
      <c r="M2" s="165">
        <v>51.6</v>
      </c>
      <c r="N2" s="165">
        <v>71.2</v>
      </c>
      <c r="O2" s="194">
        <v>89.8</v>
      </c>
      <c r="P2" s="195">
        <f t="shared" ref="P2:P14" si="0">O2/F2</f>
        <v>22.45</v>
      </c>
    </row>
    <row r="3" spans="1:16" x14ac:dyDescent="0.15">
      <c r="A3" s="153" t="s">
        <v>389</v>
      </c>
      <c r="B3" s="190" t="s">
        <v>385</v>
      </c>
      <c r="C3" s="153" t="s">
        <v>386</v>
      </c>
      <c r="D3" s="154">
        <v>1</v>
      </c>
      <c r="E3" s="154">
        <v>8</v>
      </c>
      <c r="F3" s="191">
        <v>8</v>
      </c>
      <c r="G3" s="192" t="s">
        <v>390</v>
      </c>
      <c r="H3" s="153" t="s">
        <v>55</v>
      </c>
      <c r="I3" s="155" t="s">
        <v>399</v>
      </c>
      <c r="J3" s="193">
        <v>68000</v>
      </c>
      <c r="K3" s="153"/>
      <c r="L3" s="165">
        <v>68.400000000000006</v>
      </c>
      <c r="M3" s="165">
        <v>116.3</v>
      </c>
      <c r="N3" s="165">
        <v>160.5</v>
      </c>
      <c r="O3" s="194">
        <v>202.3</v>
      </c>
      <c r="P3" s="195">
        <f t="shared" si="0"/>
        <v>25.287500000000001</v>
      </c>
    </row>
    <row r="4" spans="1:16" x14ac:dyDescent="0.15">
      <c r="A4" s="153" t="s">
        <v>389</v>
      </c>
      <c r="B4" s="190" t="s">
        <v>385</v>
      </c>
      <c r="C4" s="153" t="s">
        <v>386</v>
      </c>
      <c r="D4" s="154">
        <v>2</v>
      </c>
      <c r="E4" s="154">
        <v>8</v>
      </c>
      <c r="F4" s="191">
        <v>16</v>
      </c>
      <c r="G4" s="192" t="s">
        <v>390</v>
      </c>
      <c r="H4" s="153" t="s">
        <v>55</v>
      </c>
      <c r="I4" s="155" t="s">
        <v>392</v>
      </c>
      <c r="J4" s="193"/>
      <c r="K4" s="153"/>
      <c r="L4" s="165">
        <v>133.4</v>
      </c>
      <c r="M4" s="165">
        <v>226.9</v>
      </c>
      <c r="N4" s="165">
        <v>313.10000000000002</v>
      </c>
      <c r="O4" s="194">
        <v>394.5</v>
      </c>
      <c r="P4" s="195">
        <f t="shared" si="0"/>
        <v>24.65625</v>
      </c>
    </row>
    <row r="5" spans="1:16" x14ac:dyDescent="0.15">
      <c r="A5" s="153" t="s">
        <v>389</v>
      </c>
      <c r="B5" s="190" t="s">
        <v>385</v>
      </c>
      <c r="C5" s="153" t="s">
        <v>386</v>
      </c>
      <c r="D5" s="154">
        <v>1</v>
      </c>
      <c r="E5" s="154">
        <v>10</v>
      </c>
      <c r="F5" s="191">
        <v>10</v>
      </c>
      <c r="G5" s="192" t="s">
        <v>391</v>
      </c>
      <c r="H5" s="153" t="s">
        <v>55</v>
      </c>
      <c r="I5" s="155" t="s">
        <v>393</v>
      </c>
      <c r="J5" s="193">
        <v>60000</v>
      </c>
      <c r="K5" s="153"/>
      <c r="L5" s="165">
        <v>74</v>
      </c>
      <c r="M5" s="165">
        <v>125.7</v>
      </c>
      <c r="N5" s="165">
        <v>173.5</v>
      </c>
      <c r="O5" s="194">
        <v>218.6</v>
      </c>
      <c r="P5" s="195">
        <f t="shared" si="0"/>
        <v>21.86</v>
      </c>
    </row>
    <row r="6" spans="1:16" x14ac:dyDescent="0.15">
      <c r="A6" s="153" t="s">
        <v>389</v>
      </c>
      <c r="B6" s="190" t="s">
        <v>385</v>
      </c>
      <c r="C6" s="153" t="s">
        <v>386</v>
      </c>
      <c r="D6" s="154">
        <v>2</v>
      </c>
      <c r="E6" s="154">
        <v>10</v>
      </c>
      <c r="F6" s="191">
        <v>20</v>
      </c>
      <c r="G6" s="192" t="s">
        <v>391</v>
      </c>
      <c r="H6" s="153" t="s">
        <v>55</v>
      </c>
      <c r="I6" s="155" t="s">
        <v>394</v>
      </c>
      <c r="J6" s="193"/>
      <c r="K6" s="153"/>
      <c r="L6" s="165">
        <v>144.19999999999999</v>
      </c>
      <c r="M6" s="165">
        <v>245.2</v>
      </c>
      <c r="N6" s="165">
        <v>338.4</v>
      </c>
      <c r="O6" s="194">
        <v>426.4</v>
      </c>
      <c r="P6" s="195">
        <f t="shared" si="0"/>
        <v>21.32</v>
      </c>
    </row>
    <row r="7" spans="1:16" x14ac:dyDescent="0.15">
      <c r="A7" s="153" t="s">
        <v>395</v>
      </c>
      <c r="B7" s="190" t="s">
        <v>396</v>
      </c>
      <c r="C7" s="153" t="s">
        <v>386</v>
      </c>
      <c r="D7" s="154">
        <v>1</v>
      </c>
      <c r="E7" s="154">
        <v>4</v>
      </c>
      <c r="F7" s="191">
        <v>4</v>
      </c>
      <c r="G7" s="192" t="s">
        <v>397</v>
      </c>
      <c r="H7" s="153" t="s">
        <v>55</v>
      </c>
      <c r="I7" s="155" t="s">
        <v>388</v>
      </c>
      <c r="J7" s="193">
        <v>52500</v>
      </c>
      <c r="K7" s="153"/>
      <c r="L7" s="165">
        <v>25.8</v>
      </c>
      <c r="M7" s="165">
        <v>43.8</v>
      </c>
      <c r="N7" s="165">
        <v>60.4</v>
      </c>
      <c r="O7" s="194">
        <v>76.099999999999994</v>
      </c>
      <c r="P7" s="195">
        <f t="shared" si="0"/>
        <v>19.024999999999999</v>
      </c>
    </row>
    <row r="8" spans="1:16" x14ac:dyDescent="0.15">
      <c r="A8" s="153" t="s">
        <v>395</v>
      </c>
      <c r="B8" s="190" t="s">
        <v>396</v>
      </c>
      <c r="C8" s="153" t="s">
        <v>386</v>
      </c>
      <c r="D8" s="154">
        <v>1</v>
      </c>
      <c r="E8" s="154">
        <v>6</v>
      </c>
      <c r="F8" s="191">
        <v>6</v>
      </c>
      <c r="G8" s="192" t="s">
        <v>397</v>
      </c>
      <c r="H8" s="153" t="s">
        <v>55</v>
      </c>
      <c r="I8" s="155" t="s">
        <v>398</v>
      </c>
      <c r="J8" s="193">
        <v>78500</v>
      </c>
      <c r="K8" s="153"/>
      <c r="L8" s="165">
        <v>37.700000000000003</v>
      </c>
      <c r="M8" s="165">
        <v>64.099999999999994</v>
      </c>
      <c r="N8" s="165">
        <v>88.5</v>
      </c>
      <c r="O8" s="194">
        <v>111.5</v>
      </c>
      <c r="P8" s="195">
        <f t="shared" si="0"/>
        <v>18.583333333333332</v>
      </c>
    </row>
    <row r="9" spans="1:16" x14ac:dyDescent="0.15">
      <c r="A9" s="153" t="s">
        <v>395</v>
      </c>
      <c r="B9" s="190" t="s">
        <v>396</v>
      </c>
      <c r="C9" s="153" t="s">
        <v>386</v>
      </c>
      <c r="D9" s="154">
        <v>1</v>
      </c>
      <c r="E9" s="154">
        <v>8</v>
      </c>
      <c r="F9" s="191">
        <v>8</v>
      </c>
      <c r="G9" s="192" t="s">
        <v>387</v>
      </c>
      <c r="H9" s="153" t="s">
        <v>55</v>
      </c>
      <c r="I9" s="155" t="s">
        <v>399</v>
      </c>
      <c r="J9" s="193">
        <v>122500</v>
      </c>
      <c r="K9" s="153"/>
      <c r="L9" s="165">
        <v>58.2</v>
      </c>
      <c r="M9" s="165">
        <v>98.9</v>
      </c>
      <c r="N9" s="165">
        <v>136.5</v>
      </c>
      <c r="O9" s="194">
        <v>172</v>
      </c>
      <c r="P9" s="195">
        <f t="shared" si="0"/>
        <v>21.5</v>
      </c>
    </row>
    <row r="10" spans="1:16" x14ac:dyDescent="0.15">
      <c r="A10" s="153" t="s">
        <v>401</v>
      </c>
      <c r="B10" s="190" t="s">
        <v>400</v>
      </c>
      <c r="C10" s="153" t="s">
        <v>386</v>
      </c>
      <c r="D10" s="154">
        <v>1</v>
      </c>
      <c r="E10" s="154">
        <v>8</v>
      </c>
      <c r="F10" s="191">
        <v>8</v>
      </c>
      <c r="G10" s="192" t="s">
        <v>402</v>
      </c>
      <c r="H10" s="153" t="s">
        <v>55</v>
      </c>
      <c r="I10" s="155" t="s">
        <v>399</v>
      </c>
      <c r="J10" s="193">
        <v>145500</v>
      </c>
      <c r="K10" s="153"/>
      <c r="L10" s="165">
        <v>74.2</v>
      </c>
      <c r="M10" s="165">
        <v>126.2</v>
      </c>
      <c r="N10" s="165">
        <v>174.1</v>
      </c>
      <c r="O10" s="194">
        <v>219.4</v>
      </c>
      <c r="P10" s="195">
        <f t="shared" si="0"/>
        <v>27.425000000000001</v>
      </c>
    </row>
    <row r="11" spans="1:16" x14ac:dyDescent="0.15">
      <c r="A11" s="153" t="s">
        <v>401</v>
      </c>
      <c r="B11" s="190" t="s">
        <v>400</v>
      </c>
      <c r="C11" s="153" t="s">
        <v>386</v>
      </c>
      <c r="D11" s="154">
        <v>2</v>
      </c>
      <c r="E11" s="154">
        <v>8</v>
      </c>
      <c r="F11" s="191">
        <v>16</v>
      </c>
      <c r="G11" s="192" t="s">
        <v>402</v>
      </c>
      <c r="H11" s="153" t="s">
        <v>55</v>
      </c>
      <c r="I11" s="155" t="s">
        <v>392</v>
      </c>
      <c r="J11" s="193">
        <v>268500</v>
      </c>
      <c r="K11" s="153"/>
      <c r="L11" s="165">
        <v>144.69999999999999</v>
      </c>
      <c r="M11" s="165">
        <v>246</v>
      </c>
      <c r="N11" s="165">
        <v>339.5</v>
      </c>
      <c r="O11" s="194">
        <v>427.8</v>
      </c>
      <c r="P11" s="195">
        <f t="shared" si="0"/>
        <v>26.737500000000001</v>
      </c>
    </row>
    <row r="12" spans="1:16" x14ac:dyDescent="0.15">
      <c r="A12" s="153" t="s">
        <v>401</v>
      </c>
      <c r="B12" s="190" t="s">
        <v>400</v>
      </c>
      <c r="C12" s="153" t="s">
        <v>386</v>
      </c>
      <c r="D12" s="154">
        <v>1</v>
      </c>
      <c r="E12" s="154">
        <v>10</v>
      </c>
      <c r="F12" s="191">
        <v>10</v>
      </c>
      <c r="G12" s="192" t="s">
        <v>403</v>
      </c>
      <c r="H12" s="153" t="s">
        <v>55</v>
      </c>
      <c r="I12" s="155" t="s">
        <v>393</v>
      </c>
      <c r="J12" s="193">
        <v>174500</v>
      </c>
      <c r="K12" s="153"/>
      <c r="L12" s="165">
        <v>86.6</v>
      </c>
      <c r="M12" s="165">
        <v>147.30000000000001</v>
      </c>
      <c r="N12" s="165">
        <v>203.3</v>
      </c>
      <c r="O12" s="194">
        <v>256.10000000000002</v>
      </c>
      <c r="P12" s="195">
        <f t="shared" si="0"/>
        <v>25.610000000000003</v>
      </c>
    </row>
    <row r="13" spans="1:16" x14ac:dyDescent="0.15">
      <c r="A13" s="153" t="s">
        <v>401</v>
      </c>
      <c r="B13" s="190" t="s">
        <v>400</v>
      </c>
      <c r="C13" s="153" t="s">
        <v>386</v>
      </c>
      <c r="D13" s="154">
        <v>2</v>
      </c>
      <c r="E13" s="154">
        <v>10</v>
      </c>
      <c r="F13" s="191">
        <v>20</v>
      </c>
      <c r="G13" s="192" t="s">
        <v>403</v>
      </c>
      <c r="H13" s="153" t="s">
        <v>55</v>
      </c>
      <c r="I13" s="155" t="s">
        <v>394</v>
      </c>
      <c r="J13" s="193">
        <v>318000</v>
      </c>
      <c r="K13" s="153"/>
      <c r="L13" s="165">
        <v>169</v>
      </c>
      <c r="M13" s="165">
        <v>287.2</v>
      </c>
      <c r="N13" s="165">
        <v>396.4</v>
      </c>
      <c r="O13" s="194">
        <v>499.5</v>
      </c>
      <c r="P13" s="195">
        <f t="shared" si="0"/>
        <v>24.975000000000001</v>
      </c>
    </row>
    <row r="14" spans="1:16" x14ac:dyDescent="0.15">
      <c r="A14" s="153" t="s">
        <v>401</v>
      </c>
      <c r="B14" s="190" t="s">
        <v>400</v>
      </c>
      <c r="C14" s="153" t="s">
        <v>386</v>
      </c>
      <c r="D14" s="154">
        <v>2</v>
      </c>
      <c r="E14" s="154">
        <v>12</v>
      </c>
      <c r="F14" s="191">
        <v>24</v>
      </c>
      <c r="G14" s="192" t="s">
        <v>390</v>
      </c>
      <c r="H14" s="153" t="s">
        <v>55</v>
      </c>
      <c r="I14" s="155" t="s">
        <v>404</v>
      </c>
      <c r="J14" s="193">
        <v>370700</v>
      </c>
      <c r="K14" s="153"/>
      <c r="L14" s="165">
        <v>197.2</v>
      </c>
      <c r="M14" s="165">
        <v>335.3</v>
      </c>
      <c r="N14" s="165">
        <v>462.7</v>
      </c>
      <c r="O14" s="194">
        <v>583.1</v>
      </c>
      <c r="P14" s="195">
        <f t="shared" si="0"/>
        <v>24.295833333333334</v>
      </c>
    </row>
    <row r="15" spans="1:16" x14ac:dyDescent="0.15">
      <c r="A15" s="196" t="s">
        <v>409</v>
      </c>
      <c r="B15" s="197" t="s">
        <v>408</v>
      </c>
      <c r="C15" s="196" t="s">
        <v>386</v>
      </c>
      <c r="D15" s="198">
        <v>2</v>
      </c>
      <c r="E15" s="198">
        <v>8</v>
      </c>
      <c r="F15" s="199">
        <v>16</v>
      </c>
      <c r="G15" s="200" t="s">
        <v>410</v>
      </c>
      <c r="H15" s="196" t="s">
        <v>55</v>
      </c>
      <c r="I15" s="201" t="s">
        <v>411</v>
      </c>
      <c r="J15" s="169"/>
      <c r="K15" s="196"/>
      <c r="L15" s="202">
        <v>151</v>
      </c>
      <c r="M15" s="202">
        <v>256.7</v>
      </c>
      <c r="N15" s="202">
        <v>354.2</v>
      </c>
      <c r="O15" s="203">
        <v>446.3</v>
      </c>
      <c r="P15" s="204">
        <f t="shared" ref="P15" si="1">O15/F15</f>
        <v>27.893750000000001</v>
      </c>
    </row>
    <row r="16" spans="1:16" x14ac:dyDescent="0.15">
      <c r="A16" s="196" t="s">
        <v>409</v>
      </c>
      <c r="B16" s="197" t="s">
        <v>408</v>
      </c>
      <c r="C16" s="196" t="s">
        <v>386</v>
      </c>
      <c r="D16" s="198">
        <v>4</v>
      </c>
      <c r="E16" s="198">
        <v>8</v>
      </c>
      <c r="F16" s="199">
        <v>32</v>
      </c>
      <c r="G16" s="200" t="s">
        <v>410</v>
      </c>
      <c r="H16" s="196" t="s">
        <v>55</v>
      </c>
      <c r="I16" s="201" t="s">
        <v>412</v>
      </c>
      <c r="J16" s="169"/>
      <c r="K16" s="196"/>
      <c r="L16" s="202">
        <v>294.39999999999998</v>
      </c>
      <c r="M16" s="202">
        <v>500.6</v>
      </c>
      <c r="N16" s="202">
        <v>690.8</v>
      </c>
      <c r="O16" s="203">
        <v>870.4</v>
      </c>
      <c r="P16" s="204">
        <f t="shared" ref="P16:P17" si="2">O16/F16</f>
        <v>27.2</v>
      </c>
    </row>
    <row r="17" spans="1:16" x14ac:dyDescent="0.15">
      <c r="A17" s="196" t="s">
        <v>409</v>
      </c>
      <c r="B17" s="197" t="s">
        <v>408</v>
      </c>
      <c r="C17" s="196" t="s">
        <v>386</v>
      </c>
      <c r="D17" s="198">
        <v>2</v>
      </c>
      <c r="E17" s="198">
        <v>10</v>
      </c>
      <c r="F17" s="199">
        <v>20</v>
      </c>
      <c r="G17" s="200" t="s">
        <v>413</v>
      </c>
      <c r="H17" s="196" t="s">
        <v>55</v>
      </c>
      <c r="I17" s="201" t="s">
        <v>414</v>
      </c>
      <c r="J17" s="169"/>
      <c r="K17" s="196"/>
      <c r="L17" s="202">
        <v>179.4</v>
      </c>
      <c r="M17" s="202">
        <v>304.89999999999998</v>
      </c>
      <c r="N17" s="202">
        <v>420.8</v>
      </c>
      <c r="O17" s="203">
        <v>530.20000000000005</v>
      </c>
      <c r="P17" s="204">
        <f t="shared" si="2"/>
        <v>26.51</v>
      </c>
    </row>
    <row r="18" spans="1:16" x14ac:dyDescent="0.15">
      <c r="A18" s="196" t="s">
        <v>409</v>
      </c>
      <c r="B18" s="197" t="s">
        <v>408</v>
      </c>
      <c r="C18" s="196" t="s">
        <v>386</v>
      </c>
      <c r="D18" s="198">
        <v>4</v>
      </c>
      <c r="E18" s="198">
        <v>10</v>
      </c>
      <c r="F18" s="199">
        <v>40</v>
      </c>
      <c r="G18" s="200" t="s">
        <v>413</v>
      </c>
      <c r="H18" s="196" t="s">
        <v>55</v>
      </c>
      <c r="I18" s="201" t="s">
        <v>415</v>
      </c>
      <c r="J18" s="169"/>
      <c r="K18" s="196"/>
      <c r="L18" s="202">
        <v>349.8</v>
      </c>
      <c r="M18" s="202">
        <v>594.70000000000005</v>
      </c>
      <c r="N18" s="202">
        <v>820.7</v>
      </c>
      <c r="O18" s="203">
        <v>1034.0999999999999</v>
      </c>
      <c r="P18" s="204">
        <f t="shared" ref="P18:P19" si="3">O18/F18</f>
        <v>25.852499999999999</v>
      </c>
    </row>
    <row r="19" spans="1:16" x14ac:dyDescent="0.15">
      <c r="A19" s="196" t="s">
        <v>409</v>
      </c>
      <c r="B19" s="197" t="s">
        <v>408</v>
      </c>
      <c r="C19" s="196" t="s">
        <v>386</v>
      </c>
      <c r="D19" s="198">
        <v>2</v>
      </c>
      <c r="E19" s="198">
        <v>11</v>
      </c>
      <c r="F19" s="199">
        <v>22</v>
      </c>
      <c r="G19" s="200" t="s">
        <v>416</v>
      </c>
      <c r="H19" s="196" t="s">
        <v>55</v>
      </c>
      <c r="I19" s="201" t="s">
        <v>417</v>
      </c>
      <c r="J19" s="169"/>
      <c r="K19" s="196"/>
      <c r="L19" s="202">
        <v>185.9</v>
      </c>
      <c r="M19" s="202">
        <v>316.10000000000002</v>
      </c>
      <c r="N19" s="202">
        <v>436.2</v>
      </c>
      <c r="O19" s="203">
        <v>549.20000000000005</v>
      </c>
      <c r="P19" s="204">
        <f t="shared" si="3"/>
        <v>24.963636363636365</v>
      </c>
    </row>
    <row r="20" spans="1:16" x14ac:dyDescent="0.15">
      <c r="A20" s="196" t="s">
        <v>409</v>
      </c>
      <c r="B20" s="197" t="s">
        <v>408</v>
      </c>
      <c r="C20" s="196" t="s">
        <v>386</v>
      </c>
      <c r="D20" s="198">
        <v>4</v>
      </c>
      <c r="E20" s="198">
        <v>11</v>
      </c>
      <c r="F20" s="199">
        <v>44</v>
      </c>
      <c r="G20" s="200" t="s">
        <v>416</v>
      </c>
      <c r="H20" s="196" t="s">
        <v>55</v>
      </c>
      <c r="I20" s="201" t="s">
        <v>418</v>
      </c>
      <c r="J20" s="169"/>
      <c r="K20" s="196"/>
      <c r="L20" s="202">
        <v>362.6</v>
      </c>
      <c r="M20" s="202">
        <v>616.4</v>
      </c>
      <c r="N20" s="202">
        <v>850.7</v>
      </c>
      <c r="O20" s="203">
        <v>1071.9000000000001</v>
      </c>
      <c r="P20" s="204">
        <f t="shared" ref="P20:P21" si="4">O20/F20</f>
        <v>24.361363636363638</v>
      </c>
    </row>
    <row r="21" spans="1:16" x14ac:dyDescent="0.15">
      <c r="A21" s="196" t="s">
        <v>409</v>
      </c>
      <c r="B21" s="197" t="s">
        <v>408</v>
      </c>
      <c r="C21" s="196" t="s">
        <v>386</v>
      </c>
      <c r="D21" s="198">
        <v>2</v>
      </c>
      <c r="E21" s="198">
        <v>12</v>
      </c>
      <c r="F21" s="199">
        <v>24</v>
      </c>
      <c r="G21" s="200" t="s">
        <v>419</v>
      </c>
      <c r="H21" s="196" t="s">
        <v>55</v>
      </c>
      <c r="I21" s="201" t="s">
        <v>420</v>
      </c>
      <c r="J21" s="169"/>
      <c r="K21" s="196"/>
      <c r="L21" s="202">
        <v>198.9</v>
      </c>
      <c r="M21" s="202">
        <v>338.1</v>
      </c>
      <c r="N21" s="202">
        <v>466.5</v>
      </c>
      <c r="O21" s="203">
        <v>587.79999999999995</v>
      </c>
      <c r="P21" s="204">
        <f t="shared" si="4"/>
        <v>24.491666666666664</v>
      </c>
    </row>
    <row r="22" spans="1:16" x14ac:dyDescent="0.15">
      <c r="A22" s="196" t="s">
        <v>409</v>
      </c>
      <c r="B22" s="197" t="s">
        <v>408</v>
      </c>
      <c r="C22" s="196" t="s">
        <v>386</v>
      </c>
      <c r="D22" s="198">
        <v>4</v>
      </c>
      <c r="E22" s="198">
        <v>12</v>
      </c>
      <c r="F22" s="199">
        <v>48</v>
      </c>
      <c r="G22" s="200" t="s">
        <v>419</v>
      </c>
      <c r="H22" s="196" t="s">
        <v>55</v>
      </c>
      <c r="I22" s="201" t="s">
        <v>421</v>
      </c>
      <c r="J22" s="169"/>
      <c r="K22" s="196"/>
      <c r="L22" s="202">
        <v>387.8</v>
      </c>
      <c r="M22" s="202">
        <v>659.3</v>
      </c>
      <c r="N22" s="202">
        <v>909.9</v>
      </c>
      <c r="O22" s="203">
        <v>1146.4000000000001</v>
      </c>
      <c r="P22" s="204">
        <f t="shared" ref="P22" si="5">O22/F22</f>
        <v>23.883333333333336</v>
      </c>
    </row>
    <row r="23" spans="1:16" x14ac:dyDescent="0.15">
      <c r="A23" s="196" t="s">
        <v>423</v>
      </c>
      <c r="B23" s="197" t="s">
        <v>424</v>
      </c>
      <c r="C23" s="196" t="s">
        <v>386</v>
      </c>
      <c r="D23" s="198">
        <v>4</v>
      </c>
      <c r="E23" s="198">
        <v>8</v>
      </c>
      <c r="F23" s="199">
        <v>32</v>
      </c>
      <c r="G23" s="200" t="s">
        <v>425</v>
      </c>
      <c r="H23" s="196" t="s">
        <v>55</v>
      </c>
      <c r="I23" s="201" t="s">
        <v>412</v>
      </c>
      <c r="J23" s="169">
        <v>508900</v>
      </c>
      <c r="K23" s="196"/>
      <c r="L23" s="202">
        <v>307.8</v>
      </c>
      <c r="M23" s="202">
        <v>523.29999999999995</v>
      </c>
      <c r="N23" s="202">
        <v>722.2</v>
      </c>
      <c r="O23" s="203">
        <v>910</v>
      </c>
      <c r="P23" s="204">
        <f t="shared" ref="P23" si="6">O23/F23</f>
        <v>28.4375</v>
      </c>
    </row>
    <row r="24" spans="1:16" x14ac:dyDescent="0.15">
      <c r="A24" s="196" t="s">
        <v>423</v>
      </c>
      <c r="B24" s="197" t="s">
        <v>424</v>
      </c>
      <c r="C24" s="196" t="s">
        <v>386</v>
      </c>
      <c r="D24" s="198">
        <v>8</v>
      </c>
      <c r="E24" s="198">
        <v>8</v>
      </c>
      <c r="F24" s="199">
        <v>64</v>
      </c>
      <c r="G24" s="200" t="s">
        <v>425</v>
      </c>
      <c r="H24" s="196" t="s">
        <v>55</v>
      </c>
      <c r="I24" s="201" t="s">
        <v>426</v>
      </c>
      <c r="J24" s="169">
        <v>1012000</v>
      </c>
      <c r="K24" s="196"/>
      <c r="L24" s="202">
        <v>615.70000000000005</v>
      </c>
      <c r="M24" s="202">
        <v>1046.7</v>
      </c>
      <c r="N24" s="202">
        <v>1444.4</v>
      </c>
      <c r="O24" s="203">
        <v>1820</v>
      </c>
      <c r="P24" s="204">
        <f t="shared" ref="P24" si="7">O24/F24</f>
        <v>28.4375</v>
      </c>
    </row>
    <row r="25" spans="1:16" x14ac:dyDescent="0.15">
      <c r="A25" s="196" t="s">
        <v>423</v>
      </c>
      <c r="B25" s="197" t="s">
        <v>424</v>
      </c>
      <c r="C25" s="196" t="s">
        <v>386</v>
      </c>
      <c r="D25" s="198">
        <v>12</v>
      </c>
      <c r="E25" s="198">
        <v>8</v>
      </c>
      <c r="F25" s="199">
        <v>96</v>
      </c>
      <c r="G25" s="200" t="s">
        <v>425</v>
      </c>
      <c r="H25" s="196" t="s">
        <v>55</v>
      </c>
      <c r="I25" s="201" t="s">
        <v>427</v>
      </c>
      <c r="J25" s="169">
        <v>1521000</v>
      </c>
      <c r="K25" s="196"/>
      <c r="L25" s="202">
        <v>923.5</v>
      </c>
      <c r="M25" s="202">
        <v>1570</v>
      </c>
      <c r="N25" s="202">
        <v>2166.6</v>
      </c>
      <c r="O25" s="203">
        <v>2729.9</v>
      </c>
      <c r="P25" s="204">
        <f t="shared" ref="P25" si="8">O25/F25</f>
        <v>28.436458333333334</v>
      </c>
    </row>
    <row r="26" spans="1:16" x14ac:dyDescent="0.15">
      <c r="A26" s="196" t="s">
        <v>423</v>
      </c>
      <c r="B26" s="197" t="s">
        <v>424</v>
      </c>
      <c r="C26" s="196" t="s">
        <v>386</v>
      </c>
      <c r="D26" s="198">
        <v>16</v>
      </c>
      <c r="E26" s="198">
        <v>8</v>
      </c>
      <c r="F26" s="199">
        <v>128</v>
      </c>
      <c r="G26" s="200" t="s">
        <v>425</v>
      </c>
      <c r="H26" s="196" t="s">
        <v>55</v>
      </c>
      <c r="I26" s="201" t="s">
        <v>428</v>
      </c>
      <c r="J26" s="169">
        <v>2030000</v>
      </c>
      <c r="K26" s="196"/>
      <c r="L26" s="202">
        <v>1231.4000000000001</v>
      </c>
      <c r="M26" s="202">
        <v>2093.4</v>
      </c>
      <c r="N26" s="202">
        <v>2888.8</v>
      </c>
      <c r="O26" s="203">
        <v>3639.9</v>
      </c>
      <c r="P26" s="204">
        <f t="shared" ref="P26:P29" si="9">O26/F26</f>
        <v>28.436718750000001</v>
      </c>
    </row>
    <row r="27" spans="1:16" x14ac:dyDescent="0.15">
      <c r="A27" s="196" t="s">
        <v>423</v>
      </c>
      <c r="B27" s="197" t="s">
        <v>424</v>
      </c>
      <c r="C27" s="196" t="s">
        <v>386</v>
      </c>
      <c r="D27" s="198">
        <v>4</v>
      </c>
      <c r="E27" s="198">
        <v>10</v>
      </c>
      <c r="F27" s="199">
        <v>40</v>
      </c>
      <c r="G27" s="200" t="s">
        <v>429</v>
      </c>
      <c r="H27" s="196" t="s">
        <v>55</v>
      </c>
      <c r="I27" s="201" t="s">
        <v>415</v>
      </c>
      <c r="J27" s="169">
        <v>611300</v>
      </c>
      <c r="K27" s="196"/>
      <c r="L27" s="202">
        <v>371.5</v>
      </c>
      <c r="M27" s="202">
        <v>631.5</v>
      </c>
      <c r="N27" s="202">
        <v>871.5</v>
      </c>
      <c r="O27" s="203">
        <v>1098.0999999999999</v>
      </c>
      <c r="P27" s="204">
        <f t="shared" si="9"/>
        <v>27.452499999999997</v>
      </c>
    </row>
    <row r="28" spans="1:16" x14ac:dyDescent="0.15">
      <c r="A28" s="196" t="s">
        <v>423</v>
      </c>
      <c r="B28" s="197" t="s">
        <v>424</v>
      </c>
      <c r="C28" s="196" t="s">
        <v>386</v>
      </c>
      <c r="D28" s="198">
        <v>8</v>
      </c>
      <c r="E28" s="198">
        <v>10</v>
      </c>
      <c r="F28" s="199">
        <v>80</v>
      </c>
      <c r="G28" s="200" t="s">
        <v>429</v>
      </c>
      <c r="H28" s="196" t="s">
        <v>55</v>
      </c>
      <c r="I28" s="201" t="s">
        <v>430</v>
      </c>
      <c r="J28" s="169">
        <v>1216000</v>
      </c>
      <c r="K28" s="196"/>
      <c r="L28" s="202">
        <v>743</v>
      </c>
      <c r="M28" s="202">
        <v>1263.0999999999999</v>
      </c>
      <c r="N28" s="202">
        <v>1743</v>
      </c>
      <c r="O28" s="203">
        <v>2196.1999999999998</v>
      </c>
      <c r="P28" s="204">
        <f t="shared" si="9"/>
        <v>27.452499999999997</v>
      </c>
    </row>
    <row r="29" spans="1:16" x14ac:dyDescent="0.15">
      <c r="A29" s="196" t="s">
        <v>423</v>
      </c>
      <c r="B29" s="197" t="s">
        <v>424</v>
      </c>
      <c r="C29" s="196" t="s">
        <v>386</v>
      </c>
      <c r="D29" s="198">
        <v>12</v>
      </c>
      <c r="E29" s="198">
        <v>10</v>
      </c>
      <c r="F29" s="199">
        <v>120</v>
      </c>
      <c r="G29" s="200" t="s">
        <v>429</v>
      </c>
      <c r="H29" s="196" t="s">
        <v>55</v>
      </c>
      <c r="I29" s="201" t="s">
        <v>431</v>
      </c>
      <c r="J29" s="169">
        <v>1827000</v>
      </c>
      <c r="K29" s="196"/>
      <c r="L29" s="202">
        <v>1114.5</v>
      </c>
      <c r="M29" s="202">
        <v>1894.6</v>
      </c>
      <c r="N29" s="202">
        <v>2614.5</v>
      </c>
      <c r="O29" s="203">
        <v>3294.3</v>
      </c>
      <c r="P29" s="204">
        <f t="shared" si="9"/>
        <v>27.452500000000001</v>
      </c>
    </row>
    <row r="30" spans="1:16" x14ac:dyDescent="0.15">
      <c r="A30" s="196" t="s">
        <v>423</v>
      </c>
      <c r="B30" s="197" t="s">
        <v>424</v>
      </c>
      <c r="C30" s="196" t="s">
        <v>386</v>
      </c>
      <c r="D30" s="198">
        <v>16</v>
      </c>
      <c r="E30" s="198">
        <v>10</v>
      </c>
      <c r="F30" s="199">
        <v>160</v>
      </c>
      <c r="G30" s="200" t="s">
        <v>429</v>
      </c>
      <c r="H30" s="196" t="s">
        <v>55</v>
      </c>
      <c r="I30" s="201" t="s">
        <v>432</v>
      </c>
      <c r="J30" s="169">
        <v>2439000</v>
      </c>
      <c r="K30" s="196"/>
      <c r="L30" s="202">
        <v>1486</v>
      </c>
      <c r="M30" s="202">
        <v>2526.1</v>
      </c>
      <c r="N30" s="202">
        <v>3486</v>
      </c>
      <c r="O30" s="203">
        <v>4392.3999999999996</v>
      </c>
      <c r="P30" s="204">
        <f t="shared" ref="P30:P33" si="10">O30/F30</f>
        <v>27.452499999999997</v>
      </c>
    </row>
    <row r="31" spans="1:16" x14ac:dyDescent="0.15">
      <c r="A31" s="196" t="s">
        <v>423</v>
      </c>
      <c r="B31" s="197" t="s">
        <v>424</v>
      </c>
      <c r="C31" s="196" t="s">
        <v>386</v>
      </c>
      <c r="D31" s="198">
        <v>4</v>
      </c>
      <c r="E31" s="198">
        <v>11</v>
      </c>
      <c r="F31" s="199">
        <v>44</v>
      </c>
      <c r="G31" s="200" t="s">
        <v>433</v>
      </c>
      <c r="H31" s="196" t="s">
        <v>55</v>
      </c>
      <c r="I31" s="201" t="s">
        <v>418</v>
      </c>
      <c r="J31" s="169">
        <v>639000</v>
      </c>
      <c r="K31" s="196"/>
      <c r="L31" s="202">
        <v>399.7</v>
      </c>
      <c r="M31" s="202">
        <v>679.5</v>
      </c>
      <c r="N31" s="202">
        <v>937.7</v>
      </c>
      <c r="O31" s="203">
        <v>1181.4000000000001</v>
      </c>
      <c r="P31" s="204">
        <f t="shared" si="10"/>
        <v>26.85</v>
      </c>
    </row>
    <row r="32" spans="1:16" x14ac:dyDescent="0.15">
      <c r="A32" s="196" t="s">
        <v>423</v>
      </c>
      <c r="B32" s="197" t="s">
        <v>424</v>
      </c>
      <c r="C32" s="196" t="s">
        <v>386</v>
      </c>
      <c r="D32" s="198">
        <v>8</v>
      </c>
      <c r="E32" s="198">
        <v>11</v>
      </c>
      <c r="F32" s="199">
        <v>88</v>
      </c>
      <c r="G32" s="200" t="s">
        <v>433</v>
      </c>
      <c r="H32" s="196" t="s">
        <v>55</v>
      </c>
      <c r="I32" s="201" t="s">
        <v>434</v>
      </c>
      <c r="J32" s="169">
        <v>1271000</v>
      </c>
      <c r="K32" s="196"/>
      <c r="L32" s="202">
        <v>799.4</v>
      </c>
      <c r="M32" s="202">
        <v>1358.9</v>
      </c>
      <c r="N32" s="202">
        <v>1875.3</v>
      </c>
      <c r="O32" s="203">
        <v>2362.9</v>
      </c>
      <c r="P32" s="204">
        <f t="shared" si="10"/>
        <v>26.851136363636364</v>
      </c>
    </row>
    <row r="33" spans="1:16" x14ac:dyDescent="0.15">
      <c r="A33" s="196" t="s">
        <v>423</v>
      </c>
      <c r="B33" s="197" t="s">
        <v>424</v>
      </c>
      <c r="C33" s="196" t="s">
        <v>386</v>
      </c>
      <c r="D33" s="198">
        <v>12</v>
      </c>
      <c r="E33" s="198">
        <v>11</v>
      </c>
      <c r="F33" s="199">
        <v>132</v>
      </c>
      <c r="G33" s="200" t="s">
        <v>433</v>
      </c>
      <c r="H33" s="196" t="s">
        <v>55</v>
      </c>
      <c r="I33" s="201" t="s">
        <v>435</v>
      </c>
      <c r="J33" s="169">
        <v>1910000</v>
      </c>
      <c r="K33" s="196"/>
      <c r="L33" s="202">
        <v>1199</v>
      </c>
      <c r="M33" s="202">
        <v>2038.4</v>
      </c>
      <c r="N33" s="202">
        <v>2813</v>
      </c>
      <c r="O33" s="203">
        <v>3544.3</v>
      </c>
      <c r="P33" s="204">
        <f t="shared" si="10"/>
        <v>26.850757575757576</v>
      </c>
    </row>
    <row r="34" spans="1:16" x14ac:dyDescent="0.15">
      <c r="A34" s="196" t="s">
        <v>423</v>
      </c>
      <c r="B34" s="197" t="s">
        <v>424</v>
      </c>
      <c r="C34" s="196" t="s">
        <v>386</v>
      </c>
      <c r="D34" s="198">
        <v>16</v>
      </c>
      <c r="E34" s="198">
        <v>11</v>
      </c>
      <c r="F34" s="199">
        <v>176</v>
      </c>
      <c r="G34" s="200" t="s">
        <v>433</v>
      </c>
      <c r="H34" s="196" t="s">
        <v>55</v>
      </c>
      <c r="I34" s="201" t="s">
        <v>436</v>
      </c>
      <c r="J34" s="169">
        <v>2549000</v>
      </c>
      <c r="K34" s="196"/>
      <c r="L34" s="202">
        <v>1598.7</v>
      </c>
      <c r="M34" s="202">
        <v>217.8</v>
      </c>
      <c r="N34" s="202">
        <v>3750.6</v>
      </c>
      <c r="O34" s="203">
        <v>4725.8</v>
      </c>
      <c r="P34" s="204">
        <f t="shared" ref="P34:P37" si="11">O34/F34</f>
        <v>26.851136363636364</v>
      </c>
    </row>
    <row r="35" spans="1:16" x14ac:dyDescent="0.15">
      <c r="A35" s="196" t="s">
        <v>423</v>
      </c>
      <c r="B35" s="197" t="s">
        <v>424</v>
      </c>
      <c r="C35" s="196" t="s">
        <v>386</v>
      </c>
      <c r="D35" s="198">
        <v>4</v>
      </c>
      <c r="E35" s="198">
        <v>12</v>
      </c>
      <c r="F35" s="199">
        <v>48</v>
      </c>
      <c r="G35" s="200" t="s">
        <v>437</v>
      </c>
      <c r="H35" s="196" t="s">
        <v>55</v>
      </c>
      <c r="I35" s="201" t="s">
        <v>421</v>
      </c>
      <c r="J35" s="169">
        <v>687500</v>
      </c>
      <c r="K35" s="196"/>
      <c r="L35" s="202">
        <v>429.7</v>
      </c>
      <c r="M35" s="202">
        <v>730.5</v>
      </c>
      <c r="N35" s="202">
        <v>1008.1</v>
      </c>
      <c r="O35" s="203">
        <v>1270.2</v>
      </c>
      <c r="P35" s="204">
        <f t="shared" si="11"/>
        <v>26.462500000000002</v>
      </c>
    </row>
    <row r="36" spans="1:16" x14ac:dyDescent="0.15">
      <c r="A36" s="196" t="s">
        <v>423</v>
      </c>
      <c r="B36" s="197" t="s">
        <v>424</v>
      </c>
      <c r="C36" s="196" t="s">
        <v>386</v>
      </c>
      <c r="D36" s="198">
        <v>8</v>
      </c>
      <c r="E36" s="198">
        <v>12</v>
      </c>
      <c r="F36" s="199">
        <v>96</v>
      </c>
      <c r="G36" s="200" t="s">
        <v>437</v>
      </c>
      <c r="H36" s="196" t="s">
        <v>55</v>
      </c>
      <c r="I36" s="201" t="s">
        <v>438</v>
      </c>
      <c r="J36" s="169">
        <v>1368000</v>
      </c>
      <c r="K36" s="196"/>
      <c r="L36" s="202">
        <v>859.4</v>
      </c>
      <c r="M36" s="202">
        <v>1461</v>
      </c>
      <c r="N36" s="202">
        <v>2016.2</v>
      </c>
      <c r="O36" s="203">
        <v>2540.4</v>
      </c>
      <c r="P36" s="204">
        <f t="shared" si="11"/>
        <v>26.462500000000002</v>
      </c>
    </row>
    <row r="37" spans="1:16" x14ac:dyDescent="0.15">
      <c r="A37" s="196" t="s">
        <v>423</v>
      </c>
      <c r="B37" s="197" t="s">
        <v>424</v>
      </c>
      <c r="C37" s="196" t="s">
        <v>386</v>
      </c>
      <c r="D37" s="198">
        <v>12</v>
      </c>
      <c r="E37" s="198">
        <v>12</v>
      </c>
      <c r="F37" s="199">
        <v>144</v>
      </c>
      <c r="G37" s="200" t="s">
        <v>437</v>
      </c>
      <c r="H37" s="196" t="s">
        <v>55</v>
      </c>
      <c r="I37" s="201" t="s">
        <v>439</v>
      </c>
      <c r="J37" s="169">
        <v>2055600</v>
      </c>
      <c r="K37" s="196"/>
      <c r="L37" s="202">
        <v>1289.0999999999999</v>
      </c>
      <c r="M37" s="202">
        <v>2191.5</v>
      </c>
      <c r="N37" s="202">
        <v>3024.2</v>
      </c>
      <c r="O37" s="203">
        <v>3810.6</v>
      </c>
      <c r="P37" s="204">
        <f t="shared" si="11"/>
        <v>26.462499999999999</v>
      </c>
    </row>
    <row r="38" spans="1:16" x14ac:dyDescent="0.15">
      <c r="A38" s="196" t="s">
        <v>423</v>
      </c>
      <c r="B38" s="197" t="s">
        <v>424</v>
      </c>
      <c r="C38" s="196" t="s">
        <v>386</v>
      </c>
      <c r="D38" s="198">
        <v>16</v>
      </c>
      <c r="E38" s="198">
        <v>12</v>
      </c>
      <c r="F38" s="199">
        <v>192</v>
      </c>
      <c r="G38" s="200" t="s">
        <v>437</v>
      </c>
      <c r="H38" s="196" t="s">
        <v>55</v>
      </c>
      <c r="I38" s="201" t="s">
        <v>440</v>
      </c>
      <c r="J38" s="169">
        <v>2743000</v>
      </c>
      <c r="K38" s="196"/>
      <c r="L38" s="202">
        <v>1718.8</v>
      </c>
      <c r="M38" s="202">
        <v>2922</v>
      </c>
      <c r="N38" s="202">
        <v>4032.3</v>
      </c>
      <c r="O38" s="203">
        <v>5080.7</v>
      </c>
      <c r="P38" s="204">
        <f t="shared" ref="P38" si="12">O38/F38</f>
        <v>26.461979166666666</v>
      </c>
    </row>
  </sheetData>
  <autoFilter ref="A1:P14" xr:uid="{00000000-0009-0000-0000-000001000000}"/>
  <pageMargins left="0.75" right="0.75" top="1" bottom="1" header="0.3" footer="0.3"/>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7"/>
  <sheetViews>
    <sheetView topLeftCell="A36" zoomScale="91" zoomScaleNormal="91" zoomScalePageLayoutView="91" workbookViewId="0">
      <selection activeCell="A2" sqref="A2:A67"/>
    </sheetView>
  </sheetViews>
  <sheetFormatPr baseColWidth="10" defaultColWidth="8.83203125" defaultRowHeight="13" x14ac:dyDescent="0.15"/>
  <cols>
    <col min="2" max="2" width="11.1640625" bestFit="1" customWidth="1"/>
    <col min="9" max="9" width="12.16406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381</v>
      </c>
      <c r="B2" s="158" t="s">
        <v>382</v>
      </c>
      <c r="C2" s="153" t="s">
        <v>324</v>
      </c>
      <c r="D2" s="154">
        <v>1</v>
      </c>
      <c r="E2" s="154">
        <v>1</v>
      </c>
      <c r="F2" s="159">
        <v>1</v>
      </c>
      <c r="G2" s="160">
        <v>3.02</v>
      </c>
      <c r="H2" s="153" t="s">
        <v>329</v>
      </c>
      <c r="I2" s="155" t="s">
        <v>369</v>
      </c>
      <c r="J2" s="184">
        <v>9360</v>
      </c>
      <c r="K2" s="153" t="s">
        <v>322</v>
      </c>
      <c r="L2" s="156" t="s">
        <v>380</v>
      </c>
      <c r="M2" s="156" t="s">
        <v>380</v>
      </c>
      <c r="N2" s="156" t="s">
        <v>380</v>
      </c>
      <c r="O2" s="161" t="s">
        <v>380</v>
      </c>
      <c r="P2" s="171" t="s">
        <v>380</v>
      </c>
    </row>
    <row r="3" spans="1:16" x14ac:dyDescent="0.15">
      <c r="A3" s="153" t="s">
        <v>381</v>
      </c>
      <c r="B3" s="158" t="s">
        <v>382</v>
      </c>
      <c r="C3" s="153" t="s">
        <v>324</v>
      </c>
      <c r="D3" s="154">
        <v>1</v>
      </c>
      <c r="E3" s="154">
        <v>4</v>
      </c>
      <c r="F3" s="159">
        <v>4</v>
      </c>
      <c r="G3" s="160">
        <v>3.02</v>
      </c>
      <c r="H3" s="153" t="s">
        <v>329</v>
      </c>
      <c r="I3" s="155" t="s">
        <v>369</v>
      </c>
      <c r="J3" s="162"/>
      <c r="K3" s="153" t="s">
        <v>322</v>
      </c>
      <c r="L3" s="172">
        <v>31.3</v>
      </c>
      <c r="M3" s="172">
        <v>45.3</v>
      </c>
      <c r="N3" s="172">
        <v>58.9</v>
      </c>
      <c r="O3" s="173">
        <v>63</v>
      </c>
      <c r="P3" s="174">
        <f>O3/F3</f>
        <v>15.75</v>
      </c>
    </row>
    <row r="4" spans="1:16" x14ac:dyDescent="0.15">
      <c r="A4" s="153" t="s">
        <v>322</v>
      </c>
      <c r="B4" s="158" t="s">
        <v>323</v>
      </c>
      <c r="C4" s="153" t="s">
        <v>324</v>
      </c>
      <c r="D4" s="154">
        <v>1</v>
      </c>
      <c r="E4" s="154">
        <v>4</v>
      </c>
      <c r="F4" s="159">
        <v>4</v>
      </c>
      <c r="G4" s="160">
        <v>3.02</v>
      </c>
      <c r="H4" s="153" t="s">
        <v>329</v>
      </c>
      <c r="I4" s="155" t="s">
        <v>369</v>
      </c>
      <c r="J4" s="162"/>
      <c r="K4" s="153" t="s">
        <v>322</v>
      </c>
      <c r="L4" s="172">
        <v>31.3</v>
      </c>
      <c r="M4" s="172">
        <v>45.3</v>
      </c>
      <c r="N4" s="172">
        <v>58.9</v>
      </c>
      <c r="O4" s="173">
        <v>63</v>
      </c>
      <c r="P4" s="174">
        <f>O4/F4</f>
        <v>15.75</v>
      </c>
    </row>
    <row r="5" spans="1:16" x14ac:dyDescent="0.15">
      <c r="A5" s="153" t="s">
        <v>322</v>
      </c>
      <c r="B5" s="158" t="s">
        <v>323</v>
      </c>
      <c r="C5" s="153" t="s">
        <v>324</v>
      </c>
      <c r="D5" s="154">
        <v>2</v>
      </c>
      <c r="E5" s="154">
        <v>4</v>
      </c>
      <c r="F5" s="159">
        <v>8</v>
      </c>
      <c r="G5" s="160">
        <v>3.02</v>
      </c>
      <c r="H5" s="153" t="s">
        <v>329</v>
      </c>
      <c r="I5" s="155" t="s">
        <v>369</v>
      </c>
      <c r="J5" s="162"/>
      <c r="K5" s="153" t="s">
        <v>322</v>
      </c>
      <c r="L5" s="172">
        <v>60.9</v>
      </c>
      <c r="M5" s="172">
        <v>88.4</v>
      </c>
      <c r="N5" s="172">
        <v>114.8</v>
      </c>
      <c r="O5" s="173">
        <v>122.9</v>
      </c>
      <c r="P5" s="174">
        <f>O5/F5</f>
        <v>15.362500000000001</v>
      </c>
    </row>
    <row r="6" spans="1:16" x14ac:dyDescent="0.15">
      <c r="A6" s="153" t="s">
        <v>322</v>
      </c>
      <c r="B6" s="158" t="s">
        <v>323</v>
      </c>
      <c r="C6" s="153" t="s">
        <v>324</v>
      </c>
      <c r="D6" s="154">
        <v>1</v>
      </c>
      <c r="E6" s="154">
        <v>6</v>
      </c>
      <c r="F6" s="159">
        <v>6</v>
      </c>
      <c r="G6" s="160">
        <v>3.89</v>
      </c>
      <c r="H6" s="153" t="s">
        <v>329</v>
      </c>
      <c r="I6" s="155" t="s">
        <v>331</v>
      </c>
      <c r="J6" s="184">
        <v>45220</v>
      </c>
      <c r="K6" s="153" t="s">
        <v>322</v>
      </c>
      <c r="L6" s="172">
        <v>56.4</v>
      </c>
      <c r="M6" s="172">
        <v>81.900000000000006</v>
      </c>
      <c r="N6" s="172">
        <v>106.4</v>
      </c>
      <c r="O6" s="173">
        <v>113.8</v>
      </c>
      <c r="P6" s="174">
        <f t="shared" ref="P6:P67" si="0">O6/F6</f>
        <v>18.966666666666665</v>
      </c>
    </row>
    <row r="7" spans="1:16" x14ac:dyDescent="0.15">
      <c r="A7" s="153" t="s">
        <v>322</v>
      </c>
      <c r="B7" s="158" t="s">
        <v>323</v>
      </c>
      <c r="C7" s="153" t="s">
        <v>324</v>
      </c>
      <c r="D7" s="154">
        <v>2</v>
      </c>
      <c r="E7" s="154">
        <v>6</v>
      </c>
      <c r="F7" s="159">
        <v>12</v>
      </c>
      <c r="G7" s="160">
        <v>3.89</v>
      </c>
      <c r="H7" s="153" t="s">
        <v>329</v>
      </c>
      <c r="I7" s="155" t="s">
        <v>333</v>
      </c>
      <c r="J7" s="162"/>
      <c r="K7" s="153" t="s">
        <v>322</v>
      </c>
      <c r="L7" s="172">
        <v>110</v>
      </c>
      <c r="M7" s="172">
        <v>159.6</v>
      </c>
      <c r="N7" s="172">
        <v>207.4</v>
      </c>
      <c r="O7" s="173">
        <v>221.9</v>
      </c>
      <c r="P7" s="174">
        <f t="shared" si="0"/>
        <v>18.491666666666667</v>
      </c>
    </row>
    <row r="8" spans="1:16" x14ac:dyDescent="0.15">
      <c r="A8" s="153" t="s">
        <v>322</v>
      </c>
      <c r="B8" s="158" t="s">
        <v>323</v>
      </c>
      <c r="C8" s="153" t="s">
        <v>324</v>
      </c>
      <c r="D8" s="154">
        <v>1</v>
      </c>
      <c r="E8" s="154">
        <v>8</v>
      </c>
      <c r="F8" s="159">
        <v>8</v>
      </c>
      <c r="G8" s="160">
        <v>4.1500000000000004</v>
      </c>
      <c r="H8" s="153" t="s">
        <v>329</v>
      </c>
      <c r="I8" s="155" t="s">
        <v>335</v>
      </c>
      <c r="J8" s="184">
        <v>49960</v>
      </c>
      <c r="K8" s="153" t="s">
        <v>322</v>
      </c>
      <c r="L8" s="172">
        <v>77.5</v>
      </c>
      <c r="M8" s="172">
        <v>112.4</v>
      </c>
      <c r="N8" s="172">
        <v>146.1</v>
      </c>
      <c r="O8" s="173" t="s">
        <v>380</v>
      </c>
      <c r="P8" s="174">
        <f>N8/F8</f>
        <v>18.262499999999999</v>
      </c>
    </row>
    <row r="9" spans="1:16" x14ac:dyDescent="0.15">
      <c r="A9" s="153" t="s">
        <v>322</v>
      </c>
      <c r="B9" s="158" t="s">
        <v>323</v>
      </c>
      <c r="C9" s="153" t="s">
        <v>324</v>
      </c>
      <c r="D9" s="154">
        <v>2</v>
      </c>
      <c r="E9" s="154">
        <v>8</v>
      </c>
      <c r="F9" s="159">
        <v>16</v>
      </c>
      <c r="G9" s="160">
        <v>4.1500000000000004</v>
      </c>
      <c r="H9" s="153" t="s">
        <v>329</v>
      </c>
      <c r="I9" s="155" t="s">
        <v>336</v>
      </c>
      <c r="J9" s="162"/>
      <c r="K9" s="153" t="s">
        <v>322</v>
      </c>
      <c r="L9" s="172">
        <v>151.1</v>
      </c>
      <c r="M9" s="172">
        <v>219.2</v>
      </c>
      <c r="N9" s="172">
        <v>284.89999999999998</v>
      </c>
      <c r="O9" s="173" t="s">
        <v>380</v>
      </c>
      <c r="P9" s="174">
        <f>N9/F9</f>
        <v>17.806249999999999</v>
      </c>
    </row>
    <row r="10" spans="1:16" x14ac:dyDescent="0.15">
      <c r="A10" s="107" t="s">
        <v>322</v>
      </c>
      <c r="B10" s="85" t="s">
        <v>323</v>
      </c>
      <c r="C10" s="107" t="s">
        <v>324</v>
      </c>
      <c r="D10" s="124">
        <v>1</v>
      </c>
      <c r="E10" s="124">
        <v>10</v>
      </c>
      <c r="F10" s="27">
        <v>10</v>
      </c>
      <c r="G10" s="89">
        <v>3.42</v>
      </c>
      <c r="H10" s="107" t="s">
        <v>329</v>
      </c>
      <c r="I10" s="125" t="s">
        <v>332</v>
      </c>
      <c r="J10" s="184">
        <v>42470</v>
      </c>
      <c r="K10" s="107" t="s">
        <v>322</v>
      </c>
      <c r="L10" s="172">
        <v>83.1</v>
      </c>
      <c r="M10" s="172">
        <v>120.4</v>
      </c>
      <c r="N10" s="172">
        <v>156.6</v>
      </c>
      <c r="O10" s="173">
        <v>167.5</v>
      </c>
      <c r="P10" s="174">
        <f t="shared" si="0"/>
        <v>16.75</v>
      </c>
    </row>
    <row r="11" spans="1:16" x14ac:dyDescent="0.15">
      <c r="A11" s="107" t="s">
        <v>322</v>
      </c>
      <c r="B11" s="85" t="s">
        <v>323</v>
      </c>
      <c r="C11" s="107" t="s">
        <v>324</v>
      </c>
      <c r="D11" s="124">
        <v>2</v>
      </c>
      <c r="E11" s="124">
        <v>10</v>
      </c>
      <c r="F11" s="27">
        <v>20</v>
      </c>
      <c r="G11" s="89">
        <v>3.42</v>
      </c>
      <c r="H11" s="107" t="s">
        <v>329</v>
      </c>
      <c r="I11" s="125" t="s">
        <v>334</v>
      </c>
      <c r="J11" s="31"/>
      <c r="K11" s="107" t="s">
        <v>322</v>
      </c>
      <c r="L11" s="172">
        <v>161.9</v>
      </c>
      <c r="M11" s="172">
        <v>234.8</v>
      </c>
      <c r="N11" s="172">
        <v>305.2</v>
      </c>
      <c r="O11" s="173">
        <v>326.60000000000002</v>
      </c>
      <c r="P11" s="174">
        <f t="shared" si="0"/>
        <v>16.330000000000002</v>
      </c>
    </row>
    <row r="12" spans="1:16" x14ac:dyDescent="0.15">
      <c r="A12" s="153" t="s">
        <v>325</v>
      </c>
      <c r="B12" s="158" t="s">
        <v>326</v>
      </c>
      <c r="C12" s="153" t="s">
        <v>324</v>
      </c>
      <c r="D12" s="154">
        <v>1</v>
      </c>
      <c r="E12" s="154">
        <v>4</v>
      </c>
      <c r="F12" s="159">
        <v>4</v>
      </c>
      <c r="G12" s="160">
        <v>3.02</v>
      </c>
      <c r="H12" s="153" t="s">
        <v>329</v>
      </c>
      <c r="I12" s="155" t="s">
        <v>369</v>
      </c>
      <c r="J12" s="184">
        <v>37440</v>
      </c>
      <c r="K12" s="153" t="s">
        <v>325</v>
      </c>
      <c r="L12" s="172">
        <v>31.3</v>
      </c>
      <c r="M12" s="172">
        <v>45.3</v>
      </c>
      <c r="N12" s="172">
        <v>58.9</v>
      </c>
      <c r="O12" s="173">
        <v>63</v>
      </c>
      <c r="P12" s="174">
        <f>O12/F12</f>
        <v>15.75</v>
      </c>
    </row>
    <row r="13" spans="1:16" x14ac:dyDescent="0.15">
      <c r="A13" s="107" t="s">
        <v>325</v>
      </c>
      <c r="B13" s="85" t="s">
        <v>326</v>
      </c>
      <c r="C13" s="107" t="s">
        <v>324</v>
      </c>
      <c r="D13" s="124">
        <v>1</v>
      </c>
      <c r="E13" s="124">
        <v>6</v>
      </c>
      <c r="F13" s="27">
        <v>6</v>
      </c>
      <c r="G13" s="89">
        <v>3.02</v>
      </c>
      <c r="H13" s="107" t="s">
        <v>329</v>
      </c>
      <c r="I13" s="125" t="s">
        <v>331</v>
      </c>
      <c r="J13" s="184">
        <v>56400</v>
      </c>
      <c r="K13" s="107" t="s">
        <v>325</v>
      </c>
      <c r="L13" s="172">
        <v>45.5</v>
      </c>
      <c r="M13" s="172">
        <v>66</v>
      </c>
      <c r="N13" s="172">
        <v>85.8</v>
      </c>
      <c r="O13" s="173">
        <v>91.8</v>
      </c>
      <c r="P13" s="174">
        <f t="shared" si="0"/>
        <v>15.299999999999999</v>
      </c>
    </row>
    <row r="14" spans="1:16" x14ac:dyDescent="0.15">
      <c r="A14" s="107" t="s">
        <v>325</v>
      </c>
      <c r="B14" s="85" t="s">
        <v>326</v>
      </c>
      <c r="C14" s="107" t="s">
        <v>324</v>
      </c>
      <c r="D14" s="124">
        <v>1</v>
      </c>
      <c r="E14" s="124">
        <v>8</v>
      </c>
      <c r="F14" s="27">
        <v>8</v>
      </c>
      <c r="G14" s="89">
        <v>3.72</v>
      </c>
      <c r="H14" s="107" t="s">
        <v>329</v>
      </c>
      <c r="I14" s="125" t="s">
        <v>335</v>
      </c>
      <c r="J14" s="184">
        <v>81050</v>
      </c>
      <c r="K14" s="107" t="s">
        <v>325</v>
      </c>
      <c r="L14" s="172">
        <v>67.3</v>
      </c>
      <c r="M14" s="172">
        <v>97.5</v>
      </c>
      <c r="N14" s="172">
        <v>126.7</v>
      </c>
      <c r="O14" s="173">
        <v>135.6</v>
      </c>
      <c r="P14" s="174">
        <f t="shared" si="0"/>
        <v>16.95</v>
      </c>
    </row>
    <row r="15" spans="1:16" x14ac:dyDescent="0.15">
      <c r="A15" s="107" t="s">
        <v>327</v>
      </c>
      <c r="B15" s="85" t="s">
        <v>328</v>
      </c>
      <c r="C15" s="107" t="s">
        <v>324</v>
      </c>
      <c r="D15" s="124">
        <v>1</v>
      </c>
      <c r="E15" s="124">
        <v>6</v>
      </c>
      <c r="F15" s="27">
        <v>6</v>
      </c>
      <c r="G15" s="89">
        <v>3.89</v>
      </c>
      <c r="H15" s="107" t="s">
        <v>329</v>
      </c>
      <c r="I15" s="125" t="s">
        <v>331</v>
      </c>
      <c r="J15" s="184">
        <v>68250</v>
      </c>
      <c r="K15" s="107" t="s">
        <v>327</v>
      </c>
      <c r="L15" s="172">
        <v>56.4</v>
      </c>
      <c r="M15" s="172">
        <v>81.900000000000006</v>
      </c>
      <c r="N15" s="172">
        <v>106.4</v>
      </c>
      <c r="O15" s="173">
        <v>113.8</v>
      </c>
      <c r="P15" s="174">
        <f t="shared" si="0"/>
        <v>18.966666666666665</v>
      </c>
    </row>
    <row r="16" spans="1:16" x14ac:dyDescent="0.15">
      <c r="A16" s="107" t="s">
        <v>327</v>
      </c>
      <c r="B16" s="85" t="s">
        <v>328</v>
      </c>
      <c r="C16" s="107" t="s">
        <v>324</v>
      </c>
      <c r="D16" s="124">
        <v>2</v>
      </c>
      <c r="E16" s="124">
        <v>6</v>
      </c>
      <c r="F16" s="27">
        <v>12</v>
      </c>
      <c r="G16" s="89">
        <v>3.89</v>
      </c>
      <c r="H16" s="107" t="s">
        <v>329</v>
      </c>
      <c r="I16" s="125" t="s">
        <v>333</v>
      </c>
      <c r="J16" s="184">
        <v>123240</v>
      </c>
      <c r="K16" s="107" t="s">
        <v>327</v>
      </c>
      <c r="L16" s="172">
        <v>110</v>
      </c>
      <c r="M16" s="172">
        <v>159.6</v>
      </c>
      <c r="N16" s="172">
        <v>207.4</v>
      </c>
      <c r="O16" s="173">
        <v>221.9</v>
      </c>
      <c r="P16" s="174">
        <f t="shared" si="0"/>
        <v>18.491666666666667</v>
      </c>
    </row>
    <row r="17" spans="1:16" x14ac:dyDescent="0.15">
      <c r="A17" s="107" t="s">
        <v>327</v>
      </c>
      <c r="B17" s="85" t="s">
        <v>328</v>
      </c>
      <c r="C17" s="107" t="s">
        <v>324</v>
      </c>
      <c r="D17" s="124">
        <v>1</v>
      </c>
      <c r="E17" s="124">
        <v>8</v>
      </c>
      <c r="F17" s="27">
        <v>8</v>
      </c>
      <c r="G17" s="89">
        <v>4.1500000000000004</v>
      </c>
      <c r="H17" s="107" t="s">
        <v>329</v>
      </c>
      <c r="I17" s="125" t="s">
        <v>335</v>
      </c>
      <c r="J17" s="184">
        <v>89580</v>
      </c>
      <c r="K17" s="107" t="s">
        <v>327</v>
      </c>
      <c r="L17" s="172">
        <v>77.5</v>
      </c>
      <c r="M17" s="172">
        <v>112.4</v>
      </c>
      <c r="N17" s="172">
        <v>146.1</v>
      </c>
      <c r="O17" s="173">
        <v>156.4</v>
      </c>
      <c r="P17" s="174">
        <f t="shared" si="0"/>
        <v>19.55</v>
      </c>
    </row>
    <row r="18" spans="1:16" x14ac:dyDescent="0.15">
      <c r="A18" s="107" t="s">
        <v>327</v>
      </c>
      <c r="B18" s="85" t="s">
        <v>328</v>
      </c>
      <c r="C18" s="107" t="s">
        <v>324</v>
      </c>
      <c r="D18" s="124">
        <v>2</v>
      </c>
      <c r="E18" s="124">
        <v>8</v>
      </c>
      <c r="F18" s="27">
        <v>16</v>
      </c>
      <c r="G18" s="89">
        <v>4.1500000000000004</v>
      </c>
      <c r="H18" s="107" t="s">
        <v>329</v>
      </c>
      <c r="I18" s="125" t="s">
        <v>336</v>
      </c>
      <c r="J18" s="184">
        <v>164470</v>
      </c>
      <c r="K18" s="107" t="s">
        <v>327</v>
      </c>
      <c r="L18" s="172">
        <v>151.1</v>
      </c>
      <c r="M18" s="172">
        <v>219.2</v>
      </c>
      <c r="N18" s="172">
        <v>284.89999999999998</v>
      </c>
      <c r="O18" s="173">
        <v>304.8</v>
      </c>
      <c r="P18" s="174">
        <f t="shared" si="0"/>
        <v>19.05</v>
      </c>
    </row>
    <row r="19" spans="1:16" x14ac:dyDescent="0.15">
      <c r="A19" s="107" t="s">
        <v>327</v>
      </c>
      <c r="B19" s="85" t="s">
        <v>328</v>
      </c>
      <c r="C19" s="107" t="s">
        <v>324</v>
      </c>
      <c r="D19" s="124">
        <v>2</v>
      </c>
      <c r="E19" s="124">
        <v>12</v>
      </c>
      <c r="F19" s="27">
        <v>24</v>
      </c>
      <c r="G19" s="89">
        <v>3.52</v>
      </c>
      <c r="H19" s="107" t="s">
        <v>329</v>
      </c>
      <c r="I19" s="125" t="s">
        <v>337</v>
      </c>
      <c r="J19" s="184">
        <v>218510</v>
      </c>
      <c r="K19" s="107" t="s">
        <v>327</v>
      </c>
      <c r="L19" s="172">
        <v>197</v>
      </c>
      <c r="M19" s="172">
        <v>285.60000000000002</v>
      </c>
      <c r="N19" s="172">
        <v>371.3</v>
      </c>
      <c r="O19" s="173">
        <v>397.3</v>
      </c>
      <c r="P19" s="174">
        <f t="shared" si="0"/>
        <v>16.554166666666667</v>
      </c>
    </row>
    <row r="20" spans="1:16" x14ac:dyDescent="0.15">
      <c r="A20" s="107" t="s">
        <v>365</v>
      </c>
      <c r="B20" s="85" t="s">
        <v>360</v>
      </c>
      <c r="C20" s="107" t="s">
        <v>324</v>
      </c>
      <c r="D20" s="124">
        <v>2</v>
      </c>
      <c r="E20" s="124">
        <v>8</v>
      </c>
      <c r="F20" s="27">
        <v>16</v>
      </c>
      <c r="G20" s="89">
        <v>3.72</v>
      </c>
      <c r="H20" s="107" t="s">
        <v>329</v>
      </c>
      <c r="I20" s="107" t="s">
        <v>336</v>
      </c>
      <c r="J20" s="31"/>
      <c r="K20" s="107" t="s">
        <v>365</v>
      </c>
      <c r="L20" s="175">
        <v>142.19999999999999</v>
      </c>
      <c r="M20" s="175">
        <v>206.2</v>
      </c>
      <c r="N20" s="175">
        <v>268.10000000000002</v>
      </c>
      <c r="O20" s="176">
        <v>286.60000000000002</v>
      </c>
      <c r="P20" s="177">
        <f t="shared" si="0"/>
        <v>17.912500000000001</v>
      </c>
    </row>
    <row r="21" spans="1:16" x14ac:dyDescent="0.15">
      <c r="A21" s="107" t="s">
        <v>365</v>
      </c>
      <c r="B21" s="85" t="s">
        <v>360</v>
      </c>
      <c r="C21" s="107" t="s">
        <v>324</v>
      </c>
      <c r="D21" s="124">
        <v>3</v>
      </c>
      <c r="E21" s="124">
        <v>8</v>
      </c>
      <c r="F21" s="27">
        <v>24</v>
      </c>
      <c r="G21" s="89">
        <v>3.72</v>
      </c>
      <c r="H21" s="107" t="s">
        <v>329</v>
      </c>
      <c r="I21" s="107" t="s">
        <v>361</v>
      </c>
      <c r="J21" s="31"/>
      <c r="K21" s="107" t="s">
        <v>365</v>
      </c>
      <c r="L21" s="175">
        <v>209.8</v>
      </c>
      <c r="M21" s="175">
        <v>304.2</v>
      </c>
      <c r="N21" s="175">
        <v>395.5</v>
      </c>
      <c r="O21" s="176">
        <v>423.1</v>
      </c>
      <c r="P21" s="177">
        <f t="shared" si="0"/>
        <v>17.629166666666666</v>
      </c>
    </row>
    <row r="22" spans="1:16" x14ac:dyDescent="0.15">
      <c r="A22" s="107" t="s">
        <v>365</v>
      </c>
      <c r="B22" s="85" t="s">
        <v>360</v>
      </c>
      <c r="C22" s="107" t="s">
        <v>324</v>
      </c>
      <c r="D22" s="124">
        <v>4</v>
      </c>
      <c r="E22" s="124">
        <v>8</v>
      </c>
      <c r="F22" s="27">
        <v>32</v>
      </c>
      <c r="G22" s="89">
        <v>3.72</v>
      </c>
      <c r="H22" s="107" t="s">
        <v>329</v>
      </c>
      <c r="I22" s="107" t="s">
        <v>339</v>
      </c>
      <c r="J22" s="31"/>
      <c r="K22" s="107" t="s">
        <v>365</v>
      </c>
      <c r="L22" s="175">
        <v>277.3</v>
      </c>
      <c r="M22" s="175">
        <v>402.1</v>
      </c>
      <c r="N22" s="175">
        <v>522.79999999999995</v>
      </c>
      <c r="O22" s="176">
        <v>559.4</v>
      </c>
      <c r="P22" s="177">
        <f t="shared" si="0"/>
        <v>17.481249999999999</v>
      </c>
    </row>
    <row r="23" spans="1:16" x14ac:dyDescent="0.15">
      <c r="A23" s="107" t="s">
        <v>365</v>
      </c>
      <c r="B23" s="85" t="s">
        <v>360</v>
      </c>
      <c r="C23" s="107" t="s">
        <v>324</v>
      </c>
      <c r="D23" s="124">
        <v>2</v>
      </c>
      <c r="E23" s="124">
        <v>10</v>
      </c>
      <c r="F23" s="27">
        <v>20</v>
      </c>
      <c r="G23" s="89">
        <v>3.35</v>
      </c>
      <c r="H23" s="107" t="s">
        <v>329</v>
      </c>
      <c r="I23" s="107" t="s">
        <v>334</v>
      </c>
      <c r="J23" s="31"/>
      <c r="K23" s="107" t="s">
        <v>365</v>
      </c>
      <c r="L23" s="175">
        <v>162.4</v>
      </c>
      <c r="M23" s="175">
        <v>235.6</v>
      </c>
      <c r="N23" s="175">
        <v>306.2</v>
      </c>
      <c r="O23" s="176">
        <v>327.60000000000002</v>
      </c>
      <c r="P23" s="177">
        <f t="shared" si="0"/>
        <v>16.380000000000003</v>
      </c>
    </row>
    <row r="24" spans="1:16" x14ac:dyDescent="0.15">
      <c r="A24" s="107" t="s">
        <v>365</v>
      </c>
      <c r="B24" s="85" t="s">
        <v>360</v>
      </c>
      <c r="C24" s="107" t="s">
        <v>324</v>
      </c>
      <c r="D24" s="124">
        <v>3</v>
      </c>
      <c r="E24" s="124">
        <v>10</v>
      </c>
      <c r="F24" s="27">
        <v>30</v>
      </c>
      <c r="G24" s="89">
        <v>3.35</v>
      </c>
      <c r="H24" s="107" t="s">
        <v>329</v>
      </c>
      <c r="I24" s="107" t="s">
        <v>362</v>
      </c>
      <c r="J24" s="31"/>
      <c r="K24" s="107" t="s">
        <v>365</v>
      </c>
      <c r="L24" s="175">
        <v>239.6</v>
      </c>
      <c r="M24" s="175">
        <v>347.4</v>
      </c>
      <c r="N24" s="175">
        <v>451.7</v>
      </c>
      <c r="O24" s="176">
        <v>483.2</v>
      </c>
      <c r="P24" s="177">
        <f t="shared" si="0"/>
        <v>16.106666666666666</v>
      </c>
    </row>
    <row r="25" spans="1:16" x14ac:dyDescent="0.15">
      <c r="A25" s="107" t="s">
        <v>365</v>
      </c>
      <c r="B25" s="85" t="s">
        <v>360</v>
      </c>
      <c r="C25" s="107" t="s">
        <v>324</v>
      </c>
      <c r="D25" s="124">
        <v>4</v>
      </c>
      <c r="E25" s="124">
        <v>10</v>
      </c>
      <c r="F25" s="27">
        <v>40</v>
      </c>
      <c r="G25" s="89">
        <v>3.35</v>
      </c>
      <c r="H25" s="107" t="s">
        <v>329</v>
      </c>
      <c r="I25" s="107" t="s">
        <v>341</v>
      </c>
      <c r="J25" s="31"/>
      <c r="K25" s="107" t="s">
        <v>365</v>
      </c>
      <c r="L25" s="175">
        <v>316.8</v>
      </c>
      <c r="M25" s="175">
        <v>459.3</v>
      </c>
      <c r="N25" s="175">
        <v>597.1</v>
      </c>
      <c r="O25" s="176">
        <v>639</v>
      </c>
      <c r="P25" s="177">
        <f t="shared" si="0"/>
        <v>15.975</v>
      </c>
    </row>
    <row r="26" spans="1:16" x14ac:dyDescent="0.15">
      <c r="A26" s="107" t="s">
        <v>365</v>
      </c>
      <c r="B26" s="85" t="s">
        <v>360</v>
      </c>
      <c r="C26" s="107" t="s">
        <v>324</v>
      </c>
      <c r="D26" s="124">
        <v>2</v>
      </c>
      <c r="E26" s="124">
        <v>12</v>
      </c>
      <c r="F26" s="27">
        <v>24</v>
      </c>
      <c r="G26" s="89">
        <v>3.02</v>
      </c>
      <c r="H26" s="107" t="s">
        <v>329</v>
      </c>
      <c r="I26" s="107" t="s">
        <v>337</v>
      </c>
      <c r="J26" s="31"/>
      <c r="K26" s="107" t="s">
        <v>365</v>
      </c>
      <c r="L26" s="175">
        <v>178.9</v>
      </c>
      <c r="M26" s="175">
        <v>259.39999999999998</v>
      </c>
      <c r="N26" s="175">
        <v>337.2</v>
      </c>
      <c r="O26" s="176">
        <v>360.8</v>
      </c>
      <c r="P26" s="177">
        <f t="shared" si="0"/>
        <v>15.033333333333333</v>
      </c>
    </row>
    <row r="27" spans="1:16" x14ac:dyDescent="0.15">
      <c r="A27" s="107" t="s">
        <v>365</v>
      </c>
      <c r="B27" s="85" t="s">
        <v>360</v>
      </c>
      <c r="C27" s="107" t="s">
        <v>324</v>
      </c>
      <c r="D27" s="124">
        <v>3</v>
      </c>
      <c r="E27" s="124">
        <v>12</v>
      </c>
      <c r="F27" s="27">
        <v>36</v>
      </c>
      <c r="G27" s="89">
        <v>3.02</v>
      </c>
      <c r="H27" s="107" t="s">
        <v>329</v>
      </c>
      <c r="I27" s="107" t="s">
        <v>363</v>
      </c>
      <c r="J27" s="31"/>
      <c r="K27" s="107" t="s">
        <v>365</v>
      </c>
      <c r="L27" s="175">
        <v>263.89999999999998</v>
      </c>
      <c r="M27" s="175">
        <v>382.6</v>
      </c>
      <c r="N27" s="175">
        <v>497.4</v>
      </c>
      <c r="O27" s="176">
        <v>532.20000000000005</v>
      </c>
      <c r="P27" s="177">
        <f t="shared" si="0"/>
        <v>14.783333333333335</v>
      </c>
    </row>
    <row r="28" spans="1:16" x14ac:dyDescent="0.15">
      <c r="A28" s="107" t="s">
        <v>365</v>
      </c>
      <c r="B28" s="85" t="s">
        <v>360</v>
      </c>
      <c r="C28" s="107" t="s">
        <v>324</v>
      </c>
      <c r="D28" s="124">
        <v>4</v>
      </c>
      <c r="E28" s="124">
        <v>12</v>
      </c>
      <c r="F28" s="27">
        <v>48</v>
      </c>
      <c r="G28" s="89">
        <v>3.02</v>
      </c>
      <c r="H28" s="107" t="s">
        <v>329</v>
      </c>
      <c r="I28" s="107" t="s">
        <v>364</v>
      </c>
      <c r="J28" s="31"/>
      <c r="K28" s="107" t="s">
        <v>365</v>
      </c>
      <c r="L28" s="175">
        <v>348.8</v>
      </c>
      <c r="M28" s="175">
        <v>505.9</v>
      </c>
      <c r="N28" s="175">
        <v>657.6</v>
      </c>
      <c r="O28" s="176">
        <v>703.6</v>
      </c>
      <c r="P28" s="177">
        <f t="shared" si="0"/>
        <v>14.658333333333333</v>
      </c>
    </row>
    <row r="29" spans="1:16" x14ac:dyDescent="0.15">
      <c r="A29" s="153" t="s">
        <v>371</v>
      </c>
      <c r="B29" s="158" t="s">
        <v>372</v>
      </c>
      <c r="C29" s="153" t="s">
        <v>324</v>
      </c>
      <c r="D29" s="154">
        <v>2</v>
      </c>
      <c r="E29" s="154">
        <v>8</v>
      </c>
      <c r="F29" s="159">
        <v>16</v>
      </c>
      <c r="G29" s="160">
        <v>4.22</v>
      </c>
      <c r="H29" s="153" t="s">
        <v>329</v>
      </c>
      <c r="I29" s="155" t="s">
        <v>336</v>
      </c>
      <c r="J29" s="162"/>
      <c r="K29" s="153" t="s">
        <v>371</v>
      </c>
      <c r="L29" s="175">
        <v>156.30000000000001</v>
      </c>
      <c r="M29" s="175">
        <v>226.6</v>
      </c>
      <c r="N29" s="175">
        <v>294.7</v>
      </c>
      <c r="O29" s="176">
        <v>315.3</v>
      </c>
      <c r="P29" s="177">
        <f t="shared" si="0"/>
        <v>19.706250000000001</v>
      </c>
    </row>
    <row r="30" spans="1:16" x14ac:dyDescent="0.15">
      <c r="A30" s="153" t="s">
        <v>371</v>
      </c>
      <c r="B30" s="158" t="s">
        <v>372</v>
      </c>
      <c r="C30" s="153" t="s">
        <v>324</v>
      </c>
      <c r="D30" s="154">
        <v>3</v>
      </c>
      <c r="E30" s="154">
        <v>8</v>
      </c>
      <c r="F30" s="159">
        <v>24</v>
      </c>
      <c r="G30" s="160">
        <v>4.22</v>
      </c>
      <c r="H30" s="153" t="s">
        <v>329</v>
      </c>
      <c r="I30" s="155" t="s">
        <v>361</v>
      </c>
      <c r="J30" s="162"/>
      <c r="K30" s="153" t="s">
        <v>371</v>
      </c>
      <c r="L30" s="175">
        <v>230.6</v>
      </c>
      <c r="M30" s="175">
        <v>334.3</v>
      </c>
      <c r="N30" s="175">
        <v>434.6</v>
      </c>
      <c r="O30" s="176">
        <v>465.1</v>
      </c>
      <c r="P30" s="177">
        <f t="shared" si="0"/>
        <v>19.379166666666666</v>
      </c>
    </row>
    <row r="31" spans="1:16" x14ac:dyDescent="0.15">
      <c r="A31" s="153" t="s">
        <v>371</v>
      </c>
      <c r="B31" s="158" t="s">
        <v>372</v>
      </c>
      <c r="C31" s="153" t="s">
        <v>324</v>
      </c>
      <c r="D31" s="154">
        <v>4</v>
      </c>
      <c r="E31" s="154">
        <v>8</v>
      </c>
      <c r="F31" s="159">
        <v>32</v>
      </c>
      <c r="G31" s="160">
        <v>4.22</v>
      </c>
      <c r="H31" s="153" t="s">
        <v>329</v>
      </c>
      <c r="I31" s="155" t="s">
        <v>339</v>
      </c>
      <c r="J31" s="162"/>
      <c r="K31" s="153" t="s">
        <v>371</v>
      </c>
      <c r="L31" s="175">
        <v>304.8</v>
      </c>
      <c r="M31" s="175">
        <v>442</v>
      </c>
      <c r="N31" s="175">
        <v>574.6</v>
      </c>
      <c r="O31" s="176">
        <v>614.79999999999995</v>
      </c>
      <c r="P31" s="177">
        <f t="shared" si="0"/>
        <v>19.212499999999999</v>
      </c>
    </row>
    <row r="32" spans="1:16" x14ac:dyDescent="0.15">
      <c r="A32" s="153" t="s">
        <v>371</v>
      </c>
      <c r="B32" s="158" t="s">
        <v>372</v>
      </c>
      <c r="C32" s="153" t="s">
        <v>324</v>
      </c>
      <c r="D32" s="154">
        <v>2</v>
      </c>
      <c r="E32" s="154">
        <v>10</v>
      </c>
      <c r="F32" s="159">
        <v>20</v>
      </c>
      <c r="G32" s="160">
        <v>3.95</v>
      </c>
      <c r="H32" s="153" t="s">
        <v>329</v>
      </c>
      <c r="I32" s="155" t="s">
        <v>334</v>
      </c>
      <c r="J32" s="162"/>
      <c r="K32" s="153" t="s">
        <v>371</v>
      </c>
      <c r="L32" s="175">
        <v>183.6</v>
      </c>
      <c r="M32" s="175">
        <v>266.2</v>
      </c>
      <c r="N32" s="175">
        <v>346.1</v>
      </c>
      <c r="O32" s="176">
        <v>370.3</v>
      </c>
      <c r="P32" s="177">
        <f t="shared" si="0"/>
        <v>18.515000000000001</v>
      </c>
    </row>
    <row r="33" spans="1:16" x14ac:dyDescent="0.15">
      <c r="A33" s="153" t="s">
        <v>371</v>
      </c>
      <c r="B33" s="158" t="s">
        <v>372</v>
      </c>
      <c r="C33" s="153" t="s">
        <v>324</v>
      </c>
      <c r="D33" s="154">
        <v>3</v>
      </c>
      <c r="E33" s="154">
        <v>10</v>
      </c>
      <c r="F33" s="159">
        <v>30</v>
      </c>
      <c r="G33" s="160">
        <v>3.95</v>
      </c>
      <c r="H33" s="153" t="s">
        <v>329</v>
      </c>
      <c r="I33" s="155" t="s">
        <v>362</v>
      </c>
      <c r="J33" s="162"/>
      <c r="K33" s="153" t="s">
        <v>371</v>
      </c>
      <c r="L33" s="175">
        <v>270.8</v>
      </c>
      <c r="M33" s="175">
        <v>392.6</v>
      </c>
      <c r="N33" s="175">
        <v>510.5</v>
      </c>
      <c r="O33" s="176">
        <v>546.20000000000005</v>
      </c>
      <c r="P33" s="177">
        <f t="shared" si="0"/>
        <v>18.206666666666667</v>
      </c>
    </row>
    <row r="34" spans="1:16" x14ac:dyDescent="0.15">
      <c r="A34" s="153" t="s">
        <v>371</v>
      </c>
      <c r="B34" s="158" t="s">
        <v>372</v>
      </c>
      <c r="C34" s="153" t="s">
        <v>324</v>
      </c>
      <c r="D34" s="154">
        <v>4</v>
      </c>
      <c r="E34" s="154">
        <v>10</v>
      </c>
      <c r="F34" s="159">
        <v>40</v>
      </c>
      <c r="G34" s="160">
        <v>3.95</v>
      </c>
      <c r="H34" s="153" t="s">
        <v>329</v>
      </c>
      <c r="I34" s="155" t="s">
        <v>341</v>
      </c>
      <c r="J34" s="162"/>
      <c r="K34" s="153" t="s">
        <v>371</v>
      </c>
      <c r="L34" s="175">
        <v>358</v>
      </c>
      <c r="M34" s="175">
        <v>519.1</v>
      </c>
      <c r="N34" s="175">
        <v>674.8</v>
      </c>
      <c r="O34" s="176">
        <v>722</v>
      </c>
      <c r="P34" s="177">
        <f t="shared" si="0"/>
        <v>18.05</v>
      </c>
    </row>
    <row r="35" spans="1:16" x14ac:dyDescent="0.15">
      <c r="A35" s="153" t="s">
        <v>371</v>
      </c>
      <c r="B35" s="158" t="s">
        <v>372</v>
      </c>
      <c r="C35" s="153" t="s">
        <v>324</v>
      </c>
      <c r="D35" s="154">
        <v>2</v>
      </c>
      <c r="E35" s="154">
        <v>12</v>
      </c>
      <c r="F35" s="159">
        <v>24</v>
      </c>
      <c r="G35" s="160">
        <v>3.65</v>
      </c>
      <c r="H35" s="153" t="s">
        <v>329</v>
      </c>
      <c r="I35" s="155" t="s">
        <v>337</v>
      </c>
      <c r="J35" s="162"/>
      <c r="K35" s="153" t="s">
        <v>371</v>
      </c>
      <c r="L35" s="175">
        <v>205.8</v>
      </c>
      <c r="M35" s="175">
        <v>298.39999999999998</v>
      </c>
      <c r="N35" s="175">
        <v>388</v>
      </c>
      <c r="O35" s="176">
        <v>415.1</v>
      </c>
      <c r="P35" s="177">
        <f t="shared" si="0"/>
        <v>17.295833333333334</v>
      </c>
    </row>
    <row r="36" spans="1:16" x14ac:dyDescent="0.15">
      <c r="A36" s="153" t="s">
        <v>371</v>
      </c>
      <c r="B36" s="158" t="s">
        <v>372</v>
      </c>
      <c r="C36" s="153" t="s">
        <v>324</v>
      </c>
      <c r="D36" s="154">
        <v>3</v>
      </c>
      <c r="E36" s="154">
        <v>12</v>
      </c>
      <c r="F36" s="159">
        <v>36</v>
      </c>
      <c r="G36" s="160">
        <v>3.65</v>
      </c>
      <c r="H36" s="153" t="s">
        <v>329</v>
      </c>
      <c r="I36" s="155" t="s">
        <v>363</v>
      </c>
      <c r="J36" s="162"/>
      <c r="K36" s="153" t="s">
        <v>371</v>
      </c>
      <c r="L36" s="175">
        <v>303.60000000000002</v>
      </c>
      <c r="M36" s="175">
        <v>440.2</v>
      </c>
      <c r="N36" s="175">
        <v>572.29999999999995</v>
      </c>
      <c r="O36" s="176">
        <v>612.29999999999995</v>
      </c>
      <c r="P36" s="177">
        <f t="shared" si="0"/>
        <v>17.008333333333333</v>
      </c>
    </row>
    <row r="37" spans="1:16" x14ac:dyDescent="0.15">
      <c r="A37" s="153" t="s">
        <v>371</v>
      </c>
      <c r="B37" s="158" t="s">
        <v>372</v>
      </c>
      <c r="C37" s="153" t="s">
        <v>324</v>
      </c>
      <c r="D37" s="154">
        <v>4</v>
      </c>
      <c r="E37" s="154">
        <v>12</v>
      </c>
      <c r="F37" s="159">
        <v>48</v>
      </c>
      <c r="G37" s="160">
        <v>3.65</v>
      </c>
      <c r="H37" s="153" t="s">
        <v>329</v>
      </c>
      <c r="I37" s="153" t="s">
        <v>364</v>
      </c>
      <c r="J37" s="162"/>
      <c r="K37" s="153" t="s">
        <v>371</v>
      </c>
      <c r="L37" s="175">
        <v>401.4</v>
      </c>
      <c r="M37" s="175">
        <v>582</v>
      </c>
      <c r="N37" s="175">
        <v>756.5</v>
      </c>
      <c r="O37" s="176">
        <v>809.5</v>
      </c>
      <c r="P37" s="177">
        <f t="shared" si="0"/>
        <v>16.864583333333332</v>
      </c>
    </row>
    <row r="38" spans="1:16" x14ac:dyDescent="0.15">
      <c r="A38" s="153" t="s">
        <v>344</v>
      </c>
      <c r="B38" s="158" t="s">
        <v>338</v>
      </c>
      <c r="C38" s="153" t="s">
        <v>324</v>
      </c>
      <c r="D38" s="154">
        <v>4</v>
      </c>
      <c r="E38" s="154">
        <v>8</v>
      </c>
      <c r="F38" s="159">
        <v>32</v>
      </c>
      <c r="G38" s="160">
        <v>4.0199999999999996</v>
      </c>
      <c r="H38" s="153" t="s">
        <v>329</v>
      </c>
      <c r="I38" s="153" t="s">
        <v>339</v>
      </c>
      <c r="J38" s="184">
        <v>340330</v>
      </c>
      <c r="K38" s="153" t="s">
        <v>344</v>
      </c>
      <c r="L38" s="172">
        <v>315</v>
      </c>
      <c r="M38" s="172">
        <v>456.8</v>
      </c>
      <c r="N38" s="172">
        <v>593.79999999999995</v>
      </c>
      <c r="O38" s="173">
        <v>635.4</v>
      </c>
      <c r="P38" s="174">
        <f t="shared" si="0"/>
        <v>19.856249999999999</v>
      </c>
    </row>
    <row r="39" spans="1:16" x14ac:dyDescent="0.15">
      <c r="A39" s="153" t="s">
        <v>344</v>
      </c>
      <c r="B39" s="158" t="s">
        <v>338</v>
      </c>
      <c r="C39" s="153" t="s">
        <v>324</v>
      </c>
      <c r="D39" s="154">
        <v>8</v>
      </c>
      <c r="E39" s="154">
        <v>8</v>
      </c>
      <c r="F39" s="159">
        <v>64</v>
      </c>
      <c r="G39" s="160">
        <v>4.0199999999999996</v>
      </c>
      <c r="H39" s="153" t="s">
        <v>329</v>
      </c>
      <c r="I39" s="153" t="s">
        <v>340</v>
      </c>
      <c r="J39" s="184">
        <v>674020</v>
      </c>
      <c r="K39" s="153" t="s">
        <v>344</v>
      </c>
      <c r="L39" s="178">
        <v>630</v>
      </c>
      <c r="M39" s="178">
        <v>913.6</v>
      </c>
      <c r="N39" s="178">
        <v>1187.7</v>
      </c>
      <c r="O39" s="173">
        <v>1270.8</v>
      </c>
      <c r="P39" s="174">
        <f t="shared" si="0"/>
        <v>19.856249999999999</v>
      </c>
    </row>
    <row r="40" spans="1:16" x14ac:dyDescent="0.15">
      <c r="A40" s="153" t="s">
        <v>344</v>
      </c>
      <c r="B40" s="158" t="s">
        <v>338</v>
      </c>
      <c r="C40" s="153" t="s">
        <v>324</v>
      </c>
      <c r="D40" s="154">
        <v>4</v>
      </c>
      <c r="E40" s="154">
        <v>10</v>
      </c>
      <c r="F40" s="159">
        <v>40</v>
      </c>
      <c r="G40" s="160">
        <v>4.1900000000000004</v>
      </c>
      <c r="H40" s="153" t="s">
        <v>329</v>
      </c>
      <c r="I40" s="153" t="s">
        <v>341</v>
      </c>
      <c r="J40" s="184">
        <v>436080</v>
      </c>
      <c r="K40" s="153" t="s">
        <v>344</v>
      </c>
      <c r="L40" s="178">
        <v>399.8</v>
      </c>
      <c r="M40" s="178">
        <v>579.70000000000005</v>
      </c>
      <c r="N40" s="178">
        <v>753.6</v>
      </c>
      <c r="O40" s="173">
        <v>806.4</v>
      </c>
      <c r="P40" s="174">
        <f t="shared" si="0"/>
        <v>20.16</v>
      </c>
    </row>
    <row r="41" spans="1:16" x14ac:dyDescent="0.15">
      <c r="A41" s="153" t="s">
        <v>344</v>
      </c>
      <c r="B41" s="158" t="s">
        <v>338</v>
      </c>
      <c r="C41" s="153" t="s">
        <v>324</v>
      </c>
      <c r="D41" s="154">
        <v>8</v>
      </c>
      <c r="E41" s="154">
        <v>10</v>
      </c>
      <c r="F41" s="159">
        <v>80</v>
      </c>
      <c r="G41" s="160">
        <v>4.1900000000000004</v>
      </c>
      <c r="H41" s="153" t="s">
        <v>329</v>
      </c>
      <c r="I41" s="153" t="s">
        <v>342</v>
      </c>
      <c r="J41" s="184">
        <v>863620</v>
      </c>
      <c r="K41" s="153" t="s">
        <v>344</v>
      </c>
      <c r="L41" s="178">
        <v>799.6</v>
      </c>
      <c r="M41" s="178">
        <v>1159.3</v>
      </c>
      <c r="N41" s="178">
        <v>1507.1</v>
      </c>
      <c r="O41" s="173">
        <v>1612.6</v>
      </c>
      <c r="P41" s="174">
        <f t="shared" si="0"/>
        <v>20.157499999999999</v>
      </c>
    </row>
    <row r="42" spans="1:16" x14ac:dyDescent="0.15">
      <c r="A42" s="153" t="s">
        <v>373</v>
      </c>
      <c r="B42" s="158" t="s">
        <v>374</v>
      </c>
      <c r="C42" s="153" t="s">
        <v>324</v>
      </c>
      <c r="D42" s="154">
        <v>4</v>
      </c>
      <c r="E42" s="154">
        <v>8</v>
      </c>
      <c r="F42" s="159">
        <v>32</v>
      </c>
      <c r="G42" s="160">
        <v>4.0199999999999996</v>
      </c>
      <c r="H42" s="153" t="s">
        <v>329</v>
      </c>
      <c r="I42" s="153" t="s">
        <v>339</v>
      </c>
      <c r="J42" s="184">
        <v>340330</v>
      </c>
      <c r="K42" s="153" t="s">
        <v>373</v>
      </c>
      <c r="L42" s="178">
        <v>315</v>
      </c>
      <c r="M42" s="178">
        <v>456.8</v>
      </c>
      <c r="N42" s="178">
        <v>593.79999999999995</v>
      </c>
      <c r="O42" s="173">
        <v>635.4</v>
      </c>
      <c r="P42" s="174">
        <f t="shared" si="0"/>
        <v>19.856249999999999</v>
      </c>
    </row>
    <row r="43" spans="1:16" x14ac:dyDescent="0.15">
      <c r="A43" s="153" t="s">
        <v>373</v>
      </c>
      <c r="B43" s="158" t="s">
        <v>374</v>
      </c>
      <c r="C43" s="153" t="s">
        <v>324</v>
      </c>
      <c r="D43" s="154">
        <v>8</v>
      </c>
      <c r="E43" s="154">
        <v>8</v>
      </c>
      <c r="F43" s="159">
        <v>64</v>
      </c>
      <c r="G43" s="160">
        <v>4.0199999999999996</v>
      </c>
      <c r="H43" s="153" t="s">
        <v>329</v>
      </c>
      <c r="I43" s="153" t="s">
        <v>340</v>
      </c>
      <c r="J43" s="184">
        <v>674020</v>
      </c>
      <c r="K43" s="153" t="s">
        <v>373</v>
      </c>
      <c r="L43" s="178">
        <v>630</v>
      </c>
      <c r="M43" s="178">
        <v>913.6</v>
      </c>
      <c r="N43" s="178">
        <v>1187.7</v>
      </c>
      <c r="O43" s="173">
        <v>1270.8</v>
      </c>
      <c r="P43" s="174">
        <f t="shared" si="0"/>
        <v>19.856249999999999</v>
      </c>
    </row>
    <row r="44" spans="1:16" x14ac:dyDescent="0.15">
      <c r="A44" s="153" t="s">
        <v>345</v>
      </c>
      <c r="B44" s="158" t="s">
        <v>343</v>
      </c>
      <c r="C44" s="153" t="s">
        <v>324</v>
      </c>
      <c r="D44" s="154">
        <v>4</v>
      </c>
      <c r="E44" s="154">
        <v>8</v>
      </c>
      <c r="F44" s="159">
        <v>32</v>
      </c>
      <c r="G44" s="160">
        <v>4.3499999999999996</v>
      </c>
      <c r="H44" s="153" t="s">
        <v>329</v>
      </c>
      <c r="I44" s="153" t="s">
        <v>339</v>
      </c>
      <c r="J44" s="184">
        <v>361180</v>
      </c>
      <c r="K44" s="153" t="s">
        <v>345</v>
      </c>
      <c r="L44" s="178">
        <v>334.5</v>
      </c>
      <c r="M44" s="178">
        <v>485</v>
      </c>
      <c r="N44" s="178">
        <v>630.6</v>
      </c>
      <c r="O44" s="173">
        <v>674.8</v>
      </c>
      <c r="P44" s="174">
        <f t="shared" si="0"/>
        <v>21.087499999999999</v>
      </c>
    </row>
    <row r="45" spans="1:16" x14ac:dyDescent="0.15">
      <c r="A45" s="153" t="s">
        <v>345</v>
      </c>
      <c r="B45" s="158" t="s">
        <v>343</v>
      </c>
      <c r="C45" s="153" t="s">
        <v>324</v>
      </c>
      <c r="D45" s="154">
        <v>8</v>
      </c>
      <c r="E45" s="154">
        <v>8</v>
      </c>
      <c r="F45" s="159">
        <v>64</v>
      </c>
      <c r="G45" s="160">
        <v>4.3499999999999996</v>
      </c>
      <c r="H45" s="153" t="s">
        <v>329</v>
      </c>
      <c r="I45" s="153" t="s">
        <v>340</v>
      </c>
      <c r="J45" s="184">
        <v>715740</v>
      </c>
      <c r="K45" s="153" t="s">
        <v>345</v>
      </c>
      <c r="L45" s="178">
        <v>669</v>
      </c>
      <c r="M45" s="178">
        <v>970.1</v>
      </c>
      <c r="N45" s="178">
        <v>1261.0999999999999</v>
      </c>
      <c r="O45" s="173">
        <v>1349.4</v>
      </c>
      <c r="P45" s="174">
        <f t="shared" si="0"/>
        <v>21.084375000000001</v>
      </c>
    </row>
    <row r="46" spans="1:16" x14ac:dyDescent="0.15">
      <c r="A46" s="153" t="s">
        <v>345</v>
      </c>
      <c r="B46" s="158" t="s">
        <v>343</v>
      </c>
      <c r="C46" s="153" t="s">
        <v>324</v>
      </c>
      <c r="D46" s="154">
        <v>12</v>
      </c>
      <c r="E46" s="154">
        <v>8</v>
      </c>
      <c r="F46" s="159">
        <v>96</v>
      </c>
      <c r="G46" s="160">
        <v>4.3499999999999996</v>
      </c>
      <c r="H46" s="153" t="s">
        <v>329</v>
      </c>
      <c r="I46" s="153" t="s">
        <v>348</v>
      </c>
      <c r="J46" s="184">
        <v>1084510</v>
      </c>
      <c r="K46" s="153" t="s">
        <v>345</v>
      </c>
      <c r="L46" s="178">
        <v>1003.5</v>
      </c>
      <c r="M46" s="178">
        <v>1455.2</v>
      </c>
      <c r="N46" s="178">
        <v>1891.7</v>
      </c>
      <c r="O46" s="173">
        <v>2024.2</v>
      </c>
      <c r="P46" s="174">
        <f t="shared" si="0"/>
        <v>21.085416666666667</v>
      </c>
    </row>
    <row r="47" spans="1:16" x14ac:dyDescent="0.15">
      <c r="A47" s="153" t="s">
        <v>345</v>
      </c>
      <c r="B47" s="158" t="s">
        <v>343</v>
      </c>
      <c r="C47" s="153" t="s">
        <v>324</v>
      </c>
      <c r="D47" s="154">
        <v>16</v>
      </c>
      <c r="E47" s="154">
        <v>8</v>
      </c>
      <c r="F47" s="159">
        <v>128</v>
      </c>
      <c r="G47" s="160">
        <v>4.3499999999999996</v>
      </c>
      <c r="H47" s="153" t="s">
        <v>329</v>
      </c>
      <c r="I47" s="153" t="s">
        <v>349</v>
      </c>
      <c r="J47" s="184">
        <v>1443800</v>
      </c>
      <c r="K47" s="153" t="s">
        <v>345</v>
      </c>
      <c r="L47" s="178">
        <v>1338.1</v>
      </c>
      <c r="M47" s="178">
        <v>1940.2</v>
      </c>
      <c r="N47" s="178">
        <v>2522.3000000000002</v>
      </c>
      <c r="O47" s="173">
        <v>2698.8</v>
      </c>
      <c r="P47" s="174">
        <f t="shared" si="0"/>
        <v>21.084375000000001</v>
      </c>
    </row>
    <row r="48" spans="1:16" x14ac:dyDescent="0.15">
      <c r="A48" s="180" t="s">
        <v>345</v>
      </c>
      <c r="B48" s="179" t="s">
        <v>343</v>
      </c>
      <c r="C48" s="180" t="s">
        <v>324</v>
      </c>
      <c r="D48" s="181">
        <v>4</v>
      </c>
      <c r="E48" s="181">
        <v>10</v>
      </c>
      <c r="F48" s="182">
        <v>40</v>
      </c>
      <c r="G48" s="183">
        <v>4.1900000000000004</v>
      </c>
      <c r="H48" s="180" t="s">
        <v>329</v>
      </c>
      <c r="I48" s="180" t="s">
        <v>341</v>
      </c>
      <c r="J48" s="184">
        <v>436080</v>
      </c>
      <c r="K48" s="180" t="s">
        <v>345</v>
      </c>
      <c r="L48" s="178">
        <v>399.8</v>
      </c>
      <c r="M48" s="178">
        <v>579.70000000000005</v>
      </c>
      <c r="N48" s="178">
        <v>753.6</v>
      </c>
      <c r="O48" s="173">
        <v>806.4</v>
      </c>
      <c r="P48" s="174">
        <f t="shared" ref="P48:P51" si="1">O48/F48</f>
        <v>20.16</v>
      </c>
    </row>
    <row r="49" spans="1:16" x14ac:dyDescent="0.15">
      <c r="A49" s="180" t="s">
        <v>345</v>
      </c>
      <c r="B49" s="179" t="s">
        <v>343</v>
      </c>
      <c r="C49" s="180" t="s">
        <v>324</v>
      </c>
      <c r="D49" s="181">
        <v>8</v>
      </c>
      <c r="E49" s="181">
        <v>10</v>
      </c>
      <c r="F49" s="182">
        <v>80</v>
      </c>
      <c r="G49" s="183">
        <v>4.1900000000000004</v>
      </c>
      <c r="H49" s="180" t="s">
        <v>329</v>
      </c>
      <c r="I49" s="180" t="s">
        <v>342</v>
      </c>
      <c r="J49" s="184">
        <v>863620</v>
      </c>
      <c r="K49" s="180" t="s">
        <v>345</v>
      </c>
      <c r="L49" s="178">
        <v>799.6</v>
      </c>
      <c r="M49" s="178">
        <v>1159.3</v>
      </c>
      <c r="N49" s="178">
        <v>1507.1</v>
      </c>
      <c r="O49" s="173">
        <v>1612.6</v>
      </c>
      <c r="P49" s="174">
        <f t="shared" si="1"/>
        <v>20.157499999999999</v>
      </c>
    </row>
    <row r="50" spans="1:16" x14ac:dyDescent="0.15">
      <c r="A50" s="180" t="s">
        <v>345</v>
      </c>
      <c r="B50" s="179" t="s">
        <v>343</v>
      </c>
      <c r="C50" s="180" t="s">
        <v>324</v>
      </c>
      <c r="D50" s="181">
        <v>12</v>
      </c>
      <c r="E50" s="181">
        <v>10</v>
      </c>
      <c r="F50" s="182">
        <v>120</v>
      </c>
      <c r="G50" s="183">
        <v>4.1900000000000004</v>
      </c>
      <c r="H50" s="180" t="s">
        <v>329</v>
      </c>
      <c r="I50" s="180" t="s">
        <v>376</v>
      </c>
      <c r="J50" s="184">
        <v>1291170</v>
      </c>
      <c r="K50" s="180" t="s">
        <v>345</v>
      </c>
      <c r="L50" s="178">
        <v>1199.4000000000001</v>
      </c>
      <c r="M50" s="178">
        <v>1739.1</v>
      </c>
      <c r="N50" s="178">
        <v>2260.8000000000002</v>
      </c>
      <c r="O50" s="173">
        <v>2419.1</v>
      </c>
      <c r="P50" s="174">
        <f t="shared" si="1"/>
        <v>20.159166666666668</v>
      </c>
    </row>
    <row r="51" spans="1:16" x14ac:dyDescent="0.15">
      <c r="A51" s="180" t="s">
        <v>345</v>
      </c>
      <c r="B51" s="179" t="s">
        <v>343</v>
      </c>
      <c r="C51" s="180" t="s">
        <v>324</v>
      </c>
      <c r="D51" s="181">
        <v>16</v>
      </c>
      <c r="E51" s="181">
        <v>10</v>
      </c>
      <c r="F51" s="182">
        <v>160</v>
      </c>
      <c r="G51" s="183">
        <v>4.1900000000000004</v>
      </c>
      <c r="H51" s="180" t="s">
        <v>329</v>
      </c>
      <c r="I51" s="180" t="s">
        <v>377</v>
      </c>
      <c r="J51" s="184">
        <v>1718720</v>
      </c>
      <c r="K51" s="180" t="s">
        <v>345</v>
      </c>
      <c r="L51" s="178">
        <v>1599.1</v>
      </c>
      <c r="M51" s="178">
        <v>2318.8000000000002</v>
      </c>
      <c r="N51" s="178">
        <v>3014.4</v>
      </c>
      <c r="O51" s="173">
        <v>3225.4</v>
      </c>
      <c r="P51" s="174">
        <f t="shared" si="1"/>
        <v>20.158750000000001</v>
      </c>
    </row>
    <row r="52" spans="1:16" x14ac:dyDescent="0.15">
      <c r="A52" s="153" t="s">
        <v>345</v>
      </c>
      <c r="B52" s="158" t="s">
        <v>343</v>
      </c>
      <c r="C52" s="153" t="s">
        <v>324</v>
      </c>
      <c r="D52" s="154">
        <v>4</v>
      </c>
      <c r="E52" s="154">
        <v>12</v>
      </c>
      <c r="F52" s="159">
        <v>48</v>
      </c>
      <c r="G52" s="160">
        <v>4</v>
      </c>
      <c r="H52" s="153" t="s">
        <v>329</v>
      </c>
      <c r="I52" s="153" t="s">
        <v>364</v>
      </c>
      <c r="J52" s="184">
        <v>491060</v>
      </c>
      <c r="K52" s="153" t="s">
        <v>345</v>
      </c>
      <c r="L52" s="178">
        <v>456</v>
      </c>
      <c r="M52" s="178">
        <v>661.3</v>
      </c>
      <c r="N52" s="178">
        <v>859.7</v>
      </c>
      <c r="O52" s="173">
        <v>919.8</v>
      </c>
      <c r="P52" s="174">
        <f t="shared" si="0"/>
        <v>19.162499999999998</v>
      </c>
    </row>
    <row r="53" spans="1:16" x14ac:dyDescent="0.15">
      <c r="A53" s="153" t="s">
        <v>345</v>
      </c>
      <c r="B53" s="158" t="s">
        <v>343</v>
      </c>
      <c r="C53" s="153" t="s">
        <v>324</v>
      </c>
      <c r="D53" s="154">
        <v>8</v>
      </c>
      <c r="E53" s="154">
        <v>12</v>
      </c>
      <c r="F53" s="159">
        <v>96</v>
      </c>
      <c r="G53" s="160">
        <v>4</v>
      </c>
      <c r="H53" s="153" t="s">
        <v>329</v>
      </c>
      <c r="I53" s="153" t="s">
        <v>366</v>
      </c>
      <c r="J53" s="184">
        <v>980230</v>
      </c>
      <c r="K53" s="153" t="s">
        <v>345</v>
      </c>
      <c r="L53" s="178">
        <v>912</v>
      </c>
      <c r="M53" s="178">
        <v>1322.6</v>
      </c>
      <c r="N53" s="178">
        <v>1719.2</v>
      </c>
      <c r="O53" s="173">
        <v>1839.6</v>
      </c>
      <c r="P53" s="174">
        <f t="shared" si="0"/>
        <v>19.162499999999998</v>
      </c>
    </row>
    <row r="54" spans="1:16" x14ac:dyDescent="0.15">
      <c r="A54" s="153" t="s">
        <v>345</v>
      </c>
      <c r="B54" s="158" t="s">
        <v>343</v>
      </c>
      <c r="C54" s="153" t="s">
        <v>324</v>
      </c>
      <c r="D54" s="154">
        <v>12</v>
      </c>
      <c r="E54" s="154">
        <v>12</v>
      </c>
      <c r="F54" s="159">
        <v>144</v>
      </c>
      <c r="G54" s="160">
        <v>4</v>
      </c>
      <c r="H54" s="153" t="s">
        <v>329</v>
      </c>
      <c r="I54" s="153" t="s">
        <v>367</v>
      </c>
      <c r="J54" s="184">
        <v>1470340</v>
      </c>
      <c r="K54" s="153" t="s">
        <v>345</v>
      </c>
      <c r="L54" s="178">
        <v>1368.2</v>
      </c>
      <c r="M54" s="178">
        <v>1983.8</v>
      </c>
      <c r="N54" s="178">
        <v>2578.9</v>
      </c>
      <c r="O54" s="173">
        <v>2759.4</v>
      </c>
      <c r="P54" s="174">
        <f t="shared" si="0"/>
        <v>19.162500000000001</v>
      </c>
    </row>
    <row r="55" spans="1:16" x14ac:dyDescent="0.15">
      <c r="A55" s="153" t="s">
        <v>345</v>
      </c>
      <c r="B55" s="158" t="s">
        <v>343</v>
      </c>
      <c r="C55" s="153" t="s">
        <v>324</v>
      </c>
      <c r="D55" s="154">
        <v>16</v>
      </c>
      <c r="E55" s="154">
        <v>12</v>
      </c>
      <c r="F55" s="159">
        <v>192</v>
      </c>
      <c r="G55" s="160">
        <v>4</v>
      </c>
      <c r="H55" s="153" t="s">
        <v>329</v>
      </c>
      <c r="I55" s="153" t="s">
        <v>368</v>
      </c>
      <c r="J55" s="184">
        <v>1961410</v>
      </c>
      <c r="K55" s="153" t="s">
        <v>345</v>
      </c>
      <c r="L55" s="178">
        <v>1824.2</v>
      </c>
      <c r="M55" s="178">
        <v>2645</v>
      </c>
      <c r="N55" s="178">
        <v>3438.6</v>
      </c>
      <c r="O55" s="173">
        <v>3679.3</v>
      </c>
      <c r="P55" s="174">
        <f t="shared" si="0"/>
        <v>19.163020833333334</v>
      </c>
    </row>
    <row r="56" spans="1:16" x14ac:dyDescent="0.15">
      <c r="A56" s="153" t="s">
        <v>375</v>
      </c>
      <c r="B56" s="158" t="s">
        <v>378</v>
      </c>
      <c r="C56" s="153" t="s">
        <v>324</v>
      </c>
      <c r="D56" s="154">
        <v>4</v>
      </c>
      <c r="E56" s="154">
        <v>8</v>
      </c>
      <c r="F56" s="159">
        <v>32</v>
      </c>
      <c r="G56" s="160">
        <v>4.3499999999999996</v>
      </c>
      <c r="H56" s="153" t="s">
        <v>329</v>
      </c>
      <c r="I56" s="153" t="s">
        <v>339</v>
      </c>
      <c r="J56" s="184">
        <v>361180</v>
      </c>
      <c r="K56" s="153" t="s">
        <v>375</v>
      </c>
      <c r="L56" s="178">
        <v>334.5</v>
      </c>
      <c r="M56" s="178">
        <v>485</v>
      </c>
      <c r="N56" s="178">
        <v>630.6</v>
      </c>
      <c r="O56" s="173">
        <v>674.8</v>
      </c>
      <c r="P56" s="174">
        <f t="shared" si="0"/>
        <v>21.087499999999999</v>
      </c>
    </row>
    <row r="57" spans="1:16" x14ac:dyDescent="0.15">
      <c r="A57" s="153" t="s">
        <v>375</v>
      </c>
      <c r="B57" s="158" t="s">
        <v>378</v>
      </c>
      <c r="C57" s="153" t="s">
        <v>324</v>
      </c>
      <c r="D57" s="154">
        <v>8</v>
      </c>
      <c r="E57" s="154">
        <v>8</v>
      </c>
      <c r="F57" s="159">
        <v>64</v>
      </c>
      <c r="G57" s="160">
        <v>4.3499999999999996</v>
      </c>
      <c r="H57" s="153" t="s">
        <v>329</v>
      </c>
      <c r="I57" s="153" t="s">
        <v>340</v>
      </c>
      <c r="J57" s="184">
        <v>715740</v>
      </c>
      <c r="K57" s="153" t="s">
        <v>375</v>
      </c>
      <c r="L57" s="178">
        <v>669</v>
      </c>
      <c r="M57" s="178">
        <v>970.1</v>
      </c>
      <c r="N57" s="178">
        <v>1261.0999999999999</v>
      </c>
      <c r="O57" s="173">
        <v>1349.4</v>
      </c>
      <c r="P57" s="174">
        <f t="shared" si="0"/>
        <v>21.084375000000001</v>
      </c>
    </row>
    <row r="58" spans="1:16" x14ac:dyDescent="0.15">
      <c r="A58" s="153" t="s">
        <v>375</v>
      </c>
      <c r="B58" s="158" t="s">
        <v>378</v>
      </c>
      <c r="C58" s="153" t="s">
        <v>324</v>
      </c>
      <c r="D58" s="154">
        <v>12</v>
      </c>
      <c r="E58" s="154">
        <v>8</v>
      </c>
      <c r="F58" s="159">
        <v>96</v>
      </c>
      <c r="G58" s="160">
        <v>4.3499999999999996</v>
      </c>
      <c r="H58" s="153" t="s">
        <v>329</v>
      </c>
      <c r="I58" s="153" t="s">
        <v>348</v>
      </c>
      <c r="J58" s="184">
        <v>1084510</v>
      </c>
      <c r="K58" s="153" t="s">
        <v>375</v>
      </c>
      <c r="L58" s="178">
        <v>1003.5</v>
      </c>
      <c r="M58" s="178">
        <v>1455.2</v>
      </c>
      <c r="N58" s="178">
        <v>1891.7</v>
      </c>
      <c r="O58" s="173">
        <v>2024.2</v>
      </c>
      <c r="P58" s="174">
        <f t="shared" si="0"/>
        <v>21.085416666666667</v>
      </c>
    </row>
    <row r="59" spans="1:16" x14ac:dyDescent="0.15">
      <c r="A59" s="153" t="s">
        <v>375</v>
      </c>
      <c r="B59" s="158" t="s">
        <v>378</v>
      </c>
      <c r="C59" s="153" t="s">
        <v>324</v>
      </c>
      <c r="D59" s="154">
        <v>16</v>
      </c>
      <c r="E59" s="154">
        <v>8</v>
      </c>
      <c r="F59" s="159">
        <v>128</v>
      </c>
      <c r="G59" s="160">
        <v>4.3499999999999996</v>
      </c>
      <c r="H59" s="153" t="s">
        <v>329</v>
      </c>
      <c r="I59" s="153" t="s">
        <v>349</v>
      </c>
      <c r="J59" s="184">
        <v>1443800</v>
      </c>
      <c r="K59" s="153" t="s">
        <v>375</v>
      </c>
      <c r="L59" s="178">
        <v>1338.1</v>
      </c>
      <c r="M59" s="178">
        <v>1940.2</v>
      </c>
      <c r="N59" s="178">
        <v>2522.3000000000002</v>
      </c>
      <c r="O59" s="173">
        <v>2698.8</v>
      </c>
      <c r="P59" s="174">
        <f t="shared" si="0"/>
        <v>21.084375000000001</v>
      </c>
    </row>
    <row r="60" spans="1:16" x14ac:dyDescent="0.15">
      <c r="A60" s="153" t="s">
        <v>375</v>
      </c>
      <c r="B60" s="158" t="s">
        <v>378</v>
      </c>
      <c r="C60" s="153" t="s">
        <v>324</v>
      </c>
      <c r="D60" s="154">
        <v>4</v>
      </c>
      <c r="E60" s="154">
        <v>10</v>
      </c>
      <c r="F60" s="159">
        <v>40</v>
      </c>
      <c r="G60" s="160">
        <v>4.1900000000000004</v>
      </c>
      <c r="H60" s="153" t="s">
        <v>329</v>
      </c>
      <c r="I60" s="153" t="s">
        <v>341</v>
      </c>
      <c r="J60" s="184">
        <v>436080</v>
      </c>
      <c r="K60" s="153" t="s">
        <v>375</v>
      </c>
      <c r="L60" s="178">
        <v>399.8</v>
      </c>
      <c r="M60" s="178">
        <v>579.70000000000005</v>
      </c>
      <c r="N60" s="178">
        <v>753.6</v>
      </c>
      <c r="O60" s="173">
        <v>806.4</v>
      </c>
      <c r="P60" s="174">
        <f t="shared" si="0"/>
        <v>20.16</v>
      </c>
    </row>
    <row r="61" spans="1:16" x14ac:dyDescent="0.15">
      <c r="A61" s="153" t="s">
        <v>375</v>
      </c>
      <c r="B61" s="158" t="s">
        <v>378</v>
      </c>
      <c r="C61" s="153" t="s">
        <v>324</v>
      </c>
      <c r="D61" s="154">
        <v>8</v>
      </c>
      <c r="E61" s="154">
        <v>10</v>
      </c>
      <c r="F61" s="159">
        <v>80</v>
      </c>
      <c r="G61" s="160">
        <v>4.1900000000000004</v>
      </c>
      <c r="H61" s="153" t="s">
        <v>329</v>
      </c>
      <c r="I61" s="153" t="s">
        <v>342</v>
      </c>
      <c r="J61" s="184">
        <v>863620</v>
      </c>
      <c r="K61" s="153" t="s">
        <v>375</v>
      </c>
      <c r="L61" s="178">
        <v>799.6</v>
      </c>
      <c r="M61" s="178">
        <v>1159.3</v>
      </c>
      <c r="N61" s="178">
        <v>1507.1</v>
      </c>
      <c r="O61" s="173">
        <v>1612.6</v>
      </c>
      <c r="P61" s="174">
        <f t="shared" si="0"/>
        <v>20.157499999999999</v>
      </c>
    </row>
    <row r="62" spans="1:16" x14ac:dyDescent="0.15">
      <c r="A62" s="153" t="s">
        <v>375</v>
      </c>
      <c r="B62" s="158" t="s">
        <v>378</v>
      </c>
      <c r="C62" s="153" t="s">
        <v>324</v>
      </c>
      <c r="D62" s="154">
        <v>12</v>
      </c>
      <c r="E62" s="154">
        <v>10</v>
      </c>
      <c r="F62" s="159">
        <v>120</v>
      </c>
      <c r="G62" s="160">
        <v>4.1900000000000004</v>
      </c>
      <c r="H62" s="153" t="s">
        <v>329</v>
      </c>
      <c r="I62" s="153" t="s">
        <v>376</v>
      </c>
      <c r="J62" s="184">
        <v>1291170</v>
      </c>
      <c r="K62" s="153" t="s">
        <v>375</v>
      </c>
      <c r="L62" s="178">
        <v>1199.4000000000001</v>
      </c>
      <c r="M62" s="178">
        <v>1739.1</v>
      </c>
      <c r="N62" s="178">
        <v>2260.8000000000002</v>
      </c>
      <c r="O62" s="173">
        <v>2419.1</v>
      </c>
      <c r="P62" s="174">
        <f t="shared" si="0"/>
        <v>20.159166666666668</v>
      </c>
    </row>
    <row r="63" spans="1:16" x14ac:dyDescent="0.15">
      <c r="A63" s="153" t="s">
        <v>375</v>
      </c>
      <c r="B63" s="158" t="s">
        <v>378</v>
      </c>
      <c r="C63" s="153" t="s">
        <v>324</v>
      </c>
      <c r="D63" s="154">
        <v>16</v>
      </c>
      <c r="E63" s="154">
        <v>10</v>
      </c>
      <c r="F63" s="159">
        <v>160</v>
      </c>
      <c r="G63" s="160">
        <v>4.1900000000000004</v>
      </c>
      <c r="H63" s="153" t="s">
        <v>329</v>
      </c>
      <c r="I63" s="153" t="s">
        <v>377</v>
      </c>
      <c r="J63" s="184">
        <v>1718720</v>
      </c>
      <c r="K63" s="153" t="s">
        <v>375</v>
      </c>
      <c r="L63" s="178">
        <v>1599.1</v>
      </c>
      <c r="M63" s="178">
        <v>2318.8000000000002</v>
      </c>
      <c r="N63" s="178">
        <v>3014.4</v>
      </c>
      <c r="O63" s="173">
        <v>3225.4</v>
      </c>
      <c r="P63" s="174">
        <f t="shared" si="0"/>
        <v>20.158750000000001</v>
      </c>
    </row>
    <row r="64" spans="1:16" x14ac:dyDescent="0.15">
      <c r="A64" s="153" t="s">
        <v>375</v>
      </c>
      <c r="B64" s="158" t="s">
        <v>378</v>
      </c>
      <c r="C64" s="153" t="s">
        <v>324</v>
      </c>
      <c r="D64" s="154">
        <v>4</v>
      </c>
      <c r="E64" s="154">
        <v>12</v>
      </c>
      <c r="F64" s="159">
        <v>48</v>
      </c>
      <c r="G64" s="160">
        <v>4</v>
      </c>
      <c r="H64" s="153" t="s">
        <v>329</v>
      </c>
      <c r="I64" s="153" t="s">
        <v>364</v>
      </c>
      <c r="J64" s="184">
        <v>491060</v>
      </c>
      <c r="K64" s="153" t="s">
        <v>375</v>
      </c>
      <c r="L64" s="178">
        <v>456</v>
      </c>
      <c r="M64" s="178">
        <v>661.3</v>
      </c>
      <c r="N64" s="178">
        <v>859.7</v>
      </c>
      <c r="O64" s="173">
        <v>919.8</v>
      </c>
      <c r="P64" s="174">
        <f t="shared" si="0"/>
        <v>19.162499999999998</v>
      </c>
    </row>
    <row r="65" spans="1:16" x14ac:dyDescent="0.15">
      <c r="A65" s="153" t="s">
        <v>375</v>
      </c>
      <c r="B65" s="158" t="s">
        <v>378</v>
      </c>
      <c r="C65" s="153" t="s">
        <v>324</v>
      </c>
      <c r="D65" s="154">
        <v>8</v>
      </c>
      <c r="E65" s="154">
        <v>12</v>
      </c>
      <c r="F65" s="159">
        <v>96</v>
      </c>
      <c r="G65" s="160">
        <v>4</v>
      </c>
      <c r="H65" s="153" t="s">
        <v>329</v>
      </c>
      <c r="I65" s="153" t="s">
        <v>366</v>
      </c>
      <c r="J65" s="184">
        <v>980230</v>
      </c>
      <c r="K65" s="153" t="s">
        <v>375</v>
      </c>
      <c r="L65" s="178">
        <v>912</v>
      </c>
      <c r="M65" s="178">
        <v>1322.6</v>
      </c>
      <c r="N65" s="178">
        <v>1719.2</v>
      </c>
      <c r="O65" s="173">
        <v>1839.6</v>
      </c>
      <c r="P65" s="174">
        <f t="shared" si="0"/>
        <v>19.162499999999998</v>
      </c>
    </row>
    <row r="66" spans="1:16" x14ac:dyDescent="0.15">
      <c r="A66" s="153" t="s">
        <v>375</v>
      </c>
      <c r="B66" s="158" t="s">
        <v>378</v>
      </c>
      <c r="C66" s="153" t="s">
        <v>324</v>
      </c>
      <c r="D66" s="154">
        <v>12</v>
      </c>
      <c r="E66" s="154">
        <v>12</v>
      </c>
      <c r="F66" s="159">
        <v>144</v>
      </c>
      <c r="G66" s="160">
        <v>4</v>
      </c>
      <c r="H66" s="153" t="s">
        <v>329</v>
      </c>
      <c r="I66" s="153" t="s">
        <v>367</v>
      </c>
      <c r="J66" s="184">
        <v>1470340</v>
      </c>
      <c r="K66" s="153" t="s">
        <v>375</v>
      </c>
      <c r="L66" s="178">
        <v>1368.2</v>
      </c>
      <c r="M66" s="178">
        <v>1983.8</v>
      </c>
      <c r="N66" s="178">
        <v>2578.9</v>
      </c>
      <c r="O66" s="173">
        <v>2759.4</v>
      </c>
      <c r="P66" s="174">
        <f t="shared" si="0"/>
        <v>19.162500000000001</v>
      </c>
    </row>
    <row r="67" spans="1:16" x14ac:dyDescent="0.15">
      <c r="A67" s="153" t="s">
        <v>375</v>
      </c>
      <c r="B67" s="158" t="s">
        <v>378</v>
      </c>
      <c r="C67" s="153" t="s">
        <v>324</v>
      </c>
      <c r="D67" s="154">
        <v>16</v>
      </c>
      <c r="E67" s="154">
        <v>12</v>
      </c>
      <c r="F67" s="159">
        <v>192</v>
      </c>
      <c r="G67" s="160">
        <v>4</v>
      </c>
      <c r="H67" s="153" t="s">
        <v>329</v>
      </c>
      <c r="I67" s="153" t="s">
        <v>368</v>
      </c>
      <c r="J67" s="184">
        <v>1961410</v>
      </c>
      <c r="K67" s="153" t="s">
        <v>375</v>
      </c>
      <c r="L67" s="178">
        <v>1824.2</v>
      </c>
      <c r="M67" s="178">
        <v>2645</v>
      </c>
      <c r="N67" s="178">
        <v>3438.6</v>
      </c>
      <c r="O67" s="173">
        <v>3679.3</v>
      </c>
      <c r="P67" s="174">
        <f t="shared" si="0"/>
        <v>19.163020833333334</v>
      </c>
    </row>
  </sheetData>
  <autoFilter ref="A1:P67" xr:uid="{00000000-0009-0000-0000-000002000000}"/>
  <pageMargins left="0.75" right="0.75" top="1" bottom="1" header="0.3" footer="0.3"/>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3"/>
  <sheetViews>
    <sheetView zoomScale="96" zoomScaleNormal="96" zoomScalePageLayoutView="96" workbookViewId="0">
      <selection activeCell="O15" sqref="O15"/>
    </sheetView>
  </sheetViews>
  <sheetFormatPr baseColWidth="10" defaultColWidth="8.83203125" defaultRowHeight="13" x14ac:dyDescent="0.15"/>
  <cols>
    <col min="2" max="2" width="11.1640625" bestFit="1" customWidth="1"/>
    <col min="9" max="9" width="12.1640625" bestFit="1" customWidth="1"/>
  </cols>
  <sheetData>
    <row r="1" spans="1:17"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7" x14ac:dyDescent="0.15">
      <c r="A2" s="153" t="s">
        <v>381</v>
      </c>
      <c r="B2" s="158" t="s">
        <v>382</v>
      </c>
      <c r="C2" s="153" t="s">
        <v>324</v>
      </c>
      <c r="D2" s="154">
        <v>1</v>
      </c>
      <c r="E2" s="154">
        <v>1</v>
      </c>
      <c r="F2" s="159">
        <v>4</v>
      </c>
      <c r="G2" s="160">
        <v>3.02</v>
      </c>
      <c r="H2" s="153" t="s">
        <v>329</v>
      </c>
      <c r="I2" s="155" t="s">
        <v>369</v>
      </c>
      <c r="J2" s="162">
        <v>9880</v>
      </c>
      <c r="K2" s="153" t="s">
        <v>322</v>
      </c>
      <c r="L2" s="156" t="s">
        <v>380</v>
      </c>
      <c r="M2" s="156" t="s">
        <v>380</v>
      </c>
      <c r="N2" s="156" t="s">
        <v>380</v>
      </c>
      <c r="O2" s="161" t="s">
        <v>380</v>
      </c>
      <c r="P2" s="171" t="s">
        <v>380</v>
      </c>
    </row>
    <row r="3" spans="1:17" x14ac:dyDescent="0.15">
      <c r="A3" s="153" t="s">
        <v>381</v>
      </c>
      <c r="B3" s="158" t="s">
        <v>382</v>
      </c>
      <c r="C3" s="153" t="s">
        <v>324</v>
      </c>
      <c r="D3" s="154">
        <v>1</v>
      </c>
      <c r="E3" s="154">
        <v>4</v>
      </c>
      <c r="F3" s="159">
        <v>4</v>
      </c>
      <c r="G3" s="160">
        <v>3.02</v>
      </c>
      <c r="H3" s="153" t="s">
        <v>329</v>
      </c>
      <c r="I3" s="155" t="s">
        <v>369</v>
      </c>
      <c r="J3" s="162" t="s">
        <v>98</v>
      </c>
      <c r="K3" s="153" t="s">
        <v>322</v>
      </c>
      <c r="L3" s="156">
        <v>33.200000000000003</v>
      </c>
      <c r="M3" s="156">
        <v>48.1</v>
      </c>
      <c r="N3" s="156">
        <v>62.5</v>
      </c>
      <c r="O3" s="161">
        <v>66.900000000000006</v>
      </c>
      <c r="P3" s="157">
        <f>O3/F3</f>
        <v>16.725000000000001</v>
      </c>
    </row>
    <row r="4" spans="1:17" x14ac:dyDescent="0.15">
      <c r="A4" s="153" t="s">
        <v>322</v>
      </c>
      <c r="B4" s="158" t="s">
        <v>323</v>
      </c>
      <c r="C4" s="153" t="s">
        <v>324</v>
      </c>
      <c r="D4" s="154">
        <v>1</v>
      </c>
      <c r="E4" s="154">
        <v>4</v>
      </c>
      <c r="F4" s="159">
        <v>4</v>
      </c>
      <c r="G4" s="160">
        <v>3.02</v>
      </c>
      <c r="H4" s="153" t="s">
        <v>329</v>
      </c>
      <c r="I4" s="155" t="s">
        <v>369</v>
      </c>
      <c r="J4" s="162" t="s">
        <v>98</v>
      </c>
      <c r="K4" s="153" t="s">
        <v>322</v>
      </c>
      <c r="L4" s="156">
        <v>33.200000000000003</v>
      </c>
      <c r="M4" s="156">
        <v>48.1</v>
      </c>
      <c r="N4" s="156">
        <v>62.5</v>
      </c>
      <c r="O4" s="161">
        <v>66.900000000000006</v>
      </c>
      <c r="P4" s="157">
        <f>O4/F4</f>
        <v>16.725000000000001</v>
      </c>
    </row>
    <row r="5" spans="1:17" x14ac:dyDescent="0.15">
      <c r="A5" s="153" t="s">
        <v>322</v>
      </c>
      <c r="B5" s="158" t="s">
        <v>323</v>
      </c>
      <c r="C5" s="153" t="s">
        <v>324</v>
      </c>
      <c r="D5" s="154">
        <v>2</v>
      </c>
      <c r="E5" s="154">
        <v>4</v>
      </c>
      <c r="F5" s="159">
        <v>8</v>
      </c>
      <c r="G5" s="160">
        <v>3.02</v>
      </c>
      <c r="H5" s="153" t="s">
        <v>329</v>
      </c>
      <c r="I5" s="155" t="s">
        <v>369</v>
      </c>
      <c r="J5" s="162" t="s">
        <v>98</v>
      </c>
      <c r="K5" s="153" t="s">
        <v>322</v>
      </c>
      <c r="L5" s="156">
        <v>64.7</v>
      </c>
      <c r="M5" s="156">
        <v>93.8</v>
      </c>
      <c r="N5" s="156">
        <v>121.9</v>
      </c>
      <c r="O5" s="161">
        <v>130.5</v>
      </c>
      <c r="P5" s="157">
        <f>O5/F5</f>
        <v>16.3125</v>
      </c>
      <c r="Q5" t="s">
        <v>383</v>
      </c>
    </row>
    <row r="6" spans="1:17" x14ac:dyDescent="0.15">
      <c r="A6" s="153" t="s">
        <v>322</v>
      </c>
      <c r="B6" s="158" t="s">
        <v>323</v>
      </c>
      <c r="C6" s="153" t="s">
        <v>324</v>
      </c>
      <c r="D6" s="154">
        <v>1</v>
      </c>
      <c r="E6" s="154">
        <v>6</v>
      </c>
      <c r="F6" s="159">
        <v>6</v>
      </c>
      <c r="G6" s="160">
        <v>3.89</v>
      </c>
      <c r="H6" s="153" t="s">
        <v>329</v>
      </c>
      <c r="I6" s="155" t="s">
        <v>331</v>
      </c>
      <c r="J6" s="162">
        <v>47700</v>
      </c>
      <c r="K6" s="153" t="s">
        <v>322</v>
      </c>
      <c r="L6" s="156">
        <v>59.9</v>
      </c>
      <c r="M6" s="156">
        <v>86.9</v>
      </c>
      <c r="N6" s="156">
        <v>112.9</v>
      </c>
      <c r="O6" s="161">
        <v>120.8</v>
      </c>
      <c r="P6" s="157">
        <f t="shared" ref="P6:P63" si="0">O6/F6</f>
        <v>20.133333333333333</v>
      </c>
    </row>
    <row r="7" spans="1:17" x14ac:dyDescent="0.15">
      <c r="A7" s="153" t="s">
        <v>322</v>
      </c>
      <c r="B7" s="158" t="s">
        <v>323</v>
      </c>
      <c r="C7" s="153" t="s">
        <v>324</v>
      </c>
      <c r="D7" s="154">
        <v>2</v>
      </c>
      <c r="E7" s="154">
        <v>6</v>
      </c>
      <c r="F7" s="159">
        <v>12</v>
      </c>
      <c r="G7" s="160">
        <v>3.89</v>
      </c>
      <c r="H7" s="153" t="s">
        <v>329</v>
      </c>
      <c r="I7" s="155" t="s">
        <v>333</v>
      </c>
      <c r="J7" s="162" t="s">
        <v>98</v>
      </c>
      <c r="K7" s="153" t="s">
        <v>322</v>
      </c>
      <c r="L7" s="156">
        <v>116.8</v>
      </c>
      <c r="M7" s="156">
        <v>169.4</v>
      </c>
      <c r="N7" s="156">
        <v>220.2</v>
      </c>
      <c r="O7" s="161">
        <v>235.6</v>
      </c>
      <c r="P7" s="157">
        <f t="shared" si="0"/>
        <v>19.633333333333333</v>
      </c>
    </row>
    <row r="8" spans="1:17" x14ac:dyDescent="0.15">
      <c r="A8" s="153" t="s">
        <v>322</v>
      </c>
      <c r="B8" s="158" t="s">
        <v>323</v>
      </c>
      <c r="C8" s="153" t="s">
        <v>324</v>
      </c>
      <c r="D8" s="154">
        <v>1</v>
      </c>
      <c r="E8" s="154">
        <v>8</v>
      </c>
      <c r="F8" s="159">
        <v>8</v>
      </c>
      <c r="G8" s="160">
        <v>4.1500000000000004</v>
      </c>
      <c r="H8" s="153" t="s">
        <v>329</v>
      </c>
      <c r="I8" s="155" t="s">
        <v>335</v>
      </c>
      <c r="J8" s="162">
        <v>52700</v>
      </c>
      <c r="K8" s="153" t="s">
        <v>322</v>
      </c>
      <c r="L8" s="156">
        <v>82.3</v>
      </c>
      <c r="M8" s="156">
        <v>119.3</v>
      </c>
      <c r="N8" s="156">
        <v>155.1</v>
      </c>
      <c r="O8" s="161">
        <v>166</v>
      </c>
      <c r="P8" s="157">
        <f>N8/F8</f>
        <v>19.387499999999999</v>
      </c>
    </row>
    <row r="9" spans="1:17" x14ac:dyDescent="0.15">
      <c r="A9" s="153" t="s">
        <v>322</v>
      </c>
      <c r="B9" s="158" t="s">
        <v>323</v>
      </c>
      <c r="C9" s="153" t="s">
        <v>324</v>
      </c>
      <c r="D9" s="154">
        <v>2</v>
      </c>
      <c r="E9" s="154">
        <v>8</v>
      </c>
      <c r="F9" s="159">
        <v>16</v>
      </c>
      <c r="G9" s="160">
        <v>4.1500000000000004</v>
      </c>
      <c r="H9" s="153" t="s">
        <v>329</v>
      </c>
      <c r="I9" s="155" t="s">
        <v>336</v>
      </c>
      <c r="J9" s="162" t="s">
        <v>98</v>
      </c>
      <c r="K9" s="153" t="s">
        <v>322</v>
      </c>
      <c r="L9" s="156">
        <v>160.4</v>
      </c>
      <c r="M9" s="156">
        <v>232.7</v>
      </c>
      <c r="N9" s="156">
        <v>302.39999999999998</v>
      </c>
      <c r="O9" s="161">
        <v>323.60000000000002</v>
      </c>
      <c r="P9" s="157">
        <f>N9/F9</f>
        <v>18.899999999999999</v>
      </c>
      <c r="Q9" t="s">
        <v>383</v>
      </c>
    </row>
    <row r="10" spans="1:17" x14ac:dyDescent="0.15">
      <c r="A10" s="107" t="s">
        <v>322</v>
      </c>
      <c r="B10" s="85" t="s">
        <v>323</v>
      </c>
      <c r="C10" s="107" t="s">
        <v>324</v>
      </c>
      <c r="D10" s="124">
        <v>1</v>
      </c>
      <c r="E10" s="124">
        <v>10</v>
      </c>
      <c r="F10" s="27">
        <v>10</v>
      </c>
      <c r="G10" s="89">
        <v>3.42</v>
      </c>
      <c r="H10" s="107" t="s">
        <v>329</v>
      </c>
      <c r="I10" s="125" t="s">
        <v>332</v>
      </c>
      <c r="J10" s="31">
        <v>44800</v>
      </c>
      <c r="K10" s="107" t="s">
        <v>322</v>
      </c>
      <c r="L10" s="126">
        <v>88.2</v>
      </c>
      <c r="M10" s="126">
        <v>127.8</v>
      </c>
      <c r="N10" s="126">
        <v>166.2</v>
      </c>
      <c r="O10" s="79">
        <v>177.8</v>
      </c>
      <c r="P10" s="127">
        <f t="shared" si="0"/>
        <v>17.78</v>
      </c>
    </row>
    <row r="11" spans="1:17" x14ac:dyDescent="0.15">
      <c r="A11" s="107" t="s">
        <v>322</v>
      </c>
      <c r="B11" s="85" t="s">
        <v>323</v>
      </c>
      <c r="C11" s="107" t="s">
        <v>324</v>
      </c>
      <c r="D11" s="124">
        <v>2</v>
      </c>
      <c r="E11" s="124">
        <v>10</v>
      </c>
      <c r="F11" s="27">
        <v>20</v>
      </c>
      <c r="G11" s="89">
        <v>3.42</v>
      </c>
      <c r="H11" s="107" t="s">
        <v>329</v>
      </c>
      <c r="I11" s="125" t="s">
        <v>334</v>
      </c>
      <c r="J11" s="31" t="s">
        <v>98</v>
      </c>
      <c r="K11" s="107" t="s">
        <v>322</v>
      </c>
      <c r="L11" s="126">
        <v>171.9</v>
      </c>
      <c r="M11" s="126">
        <v>249.3</v>
      </c>
      <c r="N11" s="126">
        <v>324</v>
      </c>
      <c r="O11" s="79">
        <v>346.7</v>
      </c>
      <c r="P11" s="127">
        <f t="shared" si="0"/>
        <v>17.335000000000001</v>
      </c>
    </row>
    <row r="12" spans="1:17" x14ac:dyDescent="0.15">
      <c r="A12" s="153" t="s">
        <v>325</v>
      </c>
      <c r="B12" s="158" t="s">
        <v>326</v>
      </c>
      <c r="C12" s="153" t="s">
        <v>324</v>
      </c>
      <c r="D12" s="154">
        <v>1</v>
      </c>
      <c r="E12" s="154">
        <v>4</v>
      </c>
      <c r="F12" s="159">
        <v>4</v>
      </c>
      <c r="G12" s="160">
        <v>3.02</v>
      </c>
      <c r="H12" s="153" t="s">
        <v>329</v>
      </c>
      <c r="I12" s="155" t="s">
        <v>369</v>
      </c>
      <c r="J12" s="162">
        <v>39500</v>
      </c>
      <c r="K12" s="153" t="s">
        <v>325</v>
      </c>
      <c r="L12" s="156">
        <v>33.200000000000003</v>
      </c>
      <c r="M12" s="156">
        <v>48.1</v>
      </c>
      <c r="N12" s="156">
        <v>62.5</v>
      </c>
      <c r="O12" s="161">
        <v>66.900000000000006</v>
      </c>
      <c r="P12" s="157">
        <f>O12/F12</f>
        <v>16.725000000000001</v>
      </c>
    </row>
    <row r="13" spans="1:17" x14ac:dyDescent="0.15">
      <c r="A13" s="107" t="s">
        <v>325</v>
      </c>
      <c r="B13" s="85" t="s">
        <v>326</v>
      </c>
      <c r="C13" s="107" t="s">
        <v>324</v>
      </c>
      <c r="D13" s="124">
        <v>1</v>
      </c>
      <c r="E13" s="124">
        <v>6</v>
      </c>
      <c r="F13" s="27">
        <v>6</v>
      </c>
      <c r="G13" s="89">
        <v>3.02</v>
      </c>
      <c r="H13" s="107" t="s">
        <v>329</v>
      </c>
      <c r="I13" s="125" t="s">
        <v>331</v>
      </c>
      <c r="J13" s="31">
        <v>59500</v>
      </c>
      <c r="K13" s="107" t="s">
        <v>325</v>
      </c>
      <c r="L13" s="126">
        <v>48.3</v>
      </c>
      <c r="M13" s="126">
        <v>70.099999999999994</v>
      </c>
      <c r="N13" s="126">
        <v>91.1</v>
      </c>
      <c r="O13" s="79">
        <v>97.5</v>
      </c>
      <c r="P13" s="127">
        <f t="shared" si="0"/>
        <v>16.25</v>
      </c>
    </row>
    <row r="14" spans="1:17" x14ac:dyDescent="0.15">
      <c r="A14" s="107" t="s">
        <v>325</v>
      </c>
      <c r="B14" s="85" t="s">
        <v>326</v>
      </c>
      <c r="C14" s="107" t="s">
        <v>324</v>
      </c>
      <c r="D14" s="124">
        <v>1</v>
      </c>
      <c r="E14" s="124">
        <v>8</v>
      </c>
      <c r="F14" s="27">
        <v>8</v>
      </c>
      <c r="G14" s="89">
        <v>3.72</v>
      </c>
      <c r="H14" s="107" t="s">
        <v>329</v>
      </c>
      <c r="I14" s="125" t="s">
        <v>335</v>
      </c>
      <c r="J14" s="31">
        <v>85500</v>
      </c>
      <c r="K14" s="107" t="s">
        <v>325</v>
      </c>
      <c r="L14" s="126">
        <v>71.400000000000006</v>
      </c>
      <c r="M14" s="126">
        <v>103.5</v>
      </c>
      <c r="N14" s="126">
        <v>134.5</v>
      </c>
      <c r="O14" s="79">
        <v>143.9</v>
      </c>
      <c r="P14" s="127">
        <f t="shared" si="0"/>
        <v>17.987500000000001</v>
      </c>
    </row>
    <row r="15" spans="1:17" x14ac:dyDescent="0.15">
      <c r="A15" s="107" t="s">
        <v>327</v>
      </c>
      <c r="B15" s="85" t="s">
        <v>328</v>
      </c>
      <c r="C15" s="107" t="s">
        <v>324</v>
      </c>
      <c r="D15" s="124">
        <v>1</v>
      </c>
      <c r="E15" s="124">
        <v>6</v>
      </c>
      <c r="F15" s="27">
        <v>6</v>
      </c>
      <c r="G15" s="89">
        <v>3.89</v>
      </c>
      <c r="H15" s="107" t="s">
        <v>329</v>
      </c>
      <c r="I15" s="125" t="s">
        <v>331</v>
      </c>
      <c r="J15" s="31">
        <v>72000</v>
      </c>
      <c r="K15" s="107" t="s">
        <v>327</v>
      </c>
      <c r="L15" s="126">
        <v>59.9</v>
      </c>
      <c r="M15" s="126">
        <v>86.9</v>
      </c>
      <c r="N15" s="126">
        <v>112.9</v>
      </c>
      <c r="O15" s="79">
        <v>120.8</v>
      </c>
      <c r="P15" s="127">
        <f t="shared" si="0"/>
        <v>20.133333333333333</v>
      </c>
    </row>
    <row r="16" spans="1:17" x14ac:dyDescent="0.15">
      <c r="A16" s="107" t="s">
        <v>327</v>
      </c>
      <c r="B16" s="85" t="s">
        <v>328</v>
      </c>
      <c r="C16" s="107" t="s">
        <v>324</v>
      </c>
      <c r="D16" s="124">
        <v>2</v>
      </c>
      <c r="E16" s="124">
        <v>6</v>
      </c>
      <c r="F16" s="27">
        <v>12</v>
      </c>
      <c r="G16" s="89">
        <v>3.89</v>
      </c>
      <c r="H16" s="107" t="s">
        <v>329</v>
      </c>
      <c r="I16" s="125" t="s">
        <v>333</v>
      </c>
      <c r="J16" s="31">
        <v>130000</v>
      </c>
      <c r="K16" s="107" t="s">
        <v>327</v>
      </c>
      <c r="L16" s="126">
        <v>116.8</v>
      </c>
      <c r="M16" s="126">
        <v>169.4</v>
      </c>
      <c r="N16" s="126">
        <v>220.2</v>
      </c>
      <c r="O16" s="79">
        <v>235.6</v>
      </c>
      <c r="P16" s="127">
        <f t="shared" si="0"/>
        <v>19.633333333333333</v>
      </c>
    </row>
    <row r="17" spans="1:16" x14ac:dyDescent="0.15">
      <c r="A17" s="107" t="s">
        <v>327</v>
      </c>
      <c r="B17" s="85" t="s">
        <v>328</v>
      </c>
      <c r="C17" s="107" t="s">
        <v>324</v>
      </c>
      <c r="D17" s="124">
        <v>1</v>
      </c>
      <c r="E17" s="124">
        <v>8</v>
      </c>
      <c r="F17" s="27">
        <v>8</v>
      </c>
      <c r="G17" s="89">
        <v>4.1500000000000004</v>
      </c>
      <c r="H17" s="107" t="s">
        <v>329</v>
      </c>
      <c r="I17" s="125" t="s">
        <v>335</v>
      </c>
      <c r="J17" s="31">
        <v>94500</v>
      </c>
      <c r="K17" s="107" t="s">
        <v>327</v>
      </c>
      <c r="L17" s="126">
        <v>82.3</v>
      </c>
      <c r="M17" s="126">
        <v>119.3</v>
      </c>
      <c r="N17" s="126">
        <v>155.1</v>
      </c>
      <c r="O17" s="79">
        <v>166</v>
      </c>
      <c r="P17" s="127">
        <f t="shared" si="0"/>
        <v>20.75</v>
      </c>
    </row>
    <row r="18" spans="1:16" x14ac:dyDescent="0.15">
      <c r="A18" s="107" t="s">
        <v>327</v>
      </c>
      <c r="B18" s="85" t="s">
        <v>328</v>
      </c>
      <c r="C18" s="107" t="s">
        <v>324</v>
      </c>
      <c r="D18" s="124">
        <v>2</v>
      </c>
      <c r="E18" s="124">
        <v>8</v>
      </c>
      <c r="F18" s="27">
        <v>16</v>
      </c>
      <c r="G18" s="89">
        <v>4.1500000000000004</v>
      </c>
      <c r="H18" s="107" t="s">
        <v>329</v>
      </c>
      <c r="I18" s="125" t="s">
        <v>336</v>
      </c>
      <c r="J18" s="31">
        <v>173500</v>
      </c>
      <c r="K18" s="107" t="s">
        <v>327</v>
      </c>
      <c r="L18" s="126">
        <v>160.4</v>
      </c>
      <c r="M18" s="126">
        <v>232.7</v>
      </c>
      <c r="N18" s="126">
        <v>302.39999999999998</v>
      </c>
      <c r="O18" s="79">
        <v>323.60000000000002</v>
      </c>
      <c r="P18" s="127">
        <f t="shared" si="0"/>
        <v>20.225000000000001</v>
      </c>
    </row>
    <row r="19" spans="1:16" x14ac:dyDescent="0.15">
      <c r="A19" s="107" t="s">
        <v>327</v>
      </c>
      <c r="B19" s="85" t="s">
        <v>328</v>
      </c>
      <c r="C19" s="107" t="s">
        <v>324</v>
      </c>
      <c r="D19" s="124">
        <v>2</v>
      </c>
      <c r="E19" s="124">
        <v>12</v>
      </c>
      <c r="F19" s="27">
        <v>24</v>
      </c>
      <c r="G19" s="89">
        <v>3.52</v>
      </c>
      <c r="H19" s="107" t="s">
        <v>329</v>
      </c>
      <c r="I19" s="125" t="s">
        <v>337</v>
      </c>
      <c r="J19" s="31">
        <v>230500</v>
      </c>
      <c r="K19" s="107" t="s">
        <v>327</v>
      </c>
      <c r="L19" s="126">
        <v>209.1</v>
      </c>
      <c r="M19" s="126">
        <v>303.2</v>
      </c>
      <c r="N19" s="126">
        <v>394.2</v>
      </c>
      <c r="O19" s="79">
        <v>421.8</v>
      </c>
      <c r="P19" s="127">
        <f t="shared" si="0"/>
        <v>17.574999999999999</v>
      </c>
    </row>
    <row r="20" spans="1:16" x14ac:dyDescent="0.15">
      <c r="A20" s="107" t="s">
        <v>365</v>
      </c>
      <c r="B20" s="85" t="s">
        <v>360</v>
      </c>
      <c r="C20" s="107" t="s">
        <v>324</v>
      </c>
      <c r="D20" s="124">
        <v>2</v>
      </c>
      <c r="E20" s="124">
        <v>8</v>
      </c>
      <c r="F20" s="27">
        <v>16</v>
      </c>
      <c r="G20" s="89">
        <v>3.72</v>
      </c>
      <c r="H20" s="107" t="s">
        <v>329</v>
      </c>
      <c r="I20" s="107" t="s">
        <v>336</v>
      </c>
      <c r="J20" s="31" t="s">
        <v>98</v>
      </c>
      <c r="K20" s="107" t="s">
        <v>365</v>
      </c>
      <c r="L20" s="150">
        <v>151</v>
      </c>
      <c r="M20" s="150">
        <v>218.9</v>
      </c>
      <c r="N20" s="150">
        <v>284.60000000000002</v>
      </c>
      <c r="O20" s="102">
        <v>304.5</v>
      </c>
      <c r="P20" s="151">
        <f t="shared" si="0"/>
        <v>19.03125</v>
      </c>
    </row>
    <row r="21" spans="1:16" x14ac:dyDescent="0.15">
      <c r="A21" s="107" t="s">
        <v>365</v>
      </c>
      <c r="B21" s="85" t="s">
        <v>360</v>
      </c>
      <c r="C21" s="107" t="s">
        <v>324</v>
      </c>
      <c r="D21" s="124">
        <v>3</v>
      </c>
      <c r="E21" s="124">
        <v>8</v>
      </c>
      <c r="F21" s="27">
        <v>24</v>
      </c>
      <c r="G21" s="89">
        <v>3.72</v>
      </c>
      <c r="H21" s="107" t="s">
        <v>329</v>
      </c>
      <c r="I21" s="107" t="s">
        <v>361</v>
      </c>
      <c r="J21" s="31" t="s">
        <v>98</v>
      </c>
      <c r="K21" s="107" t="s">
        <v>365</v>
      </c>
      <c r="L21" s="150">
        <v>222.7</v>
      </c>
      <c r="M21" s="150">
        <v>322.89999999999998</v>
      </c>
      <c r="N21" s="150">
        <v>419.8</v>
      </c>
      <c r="O21" s="102">
        <v>449.2</v>
      </c>
      <c r="P21" s="151">
        <f t="shared" si="0"/>
        <v>18.716666666666665</v>
      </c>
    </row>
    <row r="22" spans="1:16" x14ac:dyDescent="0.15">
      <c r="A22" s="107" t="s">
        <v>365</v>
      </c>
      <c r="B22" s="85" t="s">
        <v>360</v>
      </c>
      <c r="C22" s="107" t="s">
        <v>324</v>
      </c>
      <c r="D22" s="124">
        <v>4</v>
      </c>
      <c r="E22" s="124">
        <v>8</v>
      </c>
      <c r="F22" s="27">
        <v>32</v>
      </c>
      <c r="G22" s="89">
        <v>3.72</v>
      </c>
      <c r="H22" s="107" t="s">
        <v>329</v>
      </c>
      <c r="I22" s="107" t="s">
        <v>339</v>
      </c>
      <c r="J22" s="31" t="s">
        <v>98</v>
      </c>
      <c r="K22" s="107" t="s">
        <v>365</v>
      </c>
      <c r="L22" s="150">
        <v>294.39999999999998</v>
      </c>
      <c r="M22" s="150">
        <v>426.9</v>
      </c>
      <c r="N22" s="150">
        <v>555</v>
      </c>
      <c r="O22" s="102">
        <v>593.79999999999995</v>
      </c>
      <c r="P22" s="151">
        <f t="shared" si="0"/>
        <v>18.556249999999999</v>
      </c>
    </row>
    <row r="23" spans="1:16" x14ac:dyDescent="0.15">
      <c r="A23" s="107" t="s">
        <v>365</v>
      </c>
      <c r="B23" s="85" t="s">
        <v>360</v>
      </c>
      <c r="C23" s="107" t="s">
        <v>324</v>
      </c>
      <c r="D23" s="124">
        <v>2</v>
      </c>
      <c r="E23" s="124">
        <v>10</v>
      </c>
      <c r="F23" s="27">
        <v>20</v>
      </c>
      <c r="G23" s="89">
        <v>3.35</v>
      </c>
      <c r="H23" s="107" t="s">
        <v>329</v>
      </c>
      <c r="I23" s="107" t="s">
        <v>334</v>
      </c>
      <c r="J23" s="31" t="s">
        <v>98</v>
      </c>
      <c r="K23" s="107" t="s">
        <v>365</v>
      </c>
      <c r="L23" s="150">
        <v>172.4</v>
      </c>
      <c r="M23" s="150">
        <v>250.1</v>
      </c>
      <c r="N23" s="150">
        <v>325.10000000000002</v>
      </c>
      <c r="O23" s="102">
        <v>347.8</v>
      </c>
      <c r="P23" s="151">
        <f t="shared" si="0"/>
        <v>17.39</v>
      </c>
    </row>
    <row r="24" spans="1:16" x14ac:dyDescent="0.15">
      <c r="A24" s="107" t="s">
        <v>365</v>
      </c>
      <c r="B24" s="85" t="s">
        <v>360</v>
      </c>
      <c r="C24" s="107" t="s">
        <v>324</v>
      </c>
      <c r="D24" s="124">
        <v>3</v>
      </c>
      <c r="E24" s="124">
        <v>10</v>
      </c>
      <c r="F24" s="27">
        <v>30</v>
      </c>
      <c r="G24" s="89">
        <v>3.35</v>
      </c>
      <c r="H24" s="107" t="s">
        <v>329</v>
      </c>
      <c r="I24" s="107" t="s">
        <v>362</v>
      </c>
      <c r="J24" s="31" t="s">
        <v>98</v>
      </c>
      <c r="K24" s="107" t="s">
        <v>365</v>
      </c>
      <c r="L24" s="150">
        <v>254.4</v>
      </c>
      <c r="M24" s="150">
        <v>368.8</v>
      </c>
      <c r="N24" s="150">
        <v>479.5</v>
      </c>
      <c r="O24" s="102">
        <v>513</v>
      </c>
      <c r="P24" s="151">
        <f t="shared" si="0"/>
        <v>17.100000000000001</v>
      </c>
    </row>
    <row r="25" spans="1:16" x14ac:dyDescent="0.15">
      <c r="A25" s="107" t="s">
        <v>365</v>
      </c>
      <c r="B25" s="85" t="s">
        <v>360</v>
      </c>
      <c r="C25" s="107" t="s">
        <v>324</v>
      </c>
      <c r="D25" s="124">
        <v>4</v>
      </c>
      <c r="E25" s="124">
        <v>10</v>
      </c>
      <c r="F25" s="27">
        <v>40</v>
      </c>
      <c r="G25" s="89">
        <v>3.35</v>
      </c>
      <c r="H25" s="107" t="s">
        <v>329</v>
      </c>
      <c r="I25" s="107" t="s">
        <v>341</v>
      </c>
      <c r="J25" s="31" t="s">
        <v>98</v>
      </c>
      <c r="K25" s="107" t="s">
        <v>365</v>
      </c>
      <c r="L25" s="150">
        <v>336.3</v>
      </c>
      <c r="M25" s="150">
        <v>487.6</v>
      </c>
      <c r="N25" s="150">
        <v>633.9</v>
      </c>
      <c r="O25" s="102">
        <v>678.3</v>
      </c>
      <c r="P25" s="151">
        <f t="shared" si="0"/>
        <v>16.9575</v>
      </c>
    </row>
    <row r="26" spans="1:16" x14ac:dyDescent="0.15">
      <c r="A26" s="107" t="s">
        <v>365</v>
      </c>
      <c r="B26" s="85" t="s">
        <v>360</v>
      </c>
      <c r="C26" s="107" t="s">
        <v>324</v>
      </c>
      <c r="D26" s="124">
        <v>2</v>
      </c>
      <c r="E26" s="124">
        <v>12</v>
      </c>
      <c r="F26" s="27">
        <v>24</v>
      </c>
      <c r="G26" s="89">
        <v>3.02</v>
      </c>
      <c r="H26" s="107" t="s">
        <v>329</v>
      </c>
      <c r="I26" s="107" t="s">
        <v>337</v>
      </c>
      <c r="J26" s="31" t="s">
        <v>98</v>
      </c>
      <c r="K26" s="107" t="s">
        <v>365</v>
      </c>
      <c r="L26" s="150">
        <v>189.9</v>
      </c>
      <c r="M26" s="150">
        <v>275.39999999999998</v>
      </c>
      <c r="N26" s="150">
        <v>358</v>
      </c>
      <c r="O26" s="102">
        <v>383</v>
      </c>
      <c r="P26" s="151">
        <f t="shared" si="0"/>
        <v>15.958333333333334</v>
      </c>
    </row>
    <row r="27" spans="1:16" x14ac:dyDescent="0.15">
      <c r="A27" s="107" t="s">
        <v>365</v>
      </c>
      <c r="B27" s="85" t="s">
        <v>360</v>
      </c>
      <c r="C27" s="107" t="s">
        <v>324</v>
      </c>
      <c r="D27" s="124">
        <v>3</v>
      </c>
      <c r="E27" s="124">
        <v>12</v>
      </c>
      <c r="F27" s="27">
        <v>36</v>
      </c>
      <c r="G27" s="89">
        <v>3.02</v>
      </c>
      <c r="H27" s="107" t="s">
        <v>329</v>
      </c>
      <c r="I27" s="107" t="s">
        <v>363</v>
      </c>
      <c r="J27" s="31" t="s">
        <v>98</v>
      </c>
      <c r="K27" s="107" t="s">
        <v>365</v>
      </c>
      <c r="L27" s="150">
        <v>280.10000000000002</v>
      </c>
      <c r="M27" s="150">
        <v>406.2</v>
      </c>
      <c r="N27" s="150">
        <v>528</v>
      </c>
      <c r="O27" s="102">
        <v>565</v>
      </c>
      <c r="P27" s="151">
        <f t="shared" si="0"/>
        <v>15.694444444444445</v>
      </c>
    </row>
    <row r="28" spans="1:16" x14ac:dyDescent="0.15">
      <c r="A28" s="107" t="s">
        <v>365</v>
      </c>
      <c r="B28" s="85" t="s">
        <v>360</v>
      </c>
      <c r="C28" s="107" t="s">
        <v>324</v>
      </c>
      <c r="D28" s="124">
        <v>4</v>
      </c>
      <c r="E28" s="124">
        <v>12</v>
      </c>
      <c r="F28" s="27">
        <v>48</v>
      </c>
      <c r="G28" s="89">
        <v>3.02</v>
      </c>
      <c r="H28" s="107" t="s">
        <v>329</v>
      </c>
      <c r="I28" s="107" t="s">
        <v>364</v>
      </c>
      <c r="J28" s="31" t="s">
        <v>98</v>
      </c>
      <c r="K28" s="107" t="s">
        <v>365</v>
      </c>
      <c r="L28" s="150">
        <v>370.3</v>
      </c>
      <c r="M28" s="150">
        <v>537</v>
      </c>
      <c r="N28" s="150">
        <v>698.1</v>
      </c>
      <c r="O28" s="102">
        <v>746.9</v>
      </c>
      <c r="P28" s="151">
        <f t="shared" si="0"/>
        <v>15.560416666666667</v>
      </c>
    </row>
    <row r="29" spans="1:16" x14ac:dyDescent="0.15">
      <c r="A29" s="153" t="s">
        <v>371</v>
      </c>
      <c r="B29" s="158" t="s">
        <v>372</v>
      </c>
      <c r="C29" s="153" t="s">
        <v>324</v>
      </c>
      <c r="D29" s="154">
        <v>2</v>
      </c>
      <c r="E29" s="154">
        <v>8</v>
      </c>
      <c r="F29" s="159">
        <v>16</v>
      </c>
      <c r="G29" s="160">
        <v>4.22</v>
      </c>
      <c r="H29" s="153" t="s">
        <v>329</v>
      </c>
      <c r="I29" s="155" t="s">
        <v>336</v>
      </c>
      <c r="J29" s="162" t="s">
        <v>98</v>
      </c>
      <c r="K29" s="153" t="s">
        <v>371</v>
      </c>
      <c r="L29" s="165">
        <v>165.9</v>
      </c>
      <c r="M29" s="165">
        <v>240.6</v>
      </c>
      <c r="N29" s="165">
        <v>312.8</v>
      </c>
      <c r="O29" s="166">
        <v>334.7</v>
      </c>
      <c r="P29" s="167">
        <f t="shared" si="0"/>
        <v>20.918749999999999</v>
      </c>
    </row>
    <row r="30" spans="1:16" x14ac:dyDescent="0.15">
      <c r="A30" s="153" t="s">
        <v>371</v>
      </c>
      <c r="B30" s="158" t="s">
        <v>372</v>
      </c>
      <c r="C30" s="153" t="s">
        <v>324</v>
      </c>
      <c r="D30" s="154">
        <v>3</v>
      </c>
      <c r="E30" s="154">
        <v>8</v>
      </c>
      <c r="F30" s="159">
        <v>24</v>
      </c>
      <c r="G30" s="160">
        <v>4.22</v>
      </c>
      <c r="H30" s="153" t="s">
        <v>329</v>
      </c>
      <c r="I30" s="155" t="s">
        <v>361</v>
      </c>
      <c r="J30" s="162" t="s">
        <v>98</v>
      </c>
      <c r="K30" s="153" t="s">
        <v>371</v>
      </c>
      <c r="L30" s="165">
        <v>244.8</v>
      </c>
      <c r="M30" s="165">
        <v>354.9</v>
      </c>
      <c r="N30" s="165">
        <v>461.4</v>
      </c>
      <c r="O30" s="166">
        <v>493.7</v>
      </c>
      <c r="P30" s="167">
        <f t="shared" si="0"/>
        <v>20.570833333333333</v>
      </c>
    </row>
    <row r="31" spans="1:16" x14ac:dyDescent="0.15">
      <c r="A31" s="153" t="s">
        <v>371</v>
      </c>
      <c r="B31" s="158" t="s">
        <v>372</v>
      </c>
      <c r="C31" s="153" t="s">
        <v>324</v>
      </c>
      <c r="D31" s="154">
        <v>4</v>
      </c>
      <c r="E31" s="154">
        <v>8</v>
      </c>
      <c r="F31" s="159">
        <v>32</v>
      </c>
      <c r="G31" s="160">
        <v>4.22</v>
      </c>
      <c r="H31" s="153" t="s">
        <v>329</v>
      </c>
      <c r="I31" s="155" t="s">
        <v>339</v>
      </c>
      <c r="J31" s="162" t="s">
        <v>98</v>
      </c>
      <c r="K31" s="153" t="s">
        <v>371</v>
      </c>
      <c r="L31" s="165">
        <v>323.60000000000002</v>
      </c>
      <c r="M31" s="165">
        <v>469.2</v>
      </c>
      <c r="N31" s="165">
        <v>610</v>
      </c>
      <c r="O31" s="166">
        <v>652.70000000000005</v>
      </c>
      <c r="P31" s="167">
        <f t="shared" si="0"/>
        <v>20.396875000000001</v>
      </c>
    </row>
    <row r="32" spans="1:16" x14ac:dyDescent="0.15">
      <c r="A32" s="153" t="s">
        <v>371</v>
      </c>
      <c r="B32" s="158" t="s">
        <v>372</v>
      </c>
      <c r="C32" s="153" t="s">
        <v>324</v>
      </c>
      <c r="D32" s="154">
        <v>2</v>
      </c>
      <c r="E32" s="154">
        <v>10</v>
      </c>
      <c r="F32" s="159">
        <v>20</v>
      </c>
      <c r="G32" s="160">
        <v>3.95</v>
      </c>
      <c r="H32" s="153" t="s">
        <v>329</v>
      </c>
      <c r="I32" s="155" t="s">
        <v>334</v>
      </c>
      <c r="J32" s="162" t="s">
        <v>98</v>
      </c>
      <c r="K32" s="153" t="s">
        <v>371</v>
      </c>
      <c r="L32" s="165">
        <v>194.9</v>
      </c>
      <c r="M32" s="165">
        <v>282.60000000000002</v>
      </c>
      <c r="N32" s="165">
        <v>367.4</v>
      </c>
      <c r="O32" s="166">
        <v>393.1</v>
      </c>
      <c r="P32" s="167">
        <f t="shared" si="0"/>
        <v>19.655000000000001</v>
      </c>
    </row>
    <row r="33" spans="1:16" x14ac:dyDescent="0.15">
      <c r="A33" s="153" t="s">
        <v>371</v>
      </c>
      <c r="B33" s="158" t="s">
        <v>372</v>
      </c>
      <c r="C33" s="153" t="s">
        <v>324</v>
      </c>
      <c r="D33" s="154">
        <v>3</v>
      </c>
      <c r="E33" s="154">
        <v>10</v>
      </c>
      <c r="F33" s="159">
        <v>30</v>
      </c>
      <c r="G33" s="160">
        <v>3.95</v>
      </c>
      <c r="H33" s="153" t="s">
        <v>329</v>
      </c>
      <c r="I33" s="155" t="s">
        <v>362</v>
      </c>
      <c r="J33" s="162" t="s">
        <v>98</v>
      </c>
      <c r="K33" s="153" t="s">
        <v>371</v>
      </c>
      <c r="L33" s="165">
        <v>287.5</v>
      </c>
      <c r="M33" s="165">
        <v>416.8</v>
      </c>
      <c r="N33" s="165">
        <v>541.9</v>
      </c>
      <c r="O33" s="166">
        <v>579.79999999999995</v>
      </c>
      <c r="P33" s="167">
        <f t="shared" si="0"/>
        <v>19.326666666666664</v>
      </c>
    </row>
    <row r="34" spans="1:16" x14ac:dyDescent="0.15">
      <c r="A34" s="153" t="s">
        <v>371</v>
      </c>
      <c r="B34" s="158" t="s">
        <v>372</v>
      </c>
      <c r="C34" s="153" t="s">
        <v>324</v>
      </c>
      <c r="D34" s="154">
        <v>4</v>
      </c>
      <c r="E34" s="154">
        <v>10</v>
      </c>
      <c r="F34" s="159">
        <v>40</v>
      </c>
      <c r="G34" s="160">
        <v>3.95</v>
      </c>
      <c r="H34" s="153" t="s">
        <v>329</v>
      </c>
      <c r="I34" s="155" t="s">
        <v>341</v>
      </c>
      <c r="J34" s="162" t="s">
        <v>98</v>
      </c>
      <c r="K34" s="153" t="s">
        <v>371</v>
      </c>
      <c r="L34" s="165">
        <v>380</v>
      </c>
      <c r="M34" s="165">
        <v>551.1</v>
      </c>
      <c r="N34" s="165">
        <v>716.4</v>
      </c>
      <c r="O34" s="166">
        <v>766.5</v>
      </c>
      <c r="P34" s="167">
        <f t="shared" si="0"/>
        <v>19.162500000000001</v>
      </c>
    </row>
    <row r="35" spans="1:16" x14ac:dyDescent="0.15">
      <c r="A35" s="153" t="s">
        <v>371</v>
      </c>
      <c r="B35" s="158" t="s">
        <v>372</v>
      </c>
      <c r="C35" s="153" t="s">
        <v>324</v>
      </c>
      <c r="D35" s="154">
        <v>2</v>
      </c>
      <c r="E35" s="154">
        <v>12</v>
      </c>
      <c r="F35" s="159">
        <v>24</v>
      </c>
      <c r="G35" s="160">
        <v>3.65</v>
      </c>
      <c r="H35" s="153" t="s">
        <v>329</v>
      </c>
      <c r="I35" s="155" t="s">
        <v>337</v>
      </c>
      <c r="J35" s="162" t="s">
        <v>98</v>
      </c>
      <c r="K35" s="153" t="s">
        <v>371</v>
      </c>
      <c r="L35" s="165">
        <v>218.5</v>
      </c>
      <c r="M35" s="165">
        <v>316.8</v>
      </c>
      <c r="N35" s="165">
        <v>411.9</v>
      </c>
      <c r="O35" s="166">
        <v>440.7</v>
      </c>
      <c r="P35" s="167">
        <f t="shared" si="0"/>
        <v>18.362500000000001</v>
      </c>
    </row>
    <row r="36" spans="1:16" x14ac:dyDescent="0.15">
      <c r="A36" s="153" t="s">
        <v>371</v>
      </c>
      <c r="B36" s="158" t="s">
        <v>372</v>
      </c>
      <c r="C36" s="153" t="s">
        <v>324</v>
      </c>
      <c r="D36" s="154">
        <v>3</v>
      </c>
      <c r="E36" s="154">
        <v>12</v>
      </c>
      <c r="F36" s="159">
        <v>36</v>
      </c>
      <c r="G36" s="160">
        <v>3.65</v>
      </c>
      <c r="H36" s="153" t="s">
        <v>329</v>
      </c>
      <c r="I36" s="155" t="s">
        <v>363</v>
      </c>
      <c r="J36" s="162" t="s">
        <v>98</v>
      </c>
      <c r="K36" s="153" t="s">
        <v>371</v>
      </c>
      <c r="L36" s="165">
        <v>322.3</v>
      </c>
      <c r="M36" s="165">
        <v>467.3</v>
      </c>
      <c r="N36" s="165">
        <v>607.5</v>
      </c>
      <c r="O36" s="166">
        <v>650</v>
      </c>
      <c r="P36" s="167">
        <f t="shared" si="0"/>
        <v>18.055555555555557</v>
      </c>
    </row>
    <row r="37" spans="1:16" x14ac:dyDescent="0.15">
      <c r="A37" s="153" t="s">
        <v>371</v>
      </c>
      <c r="B37" s="158" t="s">
        <v>372</v>
      </c>
      <c r="C37" s="153" t="s">
        <v>324</v>
      </c>
      <c r="D37" s="154">
        <v>4</v>
      </c>
      <c r="E37" s="154">
        <v>12</v>
      </c>
      <c r="F37" s="159">
        <v>48</v>
      </c>
      <c r="G37" s="160">
        <v>3.65</v>
      </c>
      <c r="H37" s="153" t="s">
        <v>329</v>
      </c>
      <c r="I37" s="153" t="s">
        <v>364</v>
      </c>
      <c r="J37" s="162" t="s">
        <v>98</v>
      </c>
      <c r="K37" s="153" t="s">
        <v>371</v>
      </c>
      <c r="L37" s="165">
        <v>426.1</v>
      </c>
      <c r="M37" s="165">
        <v>617.79999999999995</v>
      </c>
      <c r="N37" s="165">
        <v>803.1</v>
      </c>
      <c r="O37" s="166">
        <v>859.3</v>
      </c>
      <c r="P37" s="167">
        <f t="shared" si="0"/>
        <v>17.902083333333334</v>
      </c>
    </row>
    <row r="38" spans="1:16" x14ac:dyDescent="0.15">
      <c r="A38" s="153" t="s">
        <v>344</v>
      </c>
      <c r="B38" s="158" t="s">
        <v>338</v>
      </c>
      <c r="C38" s="153" t="s">
        <v>324</v>
      </c>
      <c r="D38" s="154">
        <v>4</v>
      </c>
      <c r="E38" s="154">
        <v>8</v>
      </c>
      <c r="F38" s="159">
        <v>32</v>
      </c>
      <c r="G38" s="160">
        <v>4.0199999999999996</v>
      </c>
      <c r="H38" s="153" t="s">
        <v>329</v>
      </c>
      <c r="I38" s="153" t="s">
        <v>339</v>
      </c>
      <c r="J38" s="162">
        <v>359000</v>
      </c>
      <c r="K38" s="153" t="s">
        <v>344</v>
      </c>
      <c r="L38" s="156">
        <v>334.4</v>
      </c>
      <c r="M38" s="156">
        <v>484.9</v>
      </c>
      <c r="N38" s="156">
        <v>630.4</v>
      </c>
      <c r="O38" s="161">
        <v>674.5</v>
      </c>
      <c r="P38" s="157">
        <f t="shared" si="0"/>
        <v>21.078125</v>
      </c>
    </row>
    <row r="39" spans="1:16" x14ac:dyDescent="0.15">
      <c r="A39" s="153" t="s">
        <v>344</v>
      </c>
      <c r="B39" s="158" t="s">
        <v>338</v>
      </c>
      <c r="C39" s="153" t="s">
        <v>324</v>
      </c>
      <c r="D39" s="154">
        <v>8</v>
      </c>
      <c r="E39" s="154">
        <v>8</v>
      </c>
      <c r="F39" s="159">
        <v>64</v>
      </c>
      <c r="G39" s="160">
        <v>4.0199999999999996</v>
      </c>
      <c r="H39" s="153" t="s">
        <v>329</v>
      </c>
      <c r="I39" s="153" t="s">
        <v>340</v>
      </c>
      <c r="J39" s="162">
        <v>711000</v>
      </c>
      <c r="K39" s="153" t="s">
        <v>344</v>
      </c>
      <c r="L39" s="156">
        <v>668.8</v>
      </c>
      <c r="M39" s="156">
        <v>969.8</v>
      </c>
      <c r="N39" s="156">
        <v>1260.8</v>
      </c>
      <c r="O39" s="161">
        <v>1349</v>
      </c>
      <c r="P39" s="157">
        <f t="shared" si="0"/>
        <v>21.078125</v>
      </c>
    </row>
    <row r="40" spans="1:16" x14ac:dyDescent="0.15">
      <c r="A40" s="153" t="s">
        <v>344</v>
      </c>
      <c r="B40" s="158" t="s">
        <v>338</v>
      </c>
      <c r="C40" s="153" t="s">
        <v>324</v>
      </c>
      <c r="D40" s="154">
        <v>4</v>
      </c>
      <c r="E40" s="154">
        <v>10</v>
      </c>
      <c r="F40" s="159">
        <v>40</v>
      </c>
      <c r="G40" s="160">
        <v>4.1900000000000004</v>
      </c>
      <c r="H40" s="153" t="s">
        <v>329</v>
      </c>
      <c r="I40" s="153" t="s">
        <v>341</v>
      </c>
      <c r="J40" s="162">
        <v>460000</v>
      </c>
      <c r="K40" s="153" t="s">
        <v>344</v>
      </c>
      <c r="L40" s="156">
        <v>424.4</v>
      </c>
      <c r="M40" s="156">
        <v>615.5</v>
      </c>
      <c r="N40" s="156">
        <v>800</v>
      </c>
      <c r="O40" s="161">
        <v>856</v>
      </c>
      <c r="P40" s="157">
        <f t="shared" si="0"/>
        <v>21.4</v>
      </c>
    </row>
    <row r="41" spans="1:16" x14ac:dyDescent="0.15">
      <c r="A41" s="153" t="s">
        <v>344</v>
      </c>
      <c r="B41" s="158" t="s">
        <v>338</v>
      </c>
      <c r="C41" s="153" t="s">
        <v>324</v>
      </c>
      <c r="D41" s="154">
        <v>8</v>
      </c>
      <c r="E41" s="154">
        <v>10</v>
      </c>
      <c r="F41" s="159">
        <v>80</v>
      </c>
      <c r="G41" s="160">
        <v>4.1900000000000004</v>
      </c>
      <c r="H41" s="153" t="s">
        <v>329</v>
      </c>
      <c r="I41" s="153" t="s">
        <v>342</v>
      </c>
      <c r="J41" s="162">
        <v>911000</v>
      </c>
      <c r="K41" s="153" t="s">
        <v>344</v>
      </c>
      <c r="L41" s="156">
        <v>848.8</v>
      </c>
      <c r="M41" s="156">
        <v>1230.7</v>
      </c>
      <c r="N41" s="156">
        <v>1599.9</v>
      </c>
      <c r="O41" s="161">
        <v>1711.9</v>
      </c>
      <c r="P41" s="157">
        <f t="shared" si="0"/>
        <v>21.39875</v>
      </c>
    </row>
    <row r="42" spans="1:16" x14ac:dyDescent="0.15">
      <c r="A42" s="153" t="s">
        <v>373</v>
      </c>
      <c r="B42" s="158" t="s">
        <v>374</v>
      </c>
      <c r="C42" s="153" t="s">
        <v>324</v>
      </c>
      <c r="D42" s="154">
        <v>4</v>
      </c>
      <c r="E42" s="154">
        <v>8</v>
      </c>
      <c r="F42" s="159">
        <v>32</v>
      </c>
      <c r="G42" s="160">
        <v>4.0199999999999996</v>
      </c>
      <c r="H42" s="153" t="s">
        <v>329</v>
      </c>
      <c r="I42" s="153" t="s">
        <v>339</v>
      </c>
      <c r="J42" s="169">
        <v>359000</v>
      </c>
      <c r="K42" s="153" t="s">
        <v>373</v>
      </c>
      <c r="L42" s="156">
        <v>334.4</v>
      </c>
      <c r="M42" s="156">
        <v>484.9</v>
      </c>
      <c r="N42" s="156">
        <v>630.4</v>
      </c>
      <c r="O42" s="161">
        <v>674.5</v>
      </c>
      <c r="P42" s="157">
        <f t="shared" si="0"/>
        <v>21.078125</v>
      </c>
    </row>
    <row r="43" spans="1:16" x14ac:dyDescent="0.15">
      <c r="A43" s="153" t="s">
        <v>373</v>
      </c>
      <c r="B43" s="158" t="s">
        <v>374</v>
      </c>
      <c r="C43" s="153" t="s">
        <v>324</v>
      </c>
      <c r="D43" s="154">
        <v>8</v>
      </c>
      <c r="E43" s="154">
        <v>8</v>
      </c>
      <c r="F43" s="159">
        <v>64</v>
      </c>
      <c r="G43" s="160">
        <v>4.0199999999999996</v>
      </c>
      <c r="H43" s="153" t="s">
        <v>329</v>
      </c>
      <c r="I43" s="153" t="s">
        <v>340</v>
      </c>
      <c r="J43" s="169">
        <v>711000</v>
      </c>
      <c r="K43" s="153" t="s">
        <v>373</v>
      </c>
      <c r="L43" s="156">
        <v>668.8</v>
      </c>
      <c r="M43" s="156">
        <v>969.8</v>
      </c>
      <c r="N43" s="156">
        <v>1260.8</v>
      </c>
      <c r="O43" s="161">
        <v>1349</v>
      </c>
      <c r="P43" s="157">
        <f t="shared" si="0"/>
        <v>21.078125</v>
      </c>
    </row>
    <row r="44" spans="1:16" x14ac:dyDescent="0.15">
      <c r="A44" s="153" t="s">
        <v>345</v>
      </c>
      <c r="B44" s="158" t="s">
        <v>343</v>
      </c>
      <c r="C44" s="153" t="s">
        <v>324</v>
      </c>
      <c r="D44" s="154">
        <v>4</v>
      </c>
      <c r="E44" s="154">
        <v>8</v>
      </c>
      <c r="F44" s="159">
        <v>32</v>
      </c>
      <c r="G44" s="160">
        <v>4.3499999999999996</v>
      </c>
      <c r="H44" s="153" t="s">
        <v>329</v>
      </c>
      <c r="I44" s="153" t="s">
        <v>339</v>
      </c>
      <c r="J44" s="162">
        <v>381000</v>
      </c>
      <c r="K44" s="153" t="s">
        <v>345</v>
      </c>
      <c r="L44" s="156">
        <v>355.1</v>
      </c>
      <c r="M44" s="156">
        <v>514.9</v>
      </c>
      <c r="N44" s="156">
        <v>669.4</v>
      </c>
      <c r="O44" s="161">
        <v>716.3</v>
      </c>
      <c r="P44" s="157">
        <f t="shared" si="0"/>
        <v>22.384374999999999</v>
      </c>
    </row>
    <row r="45" spans="1:16" x14ac:dyDescent="0.15">
      <c r="A45" s="153" t="s">
        <v>345</v>
      </c>
      <c r="B45" s="158" t="s">
        <v>343</v>
      </c>
      <c r="C45" s="153" t="s">
        <v>324</v>
      </c>
      <c r="D45" s="154">
        <v>8</v>
      </c>
      <c r="E45" s="154">
        <v>8</v>
      </c>
      <c r="F45" s="159">
        <v>64</v>
      </c>
      <c r="G45" s="160">
        <v>4.3499999999999996</v>
      </c>
      <c r="H45" s="153" t="s">
        <v>329</v>
      </c>
      <c r="I45" s="153" t="s">
        <v>340</v>
      </c>
      <c r="J45" s="162">
        <v>755000</v>
      </c>
      <c r="K45" s="153" t="s">
        <v>345</v>
      </c>
      <c r="L45" s="156">
        <v>710.2</v>
      </c>
      <c r="M45" s="156">
        <v>1029.8</v>
      </c>
      <c r="N45" s="156">
        <v>1338.8</v>
      </c>
      <c r="O45" s="161">
        <v>1432.5</v>
      </c>
      <c r="P45" s="157">
        <f t="shared" si="0"/>
        <v>22.3828125</v>
      </c>
    </row>
    <row r="46" spans="1:16" x14ac:dyDescent="0.15">
      <c r="A46" s="153" t="s">
        <v>345</v>
      </c>
      <c r="B46" s="158" t="s">
        <v>343</v>
      </c>
      <c r="C46" s="153" t="s">
        <v>324</v>
      </c>
      <c r="D46" s="154">
        <v>12</v>
      </c>
      <c r="E46" s="154">
        <v>8</v>
      </c>
      <c r="F46" s="159">
        <v>96</v>
      </c>
      <c r="G46" s="160">
        <v>4.3499999999999996</v>
      </c>
      <c r="H46" s="153" t="s">
        <v>329</v>
      </c>
      <c r="I46" s="153" t="s">
        <v>348</v>
      </c>
      <c r="J46" s="162">
        <v>1144000</v>
      </c>
      <c r="K46" s="153" t="s">
        <v>345</v>
      </c>
      <c r="L46" s="156">
        <v>1065.3</v>
      </c>
      <c r="M46" s="156">
        <v>1544.8</v>
      </c>
      <c r="N46" s="156">
        <v>2008.2</v>
      </c>
      <c r="O46" s="161">
        <v>2148.8000000000002</v>
      </c>
      <c r="P46" s="157">
        <f t="shared" si="0"/>
        <v>22.383333333333336</v>
      </c>
    </row>
    <row r="47" spans="1:16" x14ac:dyDescent="0.15">
      <c r="A47" s="153" t="s">
        <v>345</v>
      </c>
      <c r="B47" s="158" t="s">
        <v>343</v>
      </c>
      <c r="C47" s="153" t="s">
        <v>324</v>
      </c>
      <c r="D47" s="154">
        <v>16</v>
      </c>
      <c r="E47" s="154">
        <v>8</v>
      </c>
      <c r="F47" s="159">
        <v>128</v>
      </c>
      <c r="G47" s="160">
        <v>4.3499999999999996</v>
      </c>
      <c r="H47" s="153" t="s">
        <v>329</v>
      </c>
      <c r="I47" s="153" t="s">
        <v>349</v>
      </c>
      <c r="J47" s="162">
        <v>1523000</v>
      </c>
      <c r="K47" s="153" t="s">
        <v>345</v>
      </c>
      <c r="L47" s="156">
        <v>1420.5</v>
      </c>
      <c r="M47" s="156">
        <v>2059.6999999999998</v>
      </c>
      <c r="N47" s="156">
        <v>2677.6</v>
      </c>
      <c r="O47" s="161">
        <v>2865</v>
      </c>
      <c r="P47" s="157">
        <f t="shared" si="0"/>
        <v>22.3828125</v>
      </c>
    </row>
    <row r="48" spans="1:16" x14ac:dyDescent="0.15">
      <c r="A48" s="153" t="s">
        <v>345</v>
      </c>
      <c r="B48" s="158" t="s">
        <v>343</v>
      </c>
      <c r="C48" s="153" t="s">
        <v>324</v>
      </c>
      <c r="D48" s="154">
        <v>4</v>
      </c>
      <c r="E48" s="154">
        <v>12</v>
      </c>
      <c r="F48" s="159">
        <v>48</v>
      </c>
      <c r="G48" s="160">
        <v>4</v>
      </c>
      <c r="H48" s="153" t="s">
        <v>329</v>
      </c>
      <c r="I48" s="153" t="s">
        <v>364</v>
      </c>
      <c r="J48" s="162">
        <v>518000</v>
      </c>
      <c r="K48" s="153" t="s">
        <v>345</v>
      </c>
      <c r="L48" s="168">
        <v>484.1</v>
      </c>
      <c r="M48" s="168">
        <v>702</v>
      </c>
      <c r="N48" s="168">
        <v>912.6</v>
      </c>
      <c r="O48" s="161">
        <v>976.4</v>
      </c>
      <c r="P48" s="157">
        <f t="shared" si="0"/>
        <v>20.341666666666665</v>
      </c>
    </row>
    <row r="49" spans="1:16" x14ac:dyDescent="0.15">
      <c r="A49" s="153" t="s">
        <v>345</v>
      </c>
      <c r="B49" s="158" t="s">
        <v>343</v>
      </c>
      <c r="C49" s="153" t="s">
        <v>324</v>
      </c>
      <c r="D49" s="154">
        <v>8</v>
      </c>
      <c r="E49" s="154">
        <v>12</v>
      </c>
      <c r="F49" s="159">
        <v>96</v>
      </c>
      <c r="G49" s="160">
        <v>4</v>
      </c>
      <c r="H49" s="153" t="s">
        <v>329</v>
      </c>
      <c r="I49" s="153" t="s">
        <v>366</v>
      </c>
      <c r="J49" s="162">
        <v>1034000</v>
      </c>
      <c r="K49" s="153" t="s">
        <v>345</v>
      </c>
      <c r="L49" s="168">
        <v>968.2</v>
      </c>
      <c r="M49" s="168">
        <v>1404</v>
      </c>
      <c r="N49" s="168">
        <v>1825.1</v>
      </c>
      <c r="O49" s="161">
        <v>1952.9</v>
      </c>
      <c r="P49" s="157">
        <f t="shared" si="0"/>
        <v>20.342708333333334</v>
      </c>
    </row>
    <row r="50" spans="1:16" x14ac:dyDescent="0.15">
      <c r="A50" s="153" t="s">
        <v>345</v>
      </c>
      <c r="B50" s="158" t="s">
        <v>343</v>
      </c>
      <c r="C50" s="153" t="s">
        <v>324</v>
      </c>
      <c r="D50" s="154">
        <v>12</v>
      </c>
      <c r="E50" s="154">
        <v>12</v>
      </c>
      <c r="F50" s="159">
        <v>144</v>
      </c>
      <c r="G50" s="160">
        <v>4</v>
      </c>
      <c r="H50" s="153" t="s">
        <v>329</v>
      </c>
      <c r="I50" s="153" t="s">
        <v>367</v>
      </c>
      <c r="J50" s="162">
        <v>1551000</v>
      </c>
      <c r="K50" s="153" t="s">
        <v>345</v>
      </c>
      <c r="L50" s="168">
        <v>1452.4</v>
      </c>
      <c r="M50" s="168">
        <v>2105.9</v>
      </c>
      <c r="N50" s="168">
        <v>2737.7</v>
      </c>
      <c r="O50" s="161">
        <v>2929.3</v>
      </c>
      <c r="P50" s="157">
        <f t="shared" si="0"/>
        <v>20.342361111111114</v>
      </c>
    </row>
    <row r="51" spans="1:16" x14ac:dyDescent="0.15">
      <c r="A51" s="153" t="s">
        <v>345</v>
      </c>
      <c r="B51" s="158" t="s">
        <v>343</v>
      </c>
      <c r="C51" s="153" t="s">
        <v>324</v>
      </c>
      <c r="D51" s="154">
        <v>16</v>
      </c>
      <c r="E51" s="154">
        <v>12</v>
      </c>
      <c r="F51" s="159">
        <v>192</v>
      </c>
      <c r="G51" s="160">
        <v>4</v>
      </c>
      <c r="H51" s="153" t="s">
        <v>329</v>
      </c>
      <c r="I51" s="153" t="s">
        <v>368</v>
      </c>
      <c r="J51" s="162">
        <v>2069000</v>
      </c>
      <c r="K51" s="153" t="s">
        <v>345</v>
      </c>
      <c r="L51" s="168">
        <v>1936.5</v>
      </c>
      <c r="M51" s="168">
        <v>2807.9</v>
      </c>
      <c r="N51" s="168">
        <v>3650.3</v>
      </c>
      <c r="O51" s="161">
        <v>3905.8</v>
      </c>
      <c r="P51" s="157">
        <f t="shared" si="0"/>
        <v>20.342708333333334</v>
      </c>
    </row>
    <row r="52" spans="1:16" x14ac:dyDescent="0.15">
      <c r="A52" s="153" t="s">
        <v>375</v>
      </c>
      <c r="B52" s="158" t="s">
        <v>378</v>
      </c>
      <c r="C52" s="153" t="s">
        <v>324</v>
      </c>
      <c r="D52" s="154">
        <v>4</v>
      </c>
      <c r="E52" s="154">
        <v>8</v>
      </c>
      <c r="F52" s="159">
        <v>32</v>
      </c>
      <c r="G52" s="160">
        <v>4.3499999999999996</v>
      </c>
      <c r="H52" s="153" t="s">
        <v>329</v>
      </c>
      <c r="I52" s="153" t="s">
        <v>339</v>
      </c>
      <c r="J52" s="169">
        <v>381000</v>
      </c>
      <c r="K52" s="153" t="s">
        <v>375</v>
      </c>
      <c r="L52" s="168">
        <v>355.1</v>
      </c>
      <c r="M52" s="168">
        <v>514.9</v>
      </c>
      <c r="N52" s="168">
        <v>669.4</v>
      </c>
      <c r="O52" s="170">
        <v>716.3</v>
      </c>
      <c r="P52" s="157">
        <f t="shared" si="0"/>
        <v>22.384374999999999</v>
      </c>
    </row>
    <row r="53" spans="1:16" x14ac:dyDescent="0.15">
      <c r="A53" s="153" t="s">
        <v>375</v>
      </c>
      <c r="B53" s="158" t="s">
        <v>378</v>
      </c>
      <c r="C53" s="153" t="s">
        <v>324</v>
      </c>
      <c r="D53" s="154">
        <v>8</v>
      </c>
      <c r="E53" s="154">
        <v>8</v>
      </c>
      <c r="F53" s="159">
        <v>64</v>
      </c>
      <c r="G53" s="160">
        <v>4.3499999999999996</v>
      </c>
      <c r="H53" s="153" t="s">
        <v>329</v>
      </c>
      <c r="I53" s="153" t="s">
        <v>340</v>
      </c>
      <c r="J53" s="169">
        <v>755000</v>
      </c>
      <c r="K53" s="153" t="s">
        <v>375</v>
      </c>
      <c r="L53" s="168">
        <v>710.2</v>
      </c>
      <c r="M53" s="168">
        <v>1029.8</v>
      </c>
      <c r="N53" s="168">
        <v>1338.8</v>
      </c>
      <c r="O53" s="161">
        <v>1432.5</v>
      </c>
      <c r="P53" s="157">
        <f t="shared" si="0"/>
        <v>22.3828125</v>
      </c>
    </row>
    <row r="54" spans="1:16" x14ac:dyDescent="0.15">
      <c r="A54" s="153" t="s">
        <v>375</v>
      </c>
      <c r="B54" s="158" t="s">
        <v>378</v>
      </c>
      <c r="C54" s="153" t="s">
        <v>324</v>
      </c>
      <c r="D54" s="154">
        <v>12</v>
      </c>
      <c r="E54" s="154">
        <v>8</v>
      </c>
      <c r="F54" s="159">
        <v>96</v>
      </c>
      <c r="G54" s="160">
        <v>4.3499999999999996</v>
      </c>
      <c r="H54" s="153" t="s">
        <v>329</v>
      </c>
      <c r="I54" s="153" t="s">
        <v>348</v>
      </c>
      <c r="J54" s="169">
        <v>1144000</v>
      </c>
      <c r="K54" s="153" t="s">
        <v>375</v>
      </c>
      <c r="L54" s="168">
        <v>1065.3</v>
      </c>
      <c r="M54" s="168">
        <v>1544.8</v>
      </c>
      <c r="N54" s="168">
        <v>2008.2</v>
      </c>
      <c r="O54" s="161">
        <v>2148.8000000000002</v>
      </c>
      <c r="P54" s="157">
        <f t="shared" si="0"/>
        <v>22.383333333333336</v>
      </c>
    </row>
    <row r="55" spans="1:16" x14ac:dyDescent="0.15">
      <c r="A55" s="153" t="s">
        <v>375</v>
      </c>
      <c r="B55" s="158" t="s">
        <v>378</v>
      </c>
      <c r="C55" s="153" t="s">
        <v>324</v>
      </c>
      <c r="D55" s="154">
        <v>16</v>
      </c>
      <c r="E55" s="154">
        <v>8</v>
      </c>
      <c r="F55" s="159">
        <v>128</v>
      </c>
      <c r="G55" s="160">
        <v>4.3499999999999996</v>
      </c>
      <c r="H55" s="153" t="s">
        <v>329</v>
      </c>
      <c r="I55" s="153" t="s">
        <v>349</v>
      </c>
      <c r="J55" s="169">
        <v>1523000</v>
      </c>
      <c r="K55" s="153" t="s">
        <v>375</v>
      </c>
      <c r="L55" s="168">
        <v>1420.5</v>
      </c>
      <c r="M55" s="168">
        <v>2059.6999999999998</v>
      </c>
      <c r="N55" s="168">
        <v>2677.6</v>
      </c>
      <c r="O55" s="161">
        <v>2865</v>
      </c>
      <c r="P55" s="157">
        <f t="shared" si="0"/>
        <v>22.3828125</v>
      </c>
    </row>
    <row r="56" spans="1:16" x14ac:dyDescent="0.15">
      <c r="A56" s="153" t="s">
        <v>375</v>
      </c>
      <c r="B56" s="158" t="s">
        <v>378</v>
      </c>
      <c r="C56" s="153" t="s">
        <v>324</v>
      </c>
      <c r="D56" s="154">
        <v>4</v>
      </c>
      <c r="E56" s="154">
        <v>10</v>
      </c>
      <c r="F56" s="159">
        <v>40</v>
      </c>
      <c r="G56" s="160">
        <v>4.1900000000000004</v>
      </c>
      <c r="H56" s="153" t="s">
        <v>329</v>
      </c>
      <c r="I56" s="153" t="s">
        <v>341</v>
      </c>
      <c r="J56" s="169">
        <v>460000</v>
      </c>
      <c r="K56" s="153" t="s">
        <v>375</v>
      </c>
      <c r="L56" s="168">
        <v>424.4</v>
      </c>
      <c r="M56" s="168">
        <v>615.4</v>
      </c>
      <c r="N56" s="168">
        <v>800</v>
      </c>
      <c r="O56" s="161">
        <v>856</v>
      </c>
      <c r="P56" s="157">
        <f t="shared" si="0"/>
        <v>21.4</v>
      </c>
    </row>
    <row r="57" spans="1:16" x14ac:dyDescent="0.15">
      <c r="A57" s="153" t="s">
        <v>375</v>
      </c>
      <c r="B57" s="158" t="s">
        <v>378</v>
      </c>
      <c r="C57" s="153" t="s">
        <v>324</v>
      </c>
      <c r="D57" s="154">
        <v>8</v>
      </c>
      <c r="E57" s="154">
        <v>10</v>
      </c>
      <c r="F57" s="159">
        <v>80</v>
      </c>
      <c r="G57" s="160">
        <v>4.1900000000000004</v>
      </c>
      <c r="H57" s="153" t="s">
        <v>329</v>
      </c>
      <c r="I57" s="153" t="s">
        <v>342</v>
      </c>
      <c r="J57" s="169">
        <v>911000</v>
      </c>
      <c r="K57" s="153" t="s">
        <v>375</v>
      </c>
      <c r="L57" s="168">
        <v>848.8</v>
      </c>
      <c r="M57" s="168">
        <v>1230.7</v>
      </c>
      <c r="N57" s="168">
        <v>1599.9</v>
      </c>
      <c r="O57" s="161">
        <v>1711.9</v>
      </c>
      <c r="P57" s="157">
        <f t="shared" si="0"/>
        <v>21.39875</v>
      </c>
    </row>
    <row r="58" spans="1:16" x14ac:dyDescent="0.15">
      <c r="A58" s="153" t="s">
        <v>375</v>
      </c>
      <c r="B58" s="158" t="s">
        <v>378</v>
      </c>
      <c r="C58" s="153" t="s">
        <v>324</v>
      </c>
      <c r="D58" s="154">
        <v>12</v>
      </c>
      <c r="E58" s="154">
        <v>10</v>
      </c>
      <c r="F58" s="159">
        <v>120</v>
      </c>
      <c r="G58" s="160">
        <v>4.1900000000000004</v>
      </c>
      <c r="H58" s="153" t="s">
        <v>329</v>
      </c>
      <c r="I58" s="153" t="s">
        <v>376</v>
      </c>
      <c r="J58" s="169">
        <v>1362000</v>
      </c>
      <c r="K58" s="153" t="s">
        <v>375</v>
      </c>
      <c r="L58" s="168">
        <v>1273.2</v>
      </c>
      <c r="M58" s="168">
        <v>1846.2</v>
      </c>
      <c r="N58" s="168">
        <v>2400</v>
      </c>
      <c r="O58" s="161">
        <v>2568</v>
      </c>
      <c r="P58" s="157">
        <f t="shared" si="0"/>
        <v>21.4</v>
      </c>
    </row>
    <row r="59" spans="1:16" x14ac:dyDescent="0.15">
      <c r="A59" s="153" t="s">
        <v>375</v>
      </c>
      <c r="B59" s="158" t="s">
        <v>378</v>
      </c>
      <c r="C59" s="153" t="s">
        <v>324</v>
      </c>
      <c r="D59" s="154">
        <v>16</v>
      </c>
      <c r="E59" s="154">
        <v>10</v>
      </c>
      <c r="F59" s="159">
        <v>160</v>
      </c>
      <c r="G59" s="160">
        <v>4.1900000000000004</v>
      </c>
      <c r="H59" s="153" t="s">
        <v>329</v>
      </c>
      <c r="I59" s="153" t="s">
        <v>377</v>
      </c>
      <c r="J59" s="169">
        <v>1813000</v>
      </c>
      <c r="K59" s="153" t="s">
        <v>375</v>
      </c>
      <c r="L59" s="168">
        <v>1697.6</v>
      </c>
      <c r="M59" s="168">
        <v>2461.6</v>
      </c>
      <c r="N59" s="168">
        <v>3200</v>
      </c>
      <c r="O59" s="161">
        <v>3424</v>
      </c>
      <c r="P59" s="157">
        <f t="shared" si="0"/>
        <v>21.4</v>
      </c>
    </row>
    <row r="60" spans="1:16" x14ac:dyDescent="0.15">
      <c r="A60" s="153" t="s">
        <v>375</v>
      </c>
      <c r="B60" s="158" t="s">
        <v>378</v>
      </c>
      <c r="C60" s="153" t="s">
        <v>324</v>
      </c>
      <c r="D60" s="154">
        <v>4</v>
      </c>
      <c r="E60" s="154">
        <v>12</v>
      </c>
      <c r="F60" s="159">
        <v>48</v>
      </c>
      <c r="G60" s="160">
        <v>4</v>
      </c>
      <c r="H60" s="153" t="s">
        <v>329</v>
      </c>
      <c r="I60" s="153" t="s">
        <v>364</v>
      </c>
      <c r="J60" s="169">
        <v>518000</v>
      </c>
      <c r="K60" s="153" t="s">
        <v>375</v>
      </c>
      <c r="L60" s="168">
        <v>484.1</v>
      </c>
      <c r="M60" s="168">
        <v>702</v>
      </c>
      <c r="N60" s="168">
        <v>912.6</v>
      </c>
      <c r="O60" s="161">
        <v>976.4</v>
      </c>
      <c r="P60" s="157">
        <f t="shared" si="0"/>
        <v>20.341666666666665</v>
      </c>
    </row>
    <row r="61" spans="1:16" x14ac:dyDescent="0.15">
      <c r="A61" s="153" t="s">
        <v>375</v>
      </c>
      <c r="B61" s="158" t="s">
        <v>378</v>
      </c>
      <c r="C61" s="153" t="s">
        <v>324</v>
      </c>
      <c r="D61" s="154">
        <v>8</v>
      </c>
      <c r="E61" s="154">
        <v>12</v>
      </c>
      <c r="F61" s="159">
        <v>96</v>
      </c>
      <c r="G61" s="160">
        <v>4</v>
      </c>
      <c r="H61" s="153" t="s">
        <v>329</v>
      </c>
      <c r="I61" s="153" t="s">
        <v>366</v>
      </c>
      <c r="J61" s="169">
        <v>1034000</v>
      </c>
      <c r="K61" s="153" t="s">
        <v>375</v>
      </c>
      <c r="L61" s="168">
        <v>968.2</v>
      </c>
      <c r="M61" s="168">
        <v>1404</v>
      </c>
      <c r="N61" s="168">
        <v>1825.1</v>
      </c>
      <c r="O61" s="161">
        <v>1952.9</v>
      </c>
      <c r="P61" s="157">
        <f t="shared" si="0"/>
        <v>20.342708333333334</v>
      </c>
    </row>
    <row r="62" spans="1:16" x14ac:dyDescent="0.15">
      <c r="A62" s="153" t="s">
        <v>375</v>
      </c>
      <c r="B62" s="158" t="s">
        <v>378</v>
      </c>
      <c r="C62" s="153" t="s">
        <v>324</v>
      </c>
      <c r="D62" s="154">
        <v>12</v>
      </c>
      <c r="E62" s="154">
        <v>12</v>
      </c>
      <c r="F62" s="159">
        <v>144</v>
      </c>
      <c r="G62" s="160">
        <v>4</v>
      </c>
      <c r="H62" s="153" t="s">
        <v>329</v>
      </c>
      <c r="I62" s="153" t="s">
        <v>367</v>
      </c>
      <c r="J62" s="169">
        <v>1551000</v>
      </c>
      <c r="K62" s="153" t="s">
        <v>375</v>
      </c>
      <c r="L62" s="168">
        <v>1452.4</v>
      </c>
      <c r="M62" s="168">
        <v>2105.9</v>
      </c>
      <c r="N62" s="168">
        <v>2737.7</v>
      </c>
      <c r="O62" s="161">
        <v>2929.3</v>
      </c>
      <c r="P62" s="157">
        <f t="shared" si="0"/>
        <v>20.342361111111114</v>
      </c>
    </row>
    <row r="63" spans="1:16" x14ac:dyDescent="0.15">
      <c r="A63" s="153" t="s">
        <v>375</v>
      </c>
      <c r="B63" s="158" t="s">
        <v>378</v>
      </c>
      <c r="C63" s="153" t="s">
        <v>324</v>
      </c>
      <c r="D63" s="154">
        <v>16</v>
      </c>
      <c r="E63" s="154">
        <v>12</v>
      </c>
      <c r="F63" s="159">
        <v>192</v>
      </c>
      <c r="G63" s="160">
        <v>4</v>
      </c>
      <c r="H63" s="153" t="s">
        <v>329</v>
      </c>
      <c r="I63" s="153" t="s">
        <v>368</v>
      </c>
      <c r="J63" s="169">
        <v>2069000</v>
      </c>
      <c r="K63" s="153" t="s">
        <v>375</v>
      </c>
      <c r="L63" s="168">
        <v>1936.5</v>
      </c>
      <c r="M63" s="168">
        <v>2807.9</v>
      </c>
      <c r="N63" s="168">
        <v>3650.3</v>
      </c>
      <c r="O63" s="161">
        <v>3905.8</v>
      </c>
      <c r="P63" s="157">
        <f t="shared" si="0"/>
        <v>20.342708333333334</v>
      </c>
    </row>
  </sheetData>
  <autoFilter ref="A1:P63" xr:uid="{00000000-0009-0000-0000-000003000000}"/>
  <pageMargins left="0.75" right="0.75" top="1" bottom="1" header="0.3" footer="0.3"/>
  <pageSetup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O210"/>
  <sheetViews>
    <sheetView workbookViewId="0">
      <pane ySplit="1" topLeftCell="A105" activePane="bottomLeft" state="frozen"/>
      <selection pane="bottomLeft" activeCell="A16" sqref="A16"/>
    </sheetView>
  </sheetViews>
  <sheetFormatPr baseColWidth="10" defaultColWidth="8.83203125" defaultRowHeight="13" x14ac:dyDescent="0.15"/>
  <cols>
    <col min="1" max="1" width="10.6640625" style="4" customWidth="1"/>
    <col min="2" max="2" width="12.33203125" style="26" customWidth="1"/>
    <col min="3" max="3" width="7.6640625" style="4" customWidth="1"/>
    <col min="4" max="4" width="10.33203125" style="23" bestFit="1" customWidth="1"/>
    <col min="5" max="5" width="9.6640625" style="23" customWidth="1"/>
    <col min="6" max="6" width="8.83203125" style="27" customWidth="1"/>
    <col min="7" max="7" width="9.1640625" style="26" customWidth="1"/>
    <col min="8" max="9" width="9.1640625" style="4" customWidth="1"/>
    <col min="10" max="10" width="9.1640625" style="79" customWidth="1"/>
    <col min="11" max="11" width="9.1640625" style="31" customWidth="1"/>
    <col min="12" max="12" width="10.6640625" style="1" customWidth="1"/>
    <col min="13" max="13" width="9.1640625" style="1" customWidth="1"/>
    <col min="14" max="14" width="11" style="1" bestFit="1" customWidth="1"/>
  </cols>
  <sheetData>
    <row r="1" spans="1:15" ht="42" x14ac:dyDescent="0.15">
      <c r="A1" s="21" t="s">
        <v>134</v>
      </c>
      <c r="B1" s="55" t="s">
        <v>108</v>
      </c>
      <c r="C1" s="21" t="s">
        <v>192</v>
      </c>
      <c r="D1" s="22" t="s">
        <v>189</v>
      </c>
      <c r="E1" s="22" t="s">
        <v>190</v>
      </c>
      <c r="F1" s="24" t="s">
        <v>191</v>
      </c>
      <c r="G1" s="55" t="s">
        <v>85</v>
      </c>
      <c r="H1" s="21" t="s">
        <v>52</v>
      </c>
      <c r="I1" s="21" t="s">
        <v>53</v>
      </c>
      <c r="J1" s="80" t="s">
        <v>54</v>
      </c>
      <c r="K1" s="64" t="s">
        <v>107</v>
      </c>
      <c r="L1" s="21" t="s">
        <v>132</v>
      </c>
      <c r="M1" s="21" t="s">
        <v>215</v>
      </c>
      <c r="N1" s="47" t="s">
        <v>330</v>
      </c>
      <c r="O1" s="121" t="s">
        <v>346</v>
      </c>
    </row>
    <row r="2" spans="1:15" x14ac:dyDescent="0.15">
      <c r="A2" s="4" t="s">
        <v>223</v>
      </c>
      <c r="B2" s="85">
        <v>710</v>
      </c>
      <c r="C2" s="4" t="s">
        <v>193</v>
      </c>
      <c r="D2" s="23">
        <v>1</v>
      </c>
      <c r="E2" s="23">
        <v>4</v>
      </c>
      <c r="F2" s="27">
        <v>4</v>
      </c>
      <c r="G2" s="89" t="s">
        <v>93</v>
      </c>
      <c r="H2" s="4" t="s">
        <v>89</v>
      </c>
      <c r="I2" s="67" t="s">
        <v>227</v>
      </c>
      <c r="J2" s="102">
        <v>45.13</v>
      </c>
      <c r="K2" s="31">
        <v>23800</v>
      </c>
      <c r="L2" s="4" t="s">
        <v>223</v>
      </c>
      <c r="O2" s="122">
        <f>J2/F2</f>
        <v>11.282500000000001</v>
      </c>
    </row>
    <row r="3" spans="1:15" x14ac:dyDescent="0.15">
      <c r="A3" s="4" t="s">
        <v>267</v>
      </c>
      <c r="B3" s="85">
        <v>710</v>
      </c>
      <c r="C3" s="4" t="s">
        <v>193</v>
      </c>
      <c r="D3" s="23">
        <v>1</v>
      </c>
      <c r="E3" s="23">
        <v>4</v>
      </c>
      <c r="F3" s="27">
        <v>4</v>
      </c>
      <c r="G3" s="89" t="s">
        <v>93</v>
      </c>
      <c r="H3" s="4" t="s">
        <v>89</v>
      </c>
      <c r="I3" s="67" t="s">
        <v>227</v>
      </c>
      <c r="J3" s="102">
        <v>45.13</v>
      </c>
      <c r="K3" s="31">
        <v>23800</v>
      </c>
      <c r="L3" s="4" t="s">
        <v>267</v>
      </c>
      <c r="O3" s="122">
        <f t="shared" ref="O3:O66" si="0">J3/F3</f>
        <v>11.282500000000001</v>
      </c>
    </row>
    <row r="4" spans="1:15" x14ac:dyDescent="0.15">
      <c r="A4" s="4" t="s">
        <v>223</v>
      </c>
      <c r="B4" s="85">
        <v>710</v>
      </c>
      <c r="C4" s="4" t="s">
        <v>193</v>
      </c>
      <c r="D4" s="23">
        <v>1</v>
      </c>
      <c r="E4" s="23">
        <v>8</v>
      </c>
      <c r="F4" s="27">
        <v>8</v>
      </c>
      <c r="G4" s="89" t="s">
        <v>97</v>
      </c>
      <c r="H4" s="4" t="s">
        <v>89</v>
      </c>
      <c r="I4" s="67" t="s">
        <v>94</v>
      </c>
      <c r="J4" s="102">
        <v>91.96</v>
      </c>
      <c r="K4" s="31">
        <v>51800</v>
      </c>
      <c r="L4" s="4" t="s">
        <v>223</v>
      </c>
      <c r="O4" s="122">
        <f t="shared" si="0"/>
        <v>11.494999999999999</v>
      </c>
    </row>
    <row r="5" spans="1:15" x14ac:dyDescent="0.15">
      <c r="A5" s="4" t="s">
        <v>267</v>
      </c>
      <c r="B5" s="85">
        <v>710</v>
      </c>
      <c r="C5" s="4" t="s">
        <v>193</v>
      </c>
      <c r="D5" s="23">
        <v>1</v>
      </c>
      <c r="E5" s="23">
        <v>8</v>
      </c>
      <c r="F5" s="27">
        <v>8</v>
      </c>
      <c r="G5" s="89" t="s">
        <v>97</v>
      </c>
      <c r="H5" s="4" t="s">
        <v>89</v>
      </c>
      <c r="I5" s="67" t="s">
        <v>94</v>
      </c>
      <c r="J5" s="102">
        <v>91.96</v>
      </c>
      <c r="K5" s="31">
        <v>51800</v>
      </c>
      <c r="L5" s="4" t="s">
        <v>267</v>
      </c>
      <c r="N5" s="81"/>
      <c r="O5" s="122">
        <f t="shared" si="0"/>
        <v>11.494999999999999</v>
      </c>
    </row>
    <row r="6" spans="1:15" x14ac:dyDescent="0.15">
      <c r="A6" s="4" t="s">
        <v>223</v>
      </c>
      <c r="B6" s="85">
        <v>710</v>
      </c>
      <c r="C6" s="4" t="s">
        <v>193</v>
      </c>
      <c r="D6" s="23">
        <v>1</v>
      </c>
      <c r="E6" s="23">
        <v>4</v>
      </c>
      <c r="F6" s="27">
        <v>4</v>
      </c>
      <c r="G6" s="89" t="s">
        <v>214</v>
      </c>
      <c r="H6" s="4" t="s">
        <v>89</v>
      </c>
      <c r="I6" s="4" t="s">
        <v>227</v>
      </c>
      <c r="J6" s="102">
        <v>52.93</v>
      </c>
      <c r="K6" s="31">
        <v>27900</v>
      </c>
      <c r="L6" s="4" t="s">
        <v>223</v>
      </c>
      <c r="O6" s="122">
        <f t="shared" si="0"/>
        <v>13.2325</v>
      </c>
    </row>
    <row r="7" spans="1:15" x14ac:dyDescent="0.15">
      <c r="A7" s="4" t="s">
        <v>223</v>
      </c>
      <c r="B7" s="85">
        <v>710</v>
      </c>
      <c r="C7" s="4" t="s">
        <v>193</v>
      </c>
      <c r="D7" s="23">
        <v>1</v>
      </c>
      <c r="E7" s="23">
        <v>6</v>
      </c>
      <c r="F7" s="27">
        <v>6</v>
      </c>
      <c r="G7" s="89" t="s">
        <v>214</v>
      </c>
      <c r="H7" s="4" t="s">
        <v>89</v>
      </c>
      <c r="I7" s="4" t="s">
        <v>90</v>
      </c>
      <c r="J7" s="102">
        <v>76.69</v>
      </c>
      <c r="K7" s="31">
        <v>40900</v>
      </c>
      <c r="L7" s="4" t="s">
        <v>223</v>
      </c>
      <c r="N7" s="81"/>
      <c r="O7" s="122">
        <f t="shared" si="0"/>
        <v>12.781666666666666</v>
      </c>
    </row>
    <row r="8" spans="1:15" x14ac:dyDescent="0.15">
      <c r="A8" s="4" t="s">
        <v>267</v>
      </c>
      <c r="B8" s="85">
        <v>710</v>
      </c>
      <c r="C8" s="4" t="s">
        <v>193</v>
      </c>
      <c r="D8" s="23">
        <v>1</v>
      </c>
      <c r="E8" s="23">
        <v>6</v>
      </c>
      <c r="F8" s="27">
        <v>6</v>
      </c>
      <c r="G8" s="89" t="s">
        <v>214</v>
      </c>
      <c r="H8" s="4" t="s">
        <v>89</v>
      </c>
      <c r="I8" s="4" t="s">
        <v>90</v>
      </c>
      <c r="J8" s="102">
        <v>76.69</v>
      </c>
      <c r="K8" s="31">
        <v>40900</v>
      </c>
      <c r="L8" s="4" t="s">
        <v>267</v>
      </c>
      <c r="O8" s="122">
        <f t="shared" si="0"/>
        <v>12.781666666666666</v>
      </c>
    </row>
    <row r="9" spans="1:15" x14ac:dyDescent="0.15">
      <c r="A9" s="107" t="s">
        <v>292</v>
      </c>
      <c r="B9" s="85">
        <v>710</v>
      </c>
      <c r="C9" s="108" t="s">
        <v>280</v>
      </c>
      <c r="D9" s="109">
        <v>1</v>
      </c>
      <c r="E9" s="109">
        <v>4</v>
      </c>
      <c r="F9" s="27">
        <v>4</v>
      </c>
      <c r="G9" s="89" t="s">
        <v>80</v>
      </c>
      <c r="H9" s="108" t="s">
        <v>89</v>
      </c>
      <c r="I9" s="108" t="s">
        <v>282</v>
      </c>
      <c r="J9" s="102">
        <v>53.9</v>
      </c>
      <c r="K9" s="31">
        <v>28400</v>
      </c>
      <c r="L9" s="108" t="s">
        <v>292</v>
      </c>
      <c r="M9" s="81"/>
      <c r="O9" s="122">
        <f t="shared" si="0"/>
        <v>13.475</v>
      </c>
    </row>
    <row r="10" spans="1:15" x14ac:dyDescent="0.15">
      <c r="A10" s="108" t="s">
        <v>292</v>
      </c>
      <c r="B10" s="85">
        <v>710</v>
      </c>
      <c r="C10" s="108" t="s">
        <v>280</v>
      </c>
      <c r="D10" s="109">
        <v>1</v>
      </c>
      <c r="E10" s="109">
        <v>6</v>
      </c>
      <c r="F10" s="27">
        <v>6</v>
      </c>
      <c r="G10" s="89" t="s">
        <v>74</v>
      </c>
      <c r="H10" s="108" t="s">
        <v>89</v>
      </c>
      <c r="I10" s="108" t="s">
        <v>281</v>
      </c>
      <c r="J10" s="102">
        <v>90.6</v>
      </c>
      <c r="K10" s="31">
        <v>49400</v>
      </c>
      <c r="L10" s="108" t="s">
        <v>292</v>
      </c>
      <c r="M10" s="81"/>
      <c r="O10" s="122">
        <f t="shared" si="0"/>
        <v>15.1</v>
      </c>
    </row>
    <row r="11" spans="1:15" x14ac:dyDescent="0.15">
      <c r="A11" s="108" t="s">
        <v>292</v>
      </c>
      <c r="B11" s="85">
        <v>710</v>
      </c>
      <c r="C11" s="108" t="s">
        <v>280</v>
      </c>
      <c r="D11" s="109">
        <v>1</v>
      </c>
      <c r="E11" s="109">
        <v>8</v>
      </c>
      <c r="F11" s="27">
        <v>8</v>
      </c>
      <c r="G11" s="89" t="s">
        <v>74</v>
      </c>
      <c r="H11" s="108" t="s">
        <v>89</v>
      </c>
      <c r="I11" s="108" t="s">
        <v>283</v>
      </c>
      <c r="J11" s="102">
        <v>115.5</v>
      </c>
      <c r="K11" s="31">
        <v>64500</v>
      </c>
      <c r="L11" s="108" t="s">
        <v>292</v>
      </c>
      <c r="M11" s="81"/>
      <c r="N11" s="81"/>
      <c r="O11" s="122">
        <f t="shared" si="0"/>
        <v>14.4375</v>
      </c>
    </row>
    <row r="12" spans="1:15" x14ac:dyDescent="0.15">
      <c r="A12" s="4" t="s">
        <v>224</v>
      </c>
      <c r="B12" s="85">
        <v>720</v>
      </c>
      <c r="C12" s="4" t="s">
        <v>193</v>
      </c>
      <c r="D12" s="23">
        <v>1</v>
      </c>
      <c r="E12" s="23">
        <v>4</v>
      </c>
      <c r="F12" s="27">
        <v>4</v>
      </c>
      <c r="G12" s="89" t="s">
        <v>93</v>
      </c>
      <c r="H12" s="4" t="s">
        <v>89</v>
      </c>
      <c r="I12" s="4" t="s">
        <v>227</v>
      </c>
      <c r="J12" s="102">
        <v>45.13</v>
      </c>
      <c r="K12" s="31">
        <v>23800</v>
      </c>
      <c r="L12" s="4" t="s">
        <v>224</v>
      </c>
      <c r="O12" s="122">
        <f t="shared" si="0"/>
        <v>11.282500000000001</v>
      </c>
    </row>
    <row r="13" spans="1:15" x14ac:dyDescent="0.15">
      <c r="A13" s="4" t="s">
        <v>266</v>
      </c>
      <c r="B13" s="85">
        <v>720</v>
      </c>
      <c r="C13" s="4" t="s">
        <v>193</v>
      </c>
      <c r="D13" s="23">
        <v>1</v>
      </c>
      <c r="E13" s="23">
        <v>4</v>
      </c>
      <c r="F13" s="27">
        <v>4</v>
      </c>
      <c r="G13" s="89" t="s">
        <v>93</v>
      </c>
      <c r="H13" s="4" t="s">
        <v>89</v>
      </c>
      <c r="I13" s="4" t="s">
        <v>227</v>
      </c>
      <c r="J13" s="102">
        <v>45.13</v>
      </c>
      <c r="K13" s="31">
        <v>23800</v>
      </c>
      <c r="L13" s="4" t="s">
        <v>266</v>
      </c>
      <c r="O13" s="122">
        <f t="shared" si="0"/>
        <v>11.282500000000001</v>
      </c>
    </row>
    <row r="14" spans="1:15" x14ac:dyDescent="0.15">
      <c r="A14" s="4" t="s">
        <v>224</v>
      </c>
      <c r="B14" s="85">
        <v>720</v>
      </c>
      <c r="C14" s="4" t="s">
        <v>193</v>
      </c>
      <c r="D14" s="23">
        <v>1</v>
      </c>
      <c r="E14" s="23">
        <v>6</v>
      </c>
      <c r="F14" s="27">
        <v>6</v>
      </c>
      <c r="G14" s="89" t="s">
        <v>93</v>
      </c>
      <c r="H14" s="4" t="s">
        <v>89</v>
      </c>
      <c r="I14" s="4" t="s">
        <v>90</v>
      </c>
      <c r="J14" s="102">
        <v>65.52</v>
      </c>
      <c r="K14" s="31">
        <v>34900</v>
      </c>
      <c r="L14" s="4" t="s">
        <v>224</v>
      </c>
      <c r="N14" s="81"/>
      <c r="O14" s="122">
        <f t="shared" si="0"/>
        <v>10.92</v>
      </c>
    </row>
    <row r="15" spans="1:15" x14ac:dyDescent="0.15">
      <c r="A15" s="4" t="s">
        <v>266</v>
      </c>
      <c r="B15" s="85">
        <v>720</v>
      </c>
      <c r="C15" s="4" t="s">
        <v>193</v>
      </c>
      <c r="D15" s="23">
        <v>1</v>
      </c>
      <c r="E15" s="23">
        <v>6</v>
      </c>
      <c r="F15" s="27">
        <v>6</v>
      </c>
      <c r="G15" s="89" t="s">
        <v>93</v>
      </c>
      <c r="H15" s="4" t="s">
        <v>89</v>
      </c>
      <c r="I15" s="4" t="s">
        <v>90</v>
      </c>
      <c r="J15" s="102">
        <v>65.52</v>
      </c>
      <c r="K15" s="31">
        <v>34900</v>
      </c>
      <c r="L15" s="4" t="s">
        <v>266</v>
      </c>
      <c r="O15" s="122">
        <f t="shared" si="0"/>
        <v>10.92</v>
      </c>
    </row>
    <row r="16" spans="1:15" x14ac:dyDescent="0.15">
      <c r="A16" s="4" t="s">
        <v>224</v>
      </c>
      <c r="B16" s="85">
        <v>720</v>
      </c>
      <c r="C16" s="4" t="s">
        <v>193</v>
      </c>
      <c r="D16" s="23">
        <v>1</v>
      </c>
      <c r="E16" s="23">
        <v>8</v>
      </c>
      <c r="F16" s="27">
        <v>8</v>
      </c>
      <c r="G16" s="89" t="s">
        <v>93</v>
      </c>
      <c r="H16" s="4" t="s">
        <v>89</v>
      </c>
      <c r="I16" s="4" t="s">
        <v>94</v>
      </c>
      <c r="J16" s="102">
        <v>81.239999999999995</v>
      </c>
      <c r="K16" s="31">
        <v>46300</v>
      </c>
      <c r="L16" s="4" t="s">
        <v>224</v>
      </c>
      <c r="O16" s="122">
        <f t="shared" si="0"/>
        <v>10.154999999999999</v>
      </c>
    </row>
    <row r="17" spans="1:15" x14ac:dyDescent="0.15">
      <c r="A17" s="4" t="s">
        <v>266</v>
      </c>
      <c r="B17" s="85">
        <v>720</v>
      </c>
      <c r="C17" s="4" t="s">
        <v>193</v>
      </c>
      <c r="D17" s="23">
        <v>1</v>
      </c>
      <c r="E17" s="23">
        <v>8</v>
      </c>
      <c r="F17" s="27">
        <v>8</v>
      </c>
      <c r="G17" s="89" t="s">
        <v>93</v>
      </c>
      <c r="H17" s="4" t="s">
        <v>89</v>
      </c>
      <c r="I17" s="4" t="s">
        <v>94</v>
      </c>
      <c r="J17" s="102">
        <v>81.239999999999995</v>
      </c>
      <c r="K17" s="31">
        <v>46300</v>
      </c>
      <c r="L17" s="4" t="s">
        <v>266</v>
      </c>
      <c r="N17" s="81"/>
      <c r="O17" s="122">
        <f t="shared" si="0"/>
        <v>10.154999999999999</v>
      </c>
    </row>
    <row r="18" spans="1:15" x14ac:dyDescent="0.15">
      <c r="A18" s="107" t="s">
        <v>293</v>
      </c>
      <c r="B18" s="85">
        <v>720</v>
      </c>
      <c r="C18" s="108" t="s">
        <v>280</v>
      </c>
      <c r="D18" s="109">
        <v>1</v>
      </c>
      <c r="E18" s="109">
        <v>4</v>
      </c>
      <c r="F18" s="27">
        <v>4</v>
      </c>
      <c r="G18" s="89" t="s">
        <v>80</v>
      </c>
      <c r="H18" s="108" t="s">
        <v>89</v>
      </c>
      <c r="I18" s="108" t="s">
        <v>282</v>
      </c>
      <c r="J18" s="102">
        <v>53.9</v>
      </c>
      <c r="K18" s="31">
        <v>28400</v>
      </c>
      <c r="L18" s="108" t="s">
        <v>293</v>
      </c>
      <c r="M18" s="81"/>
      <c r="O18" s="122">
        <f t="shared" si="0"/>
        <v>13.475</v>
      </c>
    </row>
    <row r="19" spans="1:15" x14ac:dyDescent="0.15">
      <c r="A19" s="108" t="s">
        <v>293</v>
      </c>
      <c r="B19" s="85">
        <v>720</v>
      </c>
      <c r="C19" s="108" t="s">
        <v>280</v>
      </c>
      <c r="D19" s="109">
        <v>1</v>
      </c>
      <c r="E19" s="109">
        <v>6</v>
      </c>
      <c r="F19" s="27">
        <v>6</v>
      </c>
      <c r="G19" s="89" t="s">
        <v>80</v>
      </c>
      <c r="H19" s="108" t="s">
        <v>89</v>
      </c>
      <c r="I19" s="108" t="s">
        <v>281</v>
      </c>
      <c r="J19" s="102">
        <v>79.5</v>
      </c>
      <c r="K19" s="31">
        <v>42400</v>
      </c>
      <c r="L19" s="108" t="s">
        <v>293</v>
      </c>
      <c r="M19" s="81"/>
      <c r="O19" s="122">
        <f t="shared" si="0"/>
        <v>13.25</v>
      </c>
    </row>
    <row r="20" spans="1:15" x14ac:dyDescent="0.15">
      <c r="A20" s="108" t="s">
        <v>293</v>
      </c>
      <c r="B20" s="85">
        <v>720</v>
      </c>
      <c r="C20" s="108" t="s">
        <v>280</v>
      </c>
      <c r="D20" s="109">
        <v>1</v>
      </c>
      <c r="E20" s="109">
        <v>8</v>
      </c>
      <c r="F20" s="27">
        <v>8</v>
      </c>
      <c r="G20" s="89" t="s">
        <v>80</v>
      </c>
      <c r="H20" s="108" t="s">
        <v>89</v>
      </c>
      <c r="I20" s="108" t="s">
        <v>283</v>
      </c>
      <c r="J20" s="102">
        <v>102.4</v>
      </c>
      <c r="K20" s="31">
        <v>56300</v>
      </c>
      <c r="L20" s="108" t="s">
        <v>293</v>
      </c>
      <c r="M20" s="81"/>
      <c r="N20" s="81"/>
      <c r="O20" s="122">
        <f t="shared" si="0"/>
        <v>12.8</v>
      </c>
    </row>
    <row r="21" spans="1:15" x14ac:dyDescent="0.15">
      <c r="A21" s="4" t="s">
        <v>223</v>
      </c>
      <c r="B21" s="85">
        <v>730</v>
      </c>
      <c r="C21" s="4" t="s">
        <v>193</v>
      </c>
      <c r="D21" s="23">
        <v>2</v>
      </c>
      <c r="E21" s="23">
        <v>4</v>
      </c>
      <c r="F21" s="27">
        <v>8</v>
      </c>
      <c r="G21" s="89" t="s">
        <v>93</v>
      </c>
      <c r="H21" s="4" t="s">
        <v>89</v>
      </c>
      <c r="I21" s="4" t="s">
        <v>94</v>
      </c>
      <c r="J21" s="102">
        <v>86.66</v>
      </c>
      <c r="K21" s="31">
        <v>44600</v>
      </c>
      <c r="L21" s="4" t="s">
        <v>223</v>
      </c>
      <c r="O21" s="122">
        <f t="shared" si="0"/>
        <v>10.8325</v>
      </c>
    </row>
    <row r="22" spans="1:15" x14ac:dyDescent="0.15">
      <c r="A22" s="4" t="s">
        <v>268</v>
      </c>
      <c r="B22" s="85">
        <v>730</v>
      </c>
      <c r="C22" s="4" t="s">
        <v>193</v>
      </c>
      <c r="D22" s="23">
        <v>2</v>
      </c>
      <c r="E22" s="23">
        <v>4</v>
      </c>
      <c r="F22" s="27">
        <v>8</v>
      </c>
      <c r="G22" s="89" t="s">
        <v>93</v>
      </c>
      <c r="H22" s="4" t="s">
        <v>89</v>
      </c>
      <c r="I22" s="4" t="s">
        <v>94</v>
      </c>
      <c r="J22" s="102">
        <v>86.66</v>
      </c>
      <c r="K22" s="31">
        <v>44600</v>
      </c>
      <c r="L22" s="4" t="s">
        <v>268</v>
      </c>
      <c r="O22" s="122">
        <f t="shared" si="0"/>
        <v>10.8325</v>
      </c>
    </row>
    <row r="23" spans="1:15" x14ac:dyDescent="0.15">
      <c r="A23" s="4" t="s">
        <v>223</v>
      </c>
      <c r="B23" s="85">
        <v>730</v>
      </c>
      <c r="C23" s="4" t="s">
        <v>193</v>
      </c>
      <c r="D23" s="23">
        <v>2</v>
      </c>
      <c r="E23" s="23">
        <v>8</v>
      </c>
      <c r="F23" s="27">
        <v>16</v>
      </c>
      <c r="G23" s="89" t="s">
        <v>97</v>
      </c>
      <c r="H23" s="4" t="s">
        <v>89</v>
      </c>
      <c r="I23" s="4" t="s">
        <v>95</v>
      </c>
      <c r="J23" s="102">
        <v>176.57</v>
      </c>
      <c r="K23" s="31">
        <v>97700</v>
      </c>
      <c r="L23" s="4" t="s">
        <v>223</v>
      </c>
      <c r="O23" s="122">
        <f t="shared" si="0"/>
        <v>11.035625</v>
      </c>
    </row>
    <row r="24" spans="1:15" x14ac:dyDescent="0.15">
      <c r="A24" s="4" t="s">
        <v>268</v>
      </c>
      <c r="B24" s="85">
        <v>730</v>
      </c>
      <c r="C24" s="4" t="s">
        <v>193</v>
      </c>
      <c r="D24" s="23">
        <v>2</v>
      </c>
      <c r="E24" s="23">
        <v>8</v>
      </c>
      <c r="F24" s="27">
        <v>16</v>
      </c>
      <c r="G24" s="89" t="s">
        <v>97</v>
      </c>
      <c r="H24" s="4" t="s">
        <v>89</v>
      </c>
      <c r="I24" s="4" t="s">
        <v>95</v>
      </c>
      <c r="J24" s="102">
        <v>176.57</v>
      </c>
      <c r="K24" s="31">
        <v>97700</v>
      </c>
      <c r="L24" s="4" t="s">
        <v>268</v>
      </c>
      <c r="O24" s="122">
        <f t="shared" si="0"/>
        <v>11.035625</v>
      </c>
    </row>
    <row r="25" spans="1:15" x14ac:dyDescent="0.15">
      <c r="A25" s="4" t="s">
        <v>223</v>
      </c>
      <c r="B25" s="85">
        <v>730</v>
      </c>
      <c r="C25" s="4" t="s">
        <v>193</v>
      </c>
      <c r="D25" s="23">
        <v>2</v>
      </c>
      <c r="E25" s="23">
        <v>4</v>
      </c>
      <c r="F25" s="27">
        <v>8</v>
      </c>
      <c r="G25" s="89" t="s">
        <v>214</v>
      </c>
      <c r="H25" s="4" t="s">
        <v>89</v>
      </c>
      <c r="I25" s="4" t="s">
        <v>94</v>
      </c>
      <c r="J25" s="102">
        <v>101.62</v>
      </c>
      <c r="K25" s="31">
        <v>51900</v>
      </c>
      <c r="L25" s="4" t="s">
        <v>223</v>
      </c>
      <c r="O25" s="122">
        <f t="shared" si="0"/>
        <v>12.702500000000001</v>
      </c>
    </row>
    <row r="26" spans="1:15" x14ac:dyDescent="0.15">
      <c r="A26" s="4" t="s">
        <v>268</v>
      </c>
      <c r="B26" s="85">
        <v>730</v>
      </c>
      <c r="C26" s="4" t="s">
        <v>193</v>
      </c>
      <c r="D26" s="23">
        <v>2</v>
      </c>
      <c r="E26" s="23">
        <v>4</v>
      </c>
      <c r="F26" s="27">
        <v>8</v>
      </c>
      <c r="G26" s="89" t="s">
        <v>214</v>
      </c>
      <c r="H26" s="4" t="s">
        <v>89</v>
      </c>
      <c r="I26" s="4" t="s">
        <v>94</v>
      </c>
      <c r="J26" s="102">
        <v>101.62</v>
      </c>
      <c r="K26" s="31">
        <v>51900</v>
      </c>
      <c r="L26" s="4" t="s">
        <v>268</v>
      </c>
      <c r="O26" s="122">
        <f t="shared" si="0"/>
        <v>12.702500000000001</v>
      </c>
    </row>
    <row r="27" spans="1:15" x14ac:dyDescent="0.15">
      <c r="A27" s="4" t="s">
        <v>223</v>
      </c>
      <c r="B27" s="85">
        <v>730</v>
      </c>
      <c r="C27" s="4" t="s">
        <v>193</v>
      </c>
      <c r="D27" s="23">
        <v>2</v>
      </c>
      <c r="E27" s="23">
        <v>6</v>
      </c>
      <c r="F27" s="27">
        <v>12</v>
      </c>
      <c r="G27" s="89" t="s">
        <v>214</v>
      </c>
      <c r="H27" s="4" t="s">
        <v>89</v>
      </c>
      <c r="I27" s="4" t="s">
        <v>91</v>
      </c>
      <c r="J27" s="102">
        <v>147.24</v>
      </c>
      <c r="K27" s="31">
        <v>77200</v>
      </c>
      <c r="L27" s="4" t="s">
        <v>223</v>
      </c>
      <c r="N27" s="81"/>
      <c r="O27" s="122">
        <f t="shared" si="0"/>
        <v>12.270000000000001</v>
      </c>
    </row>
    <row r="28" spans="1:15" x14ac:dyDescent="0.15">
      <c r="A28" s="4" t="s">
        <v>268</v>
      </c>
      <c r="B28" s="85">
        <v>730</v>
      </c>
      <c r="C28" s="4" t="s">
        <v>193</v>
      </c>
      <c r="D28" s="23">
        <v>2</v>
      </c>
      <c r="E28" s="23">
        <v>6</v>
      </c>
      <c r="F28" s="27">
        <v>12</v>
      </c>
      <c r="G28" s="89" t="s">
        <v>214</v>
      </c>
      <c r="H28" s="4" t="s">
        <v>89</v>
      </c>
      <c r="I28" s="4" t="s">
        <v>91</v>
      </c>
      <c r="J28" s="102">
        <v>147.24</v>
      </c>
      <c r="K28" s="31">
        <v>77200</v>
      </c>
      <c r="L28" s="4" t="s">
        <v>268</v>
      </c>
      <c r="N28" s="81"/>
      <c r="O28" s="122">
        <f t="shared" si="0"/>
        <v>12.270000000000001</v>
      </c>
    </row>
    <row r="29" spans="1:15" x14ac:dyDescent="0.15">
      <c r="A29" s="107" t="s">
        <v>294</v>
      </c>
      <c r="B29" s="85">
        <v>730</v>
      </c>
      <c r="C29" s="108" t="s">
        <v>280</v>
      </c>
      <c r="D29" s="109">
        <v>1</v>
      </c>
      <c r="E29" s="109">
        <v>8</v>
      </c>
      <c r="F29" s="27">
        <v>8</v>
      </c>
      <c r="G29" s="89" t="s">
        <v>80</v>
      </c>
      <c r="H29" s="108" t="s">
        <v>89</v>
      </c>
      <c r="I29" s="108" t="s">
        <v>283</v>
      </c>
      <c r="J29" s="102">
        <v>102.4</v>
      </c>
      <c r="K29" s="76" t="s">
        <v>98</v>
      </c>
      <c r="L29" s="108" t="s">
        <v>294</v>
      </c>
      <c r="M29" s="81"/>
      <c r="N29" s="81"/>
      <c r="O29" s="122">
        <f t="shared" si="0"/>
        <v>12.8</v>
      </c>
    </row>
    <row r="30" spans="1:15" x14ac:dyDescent="0.15">
      <c r="A30" s="108" t="s">
        <v>294</v>
      </c>
      <c r="B30" s="85">
        <v>730</v>
      </c>
      <c r="C30" s="108" t="s">
        <v>280</v>
      </c>
      <c r="D30" s="109">
        <v>2</v>
      </c>
      <c r="E30" s="109">
        <v>8</v>
      </c>
      <c r="F30" s="27">
        <v>16</v>
      </c>
      <c r="G30" s="89" t="s">
        <v>80</v>
      </c>
      <c r="H30" s="108" t="s">
        <v>89</v>
      </c>
      <c r="I30" s="108" t="s">
        <v>284</v>
      </c>
      <c r="J30" s="102">
        <v>197.7</v>
      </c>
      <c r="K30" s="31">
        <v>104700</v>
      </c>
      <c r="L30" s="108" t="s">
        <v>294</v>
      </c>
      <c r="M30" s="81"/>
      <c r="N30" s="81"/>
      <c r="O30" s="122">
        <f t="shared" si="0"/>
        <v>12.356249999999999</v>
      </c>
    </row>
    <row r="31" spans="1:15" x14ac:dyDescent="0.15">
      <c r="A31" s="108" t="s">
        <v>294</v>
      </c>
      <c r="B31" s="85">
        <v>730</v>
      </c>
      <c r="C31" s="108" t="s">
        <v>280</v>
      </c>
      <c r="D31" s="109">
        <v>1</v>
      </c>
      <c r="E31" s="109">
        <v>6</v>
      </c>
      <c r="F31" s="27">
        <v>6</v>
      </c>
      <c r="G31" s="89" t="s">
        <v>74</v>
      </c>
      <c r="H31" s="108" t="s">
        <v>89</v>
      </c>
      <c r="I31" s="108" t="s">
        <v>281</v>
      </c>
      <c r="J31" s="102">
        <v>90.6</v>
      </c>
      <c r="K31" s="76" t="s">
        <v>98</v>
      </c>
      <c r="L31" s="108" t="s">
        <v>294</v>
      </c>
      <c r="M31" s="81"/>
      <c r="O31" s="122">
        <f t="shared" si="0"/>
        <v>15.1</v>
      </c>
    </row>
    <row r="32" spans="1:15" x14ac:dyDescent="0.15">
      <c r="A32" s="108" t="s">
        <v>294</v>
      </c>
      <c r="B32" s="85">
        <v>730</v>
      </c>
      <c r="C32" s="108" t="s">
        <v>280</v>
      </c>
      <c r="D32" s="109">
        <v>2</v>
      </c>
      <c r="E32" s="109">
        <v>6</v>
      </c>
      <c r="F32" s="27">
        <v>12</v>
      </c>
      <c r="G32" s="89" t="s">
        <v>74</v>
      </c>
      <c r="H32" s="108" t="s">
        <v>89</v>
      </c>
      <c r="I32" s="108" t="s">
        <v>288</v>
      </c>
      <c r="J32" s="102">
        <v>176.6</v>
      </c>
      <c r="K32" s="31">
        <v>89200</v>
      </c>
      <c r="L32" s="108" t="s">
        <v>294</v>
      </c>
      <c r="M32" s="81"/>
      <c r="O32" s="122">
        <f t="shared" si="0"/>
        <v>14.716666666666667</v>
      </c>
    </row>
    <row r="33" spans="1:15" x14ac:dyDescent="0.15">
      <c r="A33" s="108" t="s">
        <v>294</v>
      </c>
      <c r="B33" s="85">
        <v>730</v>
      </c>
      <c r="C33" s="108" t="s">
        <v>280</v>
      </c>
      <c r="D33" s="109">
        <v>1</v>
      </c>
      <c r="E33" s="109">
        <v>8</v>
      </c>
      <c r="F33" s="27">
        <v>8</v>
      </c>
      <c r="G33" s="89" t="s">
        <v>74</v>
      </c>
      <c r="H33" s="108" t="s">
        <v>89</v>
      </c>
      <c r="I33" s="108" t="s">
        <v>283</v>
      </c>
      <c r="J33" s="102">
        <v>115.5</v>
      </c>
      <c r="K33" s="76" t="s">
        <v>98</v>
      </c>
      <c r="L33" s="108" t="s">
        <v>294</v>
      </c>
      <c r="M33" s="81"/>
      <c r="N33" s="81"/>
      <c r="O33" s="122">
        <f t="shared" si="0"/>
        <v>14.4375</v>
      </c>
    </row>
    <row r="34" spans="1:15" x14ac:dyDescent="0.15">
      <c r="A34" s="108" t="s">
        <v>294</v>
      </c>
      <c r="B34" s="85">
        <v>730</v>
      </c>
      <c r="C34" s="108" t="s">
        <v>280</v>
      </c>
      <c r="D34" s="109">
        <v>2</v>
      </c>
      <c r="E34" s="109">
        <v>8</v>
      </c>
      <c r="F34" s="27">
        <v>16</v>
      </c>
      <c r="G34" s="89" t="s">
        <v>74</v>
      </c>
      <c r="H34" s="108" t="s">
        <v>89</v>
      </c>
      <c r="I34" s="108" t="s">
        <v>284</v>
      </c>
      <c r="J34" s="102">
        <v>223.1</v>
      </c>
      <c r="K34" s="31">
        <v>117600</v>
      </c>
      <c r="L34" s="108" t="s">
        <v>294</v>
      </c>
      <c r="M34" s="81"/>
      <c r="N34" s="81"/>
      <c r="O34" s="122">
        <f t="shared" si="0"/>
        <v>13.94375</v>
      </c>
    </row>
    <row r="35" spans="1:15" x14ac:dyDescent="0.15">
      <c r="A35" s="108" t="s">
        <v>294</v>
      </c>
      <c r="B35" s="85">
        <v>730</v>
      </c>
      <c r="C35" s="108" t="s">
        <v>280</v>
      </c>
      <c r="D35" s="109">
        <v>1</v>
      </c>
      <c r="E35" s="109">
        <v>4</v>
      </c>
      <c r="F35" s="27">
        <v>4</v>
      </c>
      <c r="G35" s="89" t="s">
        <v>295</v>
      </c>
      <c r="H35" s="108" t="s">
        <v>89</v>
      </c>
      <c r="I35" s="108" t="s">
        <v>282</v>
      </c>
      <c r="J35" s="102">
        <v>61.7</v>
      </c>
      <c r="K35" s="76" t="s">
        <v>98</v>
      </c>
      <c r="L35" s="108" t="s">
        <v>294</v>
      </c>
      <c r="M35" s="81"/>
      <c r="N35" s="81"/>
      <c r="O35" s="122">
        <f t="shared" si="0"/>
        <v>15.425000000000001</v>
      </c>
    </row>
    <row r="36" spans="1:15" x14ac:dyDescent="0.15">
      <c r="A36" s="108" t="s">
        <v>294</v>
      </c>
      <c r="B36" s="85">
        <v>730</v>
      </c>
      <c r="C36" s="108" t="s">
        <v>280</v>
      </c>
      <c r="D36" s="109">
        <v>2</v>
      </c>
      <c r="E36" s="109">
        <v>4</v>
      </c>
      <c r="F36" s="27">
        <v>8</v>
      </c>
      <c r="G36" s="89" t="s">
        <v>295</v>
      </c>
      <c r="H36" s="108" t="s">
        <v>89</v>
      </c>
      <c r="I36" s="108" t="s">
        <v>283</v>
      </c>
      <c r="J36" s="102">
        <v>120.4</v>
      </c>
      <c r="K36" s="31">
        <v>59700</v>
      </c>
      <c r="L36" s="108" t="s">
        <v>294</v>
      </c>
      <c r="M36" s="81"/>
      <c r="N36" s="81"/>
      <c r="O36" s="122">
        <f t="shared" si="0"/>
        <v>15.05</v>
      </c>
    </row>
    <row r="37" spans="1:15" x14ac:dyDescent="0.15">
      <c r="A37" s="4" t="s">
        <v>225</v>
      </c>
      <c r="B37" s="85">
        <v>740</v>
      </c>
      <c r="C37" s="4" t="s">
        <v>193</v>
      </c>
      <c r="D37" s="23">
        <v>1</v>
      </c>
      <c r="E37" s="23">
        <v>4</v>
      </c>
      <c r="F37" s="27">
        <v>4</v>
      </c>
      <c r="G37" s="89" t="s">
        <v>88</v>
      </c>
      <c r="H37" s="4" t="s">
        <v>89</v>
      </c>
      <c r="I37" s="4" t="s">
        <v>227</v>
      </c>
      <c r="J37" s="102">
        <v>48.33</v>
      </c>
      <c r="K37" s="31">
        <v>25500</v>
      </c>
      <c r="L37" s="4" t="s">
        <v>225</v>
      </c>
      <c r="O37" s="122">
        <f t="shared" si="0"/>
        <v>12.0825</v>
      </c>
    </row>
    <row r="38" spans="1:15" x14ac:dyDescent="0.15">
      <c r="A38" s="4" t="s">
        <v>225</v>
      </c>
      <c r="B38" s="85">
        <v>740</v>
      </c>
      <c r="C38" s="4" t="s">
        <v>193</v>
      </c>
      <c r="D38" s="23">
        <v>2</v>
      </c>
      <c r="E38" s="23">
        <v>4</v>
      </c>
      <c r="F38" s="27">
        <v>8</v>
      </c>
      <c r="G38" s="89" t="s">
        <v>88</v>
      </c>
      <c r="H38" s="4" t="s">
        <v>89</v>
      </c>
      <c r="I38" s="4" t="s">
        <v>94</v>
      </c>
      <c r="J38" s="102">
        <v>92.79</v>
      </c>
      <c r="K38" s="31">
        <v>47800</v>
      </c>
      <c r="L38" s="4" t="s">
        <v>225</v>
      </c>
      <c r="O38" s="122">
        <f t="shared" si="0"/>
        <v>11.598750000000001</v>
      </c>
    </row>
    <row r="39" spans="1:15" x14ac:dyDescent="0.15">
      <c r="A39" s="4" t="s">
        <v>269</v>
      </c>
      <c r="B39" s="85">
        <v>740</v>
      </c>
      <c r="C39" s="4" t="s">
        <v>193</v>
      </c>
      <c r="D39" s="23">
        <v>1</v>
      </c>
      <c r="E39" s="23">
        <v>4</v>
      </c>
      <c r="F39" s="27">
        <v>4</v>
      </c>
      <c r="G39" s="89" t="s">
        <v>88</v>
      </c>
      <c r="H39" s="4" t="s">
        <v>89</v>
      </c>
      <c r="I39" s="4" t="s">
        <v>227</v>
      </c>
      <c r="J39" s="102">
        <v>48.33</v>
      </c>
      <c r="K39" s="31">
        <v>25500</v>
      </c>
      <c r="L39" s="4" t="s">
        <v>269</v>
      </c>
      <c r="O39" s="122">
        <f t="shared" si="0"/>
        <v>12.0825</v>
      </c>
    </row>
    <row r="40" spans="1:15" x14ac:dyDescent="0.15">
      <c r="A40" s="4" t="s">
        <v>269</v>
      </c>
      <c r="B40" s="85">
        <v>740</v>
      </c>
      <c r="C40" s="4" t="s">
        <v>193</v>
      </c>
      <c r="D40" s="23">
        <v>2</v>
      </c>
      <c r="E40" s="23">
        <v>4</v>
      </c>
      <c r="F40" s="27">
        <v>8</v>
      </c>
      <c r="G40" s="89" t="s">
        <v>88</v>
      </c>
      <c r="H40" s="4" t="s">
        <v>89</v>
      </c>
      <c r="I40" s="4" t="s">
        <v>94</v>
      </c>
      <c r="J40" s="102">
        <v>92.79</v>
      </c>
      <c r="K40" s="31">
        <v>47800</v>
      </c>
      <c r="L40" s="4" t="s">
        <v>269</v>
      </c>
      <c r="O40" s="122">
        <f t="shared" si="0"/>
        <v>11.598750000000001</v>
      </c>
    </row>
    <row r="41" spans="1:15" x14ac:dyDescent="0.15">
      <c r="A41" s="4" t="s">
        <v>225</v>
      </c>
      <c r="B41" s="85">
        <v>740</v>
      </c>
      <c r="C41" s="4" t="s">
        <v>193</v>
      </c>
      <c r="D41" s="23">
        <v>1</v>
      </c>
      <c r="E41" s="23">
        <v>8</v>
      </c>
      <c r="F41" s="27">
        <v>8</v>
      </c>
      <c r="G41" s="89" t="s">
        <v>97</v>
      </c>
      <c r="H41" s="4" t="s">
        <v>89</v>
      </c>
      <c r="I41" s="4" t="s">
        <v>94</v>
      </c>
      <c r="J41" s="102">
        <v>91.96</v>
      </c>
      <c r="K41" s="31">
        <v>52600</v>
      </c>
      <c r="L41" s="4" t="s">
        <v>225</v>
      </c>
      <c r="N41" s="81"/>
      <c r="O41" s="122">
        <f t="shared" si="0"/>
        <v>11.494999999999999</v>
      </c>
    </row>
    <row r="42" spans="1:15" x14ac:dyDescent="0.15">
      <c r="A42" s="4" t="s">
        <v>225</v>
      </c>
      <c r="B42" s="85">
        <v>740</v>
      </c>
      <c r="C42" s="4" t="s">
        <v>193</v>
      </c>
      <c r="D42" s="23">
        <v>2</v>
      </c>
      <c r="E42" s="23">
        <v>8</v>
      </c>
      <c r="F42" s="27">
        <v>16</v>
      </c>
      <c r="G42" s="89" t="s">
        <v>97</v>
      </c>
      <c r="H42" s="4" t="s">
        <v>89</v>
      </c>
      <c r="I42" s="4" t="s">
        <v>95</v>
      </c>
      <c r="J42" s="102">
        <v>176.57</v>
      </c>
      <c r="K42" s="31">
        <v>97700</v>
      </c>
      <c r="L42" s="4" t="s">
        <v>225</v>
      </c>
      <c r="N42" s="81"/>
      <c r="O42" s="122">
        <f t="shared" si="0"/>
        <v>11.035625</v>
      </c>
    </row>
    <row r="43" spans="1:15" x14ac:dyDescent="0.15">
      <c r="A43" s="4" t="s">
        <v>269</v>
      </c>
      <c r="B43" s="85">
        <v>740</v>
      </c>
      <c r="C43" s="4" t="s">
        <v>193</v>
      </c>
      <c r="D43" s="23">
        <v>1</v>
      </c>
      <c r="E43" s="23">
        <v>8</v>
      </c>
      <c r="F43" s="27">
        <v>8</v>
      </c>
      <c r="G43" s="89" t="s">
        <v>97</v>
      </c>
      <c r="H43" s="4" t="s">
        <v>89</v>
      </c>
      <c r="I43" s="4" t="s">
        <v>94</v>
      </c>
      <c r="J43" s="102">
        <v>91.96</v>
      </c>
      <c r="K43" s="31">
        <v>52600</v>
      </c>
      <c r="L43" s="4" t="s">
        <v>269</v>
      </c>
      <c r="O43" s="122">
        <f t="shared" si="0"/>
        <v>11.494999999999999</v>
      </c>
    </row>
    <row r="44" spans="1:15" x14ac:dyDescent="0.15">
      <c r="A44" s="4" t="s">
        <v>269</v>
      </c>
      <c r="B44" s="85">
        <v>740</v>
      </c>
      <c r="C44" s="4" t="s">
        <v>193</v>
      </c>
      <c r="D44" s="23">
        <v>2</v>
      </c>
      <c r="E44" s="23">
        <v>8</v>
      </c>
      <c r="F44" s="27">
        <v>16</v>
      </c>
      <c r="G44" s="89" t="s">
        <v>97</v>
      </c>
      <c r="H44" s="4" t="s">
        <v>89</v>
      </c>
      <c r="I44" s="4" t="s">
        <v>95</v>
      </c>
      <c r="J44" s="102">
        <v>176.57</v>
      </c>
      <c r="K44" s="31">
        <v>97700</v>
      </c>
      <c r="L44" s="4" t="s">
        <v>269</v>
      </c>
      <c r="O44" s="122">
        <f t="shared" si="0"/>
        <v>11.035625</v>
      </c>
    </row>
    <row r="45" spans="1:15" x14ac:dyDescent="0.15">
      <c r="A45" s="4" t="s">
        <v>225</v>
      </c>
      <c r="B45" s="85">
        <v>740</v>
      </c>
      <c r="C45" s="4" t="s">
        <v>193</v>
      </c>
      <c r="D45" s="23">
        <v>1</v>
      </c>
      <c r="E45" s="23">
        <v>4</v>
      </c>
      <c r="F45" s="27">
        <v>4</v>
      </c>
      <c r="G45" s="89" t="s">
        <v>214</v>
      </c>
      <c r="H45" s="4" t="s">
        <v>89</v>
      </c>
      <c r="I45" s="4" t="s">
        <v>227</v>
      </c>
      <c r="J45" s="102">
        <v>52.93</v>
      </c>
      <c r="K45" s="31">
        <v>27900</v>
      </c>
      <c r="L45" s="4" t="s">
        <v>225</v>
      </c>
      <c r="O45" s="122">
        <f t="shared" si="0"/>
        <v>13.2325</v>
      </c>
    </row>
    <row r="46" spans="1:15" x14ac:dyDescent="0.15">
      <c r="A46" s="4" t="s">
        <v>225</v>
      </c>
      <c r="B46" s="85">
        <v>740</v>
      </c>
      <c r="C46" s="4" t="s">
        <v>193</v>
      </c>
      <c r="D46" s="23">
        <v>2</v>
      </c>
      <c r="E46" s="23">
        <v>4</v>
      </c>
      <c r="F46" s="27">
        <v>8</v>
      </c>
      <c r="G46" s="89" t="s">
        <v>214</v>
      </c>
      <c r="H46" s="4" t="s">
        <v>89</v>
      </c>
      <c r="I46" s="4" t="s">
        <v>94</v>
      </c>
      <c r="J46" s="102">
        <v>101.62</v>
      </c>
      <c r="K46" s="31">
        <v>52200</v>
      </c>
      <c r="L46" s="4" t="s">
        <v>225</v>
      </c>
      <c r="O46" s="122">
        <f t="shared" si="0"/>
        <v>12.702500000000001</v>
      </c>
    </row>
    <row r="47" spans="1:15" x14ac:dyDescent="0.15">
      <c r="A47" s="4" t="s">
        <v>269</v>
      </c>
      <c r="B47" s="85">
        <v>740</v>
      </c>
      <c r="C47" s="4" t="s">
        <v>193</v>
      </c>
      <c r="D47" s="23">
        <v>1</v>
      </c>
      <c r="E47" s="23">
        <v>4</v>
      </c>
      <c r="F47" s="27">
        <v>4</v>
      </c>
      <c r="G47" s="89" t="s">
        <v>214</v>
      </c>
      <c r="H47" s="4" t="s">
        <v>89</v>
      </c>
      <c r="I47" s="4" t="s">
        <v>227</v>
      </c>
      <c r="J47" s="102">
        <v>52.93</v>
      </c>
      <c r="K47" s="31">
        <v>27900</v>
      </c>
      <c r="L47" s="4" t="s">
        <v>269</v>
      </c>
      <c r="O47" s="122">
        <f t="shared" si="0"/>
        <v>13.2325</v>
      </c>
    </row>
    <row r="48" spans="1:15" x14ac:dyDescent="0.15">
      <c r="A48" s="4" t="s">
        <v>269</v>
      </c>
      <c r="B48" s="85">
        <v>740</v>
      </c>
      <c r="C48" s="4" t="s">
        <v>193</v>
      </c>
      <c r="D48" s="23">
        <v>2</v>
      </c>
      <c r="E48" s="23">
        <v>4</v>
      </c>
      <c r="F48" s="27">
        <v>8</v>
      </c>
      <c r="G48" s="89" t="s">
        <v>214</v>
      </c>
      <c r="H48" s="4" t="s">
        <v>89</v>
      </c>
      <c r="I48" s="4" t="s">
        <v>94</v>
      </c>
      <c r="J48" s="102">
        <v>101.62</v>
      </c>
      <c r="K48" s="31">
        <v>52200</v>
      </c>
      <c r="L48" s="4" t="s">
        <v>269</v>
      </c>
      <c r="O48" s="122">
        <f t="shared" si="0"/>
        <v>12.702500000000001</v>
      </c>
    </row>
    <row r="49" spans="1:15" x14ac:dyDescent="0.15">
      <c r="A49" s="4" t="s">
        <v>225</v>
      </c>
      <c r="B49" s="85">
        <v>740</v>
      </c>
      <c r="C49" s="4" t="s">
        <v>193</v>
      </c>
      <c r="D49" s="23">
        <v>1</v>
      </c>
      <c r="E49" s="23">
        <v>6</v>
      </c>
      <c r="F49" s="27">
        <v>6</v>
      </c>
      <c r="G49" s="89" t="s">
        <v>214</v>
      </c>
      <c r="H49" s="4" t="s">
        <v>89</v>
      </c>
      <c r="I49" s="4" t="s">
        <v>90</v>
      </c>
      <c r="J49" s="102">
        <v>76.69</v>
      </c>
      <c r="K49" s="31">
        <v>41600</v>
      </c>
      <c r="L49" s="4" t="s">
        <v>225</v>
      </c>
      <c r="O49" s="122">
        <f t="shared" si="0"/>
        <v>12.781666666666666</v>
      </c>
    </row>
    <row r="50" spans="1:15" x14ac:dyDescent="0.15">
      <c r="A50" s="4" t="s">
        <v>225</v>
      </c>
      <c r="B50" s="85">
        <v>740</v>
      </c>
      <c r="C50" s="4" t="s">
        <v>193</v>
      </c>
      <c r="D50" s="23">
        <v>2</v>
      </c>
      <c r="E50" s="23">
        <v>6</v>
      </c>
      <c r="F50" s="27">
        <v>12</v>
      </c>
      <c r="G50" s="89" t="s">
        <v>214</v>
      </c>
      <c r="H50" s="4" t="s">
        <v>89</v>
      </c>
      <c r="I50" s="4" t="s">
        <v>91</v>
      </c>
      <c r="J50" s="102">
        <v>147.24</v>
      </c>
      <c r="K50" s="31">
        <v>77200</v>
      </c>
      <c r="L50" s="4" t="s">
        <v>225</v>
      </c>
      <c r="O50" s="122">
        <f t="shared" si="0"/>
        <v>12.270000000000001</v>
      </c>
    </row>
    <row r="51" spans="1:15" x14ac:dyDescent="0.15">
      <c r="A51" s="4" t="s">
        <v>269</v>
      </c>
      <c r="B51" s="85">
        <v>740</v>
      </c>
      <c r="C51" s="4" t="s">
        <v>193</v>
      </c>
      <c r="D51" s="23">
        <v>1</v>
      </c>
      <c r="E51" s="23">
        <v>6</v>
      </c>
      <c r="F51" s="27">
        <v>6</v>
      </c>
      <c r="G51" s="89" t="s">
        <v>214</v>
      </c>
      <c r="H51" s="4" t="s">
        <v>89</v>
      </c>
      <c r="I51" s="4" t="s">
        <v>90</v>
      </c>
      <c r="J51" s="102">
        <v>76.69</v>
      </c>
      <c r="K51" s="31">
        <v>41600</v>
      </c>
      <c r="L51" s="4" t="s">
        <v>269</v>
      </c>
      <c r="O51" s="122">
        <f t="shared" si="0"/>
        <v>12.781666666666666</v>
      </c>
    </row>
    <row r="52" spans="1:15" x14ac:dyDescent="0.15">
      <c r="A52" s="4" t="s">
        <v>269</v>
      </c>
      <c r="B52" s="85">
        <v>740</v>
      </c>
      <c r="C52" s="4" t="s">
        <v>193</v>
      </c>
      <c r="D52" s="23">
        <v>2</v>
      </c>
      <c r="E52" s="23">
        <v>6</v>
      </c>
      <c r="F52" s="27">
        <v>12</v>
      </c>
      <c r="G52" s="89" t="s">
        <v>214</v>
      </c>
      <c r="H52" s="4" t="s">
        <v>89</v>
      </c>
      <c r="I52" s="4" t="s">
        <v>91</v>
      </c>
      <c r="J52" s="102">
        <v>147.24</v>
      </c>
      <c r="K52" s="31">
        <v>77200</v>
      </c>
      <c r="L52" s="4" t="s">
        <v>269</v>
      </c>
      <c r="O52" s="122">
        <f t="shared" si="0"/>
        <v>12.270000000000001</v>
      </c>
    </row>
    <row r="53" spans="1:15" x14ac:dyDescent="0.15">
      <c r="A53" s="107" t="s">
        <v>296</v>
      </c>
      <c r="B53" s="85">
        <v>740</v>
      </c>
      <c r="C53" s="108" t="s">
        <v>280</v>
      </c>
      <c r="D53" s="109">
        <v>1</v>
      </c>
      <c r="E53" s="109">
        <v>8</v>
      </c>
      <c r="F53" s="27">
        <v>8</v>
      </c>
      <c r="G53" s="89" t="s">
        <v>80</v>
      </c>
      <c r="H53" s="108" t="s">
        <v>89</v>
      </c>
      <c r="I53" s="108" t="s">
        <v>283</v>
      </c>
      <c r="J53" s="102">
        <v>102.4</v>
      </c>
      <c r="K53" s="31">
        <v>56300</v>
      </c>
      <c r="L53" s="108" t="s">
        <v>296</v>
      </c>
      <c r="M53" s="81"/>
      <c r="N53" s="81"/>
      <c r="O53" s="122">
        <f t="shared" si="0"/>
        <v>12.8</v>
      </c>
    </row>
    <row r="54" spans="1:15" x14ac:dyDescent="0.15">
      <c r="A54" s="108" t="s">
        <v>296</v>
      </c>
      <c r="B54" s="85">
        <v>740</v>
      </c>
      <c r="C54" s="108" t="s">
        <v>280</v>
      </c>
      <c r="D54" s="109">
        <v>2</v>
      </c>
      <c r="E54" s="109">
        <v>8</v>
      </c>
      <c r="F54" s="27">
        <v>16</v>
      </c>
      <c r="G54" s="89" t="s">
        <v>80</v>
      </c>
      <c r="H54" s="108" t="s">
        <v>89</v>
      </c>
      <c r="I54" s="108" t="s">
        <v>284</v>
      </c>
      <c r="J54" s="102">
        <v>197.7</v>
      </c>
      <c r="K54" s="31">
        <v>106500</v>
      </c>
      <c r="L54" s="108" t="s">
        <v>296</v>
      </c>
      <c r="M54" s="81"/>
      <c r="N54" s="81"/>
      <c r="O54" s="122">
        <f t="shared" si="0"/>
        <v>12.356249999999999</v>
      </c>
    </row>
    <row r="55" spans="1:15" x14ac:dyDescent="0.15">
      <c r="A55" s="108" t="s">
        <v>296</v>
      </c>
      <c r="B55" s="85">
        <v>740</v>
      </c>
      <c r="C55" s="108" t="s">
        <v>280</v>
      </c>
      <c r="D55" s="109">
        <v>1</v>
      </c>
      <c r="E55" s="109">
        <v>6</v>
      </c>
      <c r="F55" s="27">
        <v>6</v>
      </c>
      <c r="G55" s="89" t="s">
        <v>74</v>
      </c>
      <c r="H55" s="108" t="s">
        <v>89</v>
      </c>
      <c r="I55" s="108" t="s">
        <v>281</v>
      </c>
      <c r="J55" s="102">
        <v>90.6</v>
      </c>
      <c r="K55" s="31">
        <v>49000</v>
      </c>
      <c r="L55" s="108" t="s">
        <v>296</v>
      </c>
      <c r="M55" s="81"/>
      <c r="O55" s="122">
        <f t="shared" si="0"/>
        <v>15.1</v>
      </c>
    </row>
    <row r="56" spans="1:15" x14ac:dyDescent="0.15">
      <c r="A56" s="108" t="s">
        <v>296</v>
      </c>
      <c r="B56" s="85">
        <v>740</v>
      </c>
      <c r="C56" s="108" t="s">
        <v>280</v>
      </c>
      <c r="D56" s="109">
        <v>2</v>
      </c>
      <c r="E56" s="109">
        <v>6</v>
      </c>
      <c r="F56" s="27">
        <v>12</v>
      </c>
      <c r="G56" s="89" t="s">
        <v>74</v>
      </c>
      <c r="H56" s="108" t="s">
        <v>89</v>
      </c>
      <c r="I56" s="108" t="s">
        <v>288</v>
      </c>
      <c r="J56" s="102">
        <v>176.6</v>
      </c>
      <c r="K56" s="31">
        <v>91700</v>
      </c>
      <c r="L56" s="108" t="s">
        <v>296</v>
      </c>
      <c r="M56" s="81"/>
      <c r="O56" s="122">
        <f t="shared" si="0"/>
        <v>14.716666666666667</v>
      </c>
    </row>
    <row r="57" spans="1:15" x14ac:dyDescent="0.15">
      <c r="A57" s="108" t="s">
        <v>296</v>
      </c>
      <c r="B57" s="85">
        <v>740</v>
      </c>
      <c r="C57" s="108" t="s">
        <v>280</v>
      </c>
      <c r="D57" s="109">
        <v>1</v>
      </c>
      <c r="E57" s="109">
        <v>8</v>
      </c>
      <c r="F57" s="27">
        <v>8</v>
      </c>
      <c r="G57" s="89" t="s">
        <v>74</v>
      </c>
      <c r="H57" s="108" t="s">
        <v>89</v>
      </c>
      <c r="I57" s="108" t="s">
        <v>283</v>
      </c>
      <c r="J57" s="102">
        <v>115.5</v>
      </c>
      <c r="K57" s="31">
        <v>64500</v>
      </c>
      <c r="L57" s="108" t="s">
        <v>296</v>
      </c>
      <c r="M57" s="81"/>
      <c r="N57" s="81"/>
      <c r="O57" s="122">
        <f t="shared" si="0"/>
        <v>14.4375</v>
      </c>
    </row>
    <row r="58" spans="1:15" x14ac:dyDescent="0.15">
      <c r="A58" s="108" t="s">
        <v>296</v>
      </c>
      <c r="B58" s="85">
        <v>740</v>
      </c>
      <c r="C58" s="108" t="s">
        <v>280</v>
      </c>
      <c r="D58" s="109">
        <v>2</v>
      </c>
      <c r="E58" s="109">
        <v>8</v>
      </c>
      <c r="F58" s="27">
        <v>16</v>
      </c>
      <c r="G58" s="89" t="s">
        <v>74</v>
      </c>
      <c r="H58" s="108" t="s">
        <v>89</v>
      </c>
      <c r="I58" s="108" t="s">
        <v>284</v>
      </c>
      <c r="J58" s="102">
        <v>223.1</v>
      </c>
      <c r="K58" s="31">
        <v>120000</v>
      </c>
      <c r="L58" s="108" t="s">
        <v>296</v>
      </c>
      <c r="M58" s="81"/>
      <c r="N58" s="81"/>
      <c r="O58" s="122">
        <f t="shared" si="0"/>
        <v>13.94375</v>
      </c>
    </row>
    <row r="59" spans="1:15" x14ac:dyDescent="0.15">
      <c r="A59" s="4" t="s">
        <v>111</v>
      </c>
      <c r="B59" s="85">
        <v>750</v>
      </c>
      <c r="C59" s="4" t="s">
        <v>193</v>
      </c>
      <c r="D59" s="93">
        <v>1</v>
      </c>
      <c r="E59" s="93">
        <v>8</v>
      </c>
      <c r="F59" s="85">
        <v>8</v>
      </c>
      <c r="G59" s="89" t="s">
        <v>93</v>
      </c>
      <c r="H59" s="4" t="s">
        <v>89</v>
      </c>
      <c r="I59" s="4" t="s">
        <v>94</v>
      </c>
      <c r="J59" s="102">
        <v>81.239999999999995</v>
      </c>
      <c r="K59" s="31">
        <v>44600</v>
      </c>
      <c r="L59" s="4" t="s">
        <v>111</v>
      </c>
      <c r="O59" s="122">
        <f t="shared" si="0"/>
        <v>10.154999999999999</v>
      </c>
    </row>
    <row r="60" spans="1:15" x14ac:dyDescent="0.15">
      <c r="A60" s="4" t="s">
        <v>111</v>
      </c>
      <c r="B60" s="85">
        <v>750</v>
      </c>
      <c r="C60" s="4" t="s">
        <v>193</v>
      </c>
      <c r="D60" s="93">
        <v>2</v>
      </c>
      <c r="E60" s="93">
        <v>8</v>
      </c>
      <c r="F60" s="85">
        <v>16</v>
      </c>
      <c r="G60" s="89" t="s">
        <v>93</v>
      </c>
      <c r="H60" s="4" t="s">
        <v>89</v>
      </c>
      <c r="I60" s="4" t="s">
        <v>95</v>
      </c>
      <c r="J60" s="102">
        <v>155.99</v>
      </c>
      <c r="K60" s="31">
        <v>82600</v>
      </c>
      <c r="L60" s="4" t="s">
        <v>111</v>
      </c>
      <c r="O60" s="122">
        <f t="shared" si="0"/>
        <v>9.7493750000000006</v>
      </c>
    </row>
    <row r="61" spans="1:15" x14ac:dyDescent="0.15">
      <c r="A61" s="4" t="s">
        <v>111</v>
      </c>
      <c r="B61" s="85">
        <v>750</v>
      </c>
      <c r="C61" s="4" t="s">
        <v>193</v>
      </c>
      <c r="D61" s="93">
        <v>4</v>
      </c>
      <c r="E61" s="93">
        <v>8</v>
      </c>
      <c r="F61" s="85">
        <v>32</v>
      </c>
      <c r="G61" s="89" t="s">
        <v>93</v>
      </c>
      <c r="H61" s="4" t="s">
        <v>89</v>
      </c>
      <c r="I61" s="4" t="s">
        <v>96</v>
      </c>
      <c r="J61" s="102">
        <v>292.47000000000003</v>
      </c>
      <c r="K61" s="31">
        <v>158300</v>
      </c>
      <c r="L61" s="4" t="s">
        <v>111</v>
      </c>
      <c r="O61" s="122">
        <f t="shared" si="0"/>
        <v>9.1396875000000009</v>
      </c>
    </row>
    <row r="62" spans="1:15" x14ac:dyDescent="0.15">
      <c r="A62" s="4" t="s">
        <v>111</v>
      </c>
      <c r="B62" s="85">
        <v>750</v>
      </c>
      <c r="C62" s="4" t="s">
        <v>193</v>
      </c>
      <c r="D62" s="23">
        <v>1</v>
      </c>
      <c r="E62" s="23">
        <v>8</v>
      </c>
      <c r="F62" s="27">
        <v>8</v>
      </c>
      <c r="G62" s="89">
        <v>3.2</v>
      </c>
      <c r="H62" s="4" t="s">
        <v>89</v>
      </c>
      <c r="I62" s="4" t="s">
        <v>94</v>
      </c>
      <c r="J62" s="102">
        <v>85.29</v>
      </c>
      <c r="K62" s="31">
        <v>47800</v>
      </c>
      <c r="L62" s="4" t="s">
        <v>111</v>
      </c>
      <c r="O62" s="122">
        <f t="shared" si="0"/>
        <v>10.661250000000001</v>
      </c>
    </row>
    <row r="63" spans="1:15" x14ac:dyDescent="0.15">
      <c r="A63" s="4" t="s">
        <v>111</v>
      </c>
      <c r="B63" s="85">
        <v>750</v>
      </c>
      <c r="C63" s="4" t="s">
        <v>193</v>
      </c>
      <c r="D63" s="23">
        <v>2</v>
      </c>
      <c r="E63" s="23">
        <v>8</v>
      </c>
      <c r="F63" s="27">
        <v>16</v>
      </c>
      <c r="G63" s="89">
        <v>3.2</v>
      </c>
      <c r="H63" s="4" t="s">
        <v>89</v>
      </c>
      <c r="I63" s="4" t="s">
        <v>95</v>
      </c>
      <c r="J63" s="102">
        <v>163.75</v>
      </c>
      <c r="K63" s="31">
        <v>89600</v>
      </c>
      <c r="L63" s="4" t="s">
        <v>111</v>
      </c>
      <c r="O63" s="122">
        <f t="shared" si="0"/>
        <v>10.234375</v>
      </c>
    </row>
    <row r="64" spans="1:15" x14ac:dyDescent="0.15">
      <c r="A64" s="4" t="s">
        <v>111</v>
      </c>
      <c r="B64" s="85">
        <v>750</v>
      </c>
      <c r="C64" s="4" t="s">
        <v>193</v>
      </c>
      <c r="D64" s="23">
        <v>3</v>
      </c>
      <c r="E64" s="23">
        <v>8</v>
      </c>
      <c r="F64" s="27">
        <v>24</v>
      </c>
      <c r="G64" s="89">
        <v>3.2</v>
      </c>
      <c r="H64" s="4" t="s">
        <v>89</v>
      </c>
      <c r="I64" s="4" t="s">
        <v>92</v>
      </c>
      <c r="J64" s="102">
        <v>235.39</v>
      </c>
      <c r="K64" s="31">
        <v>131500</v>
      </c>
      <c r="L64" s="4" t="s">
        <v>111</v>
      </c>
      <c r="O64" s="122">
        <f t="shared" si="0"/>
        <v>9.8079166666666655</v>
      </c>
    </row>
    <row r="65" spans="1:15" x14ac:dyDescent="0.15">
      <c r="A65" s="4" t="s">
        <v>111</v>
      </c>
      <c r="B65" s="85">
        <v>750</v>
      </c>
      <c r="C65" s="4" t="s">
        <v>193</v>
      </c>
      <c r="D65" s="23">
        <v>4</v>
      </c>
      <c r="E65" s="23">
        <v>8</v>
      </c>
      <c r="F65" s="27">
        <v>32</v>
      </c>
      <c r="G65" s="89">
        <v>3.2</v>
      </c>
      <c r="H65" s="4" t="s">
        <v>89</v>
      </c>
      <c r="I65" s="4" t="s">
        <v>96</v>
      </c>
      <c r="J65" s="102">
        <v>307.02999999999997</v>
      </c>
      <c r="K65" s="31">
        <v>171400</v>
      </c>
      <c r="L65" s="4" t="s">
        <v>111</v>
      </c>
      <c r="O65" s="122">
        <f t="shared" si="0"/>
        <v>9.5946874999999991</v>
      </c>
    </row>
    <row r="66" spans="1:15" x14ac:dyDescent="0.15">
      <c r="A66" s="4" t="s">
        <v>111</v>
      </c>
      <c r="B66" s="85">
        <v>750</v>
      </c>
      <c r="C66" s="4" t="s">
        <v>193</v>
      </c>
      <c r="D66" s="93">
        <v>1</v>
      </c>
      <c r="E66" s="93">
        <v>6</v>
      </c>
      <c r="F66" s="85">
        <v>6</v>
      </c>
      <c r="G66" s="89" t="s">
        <v>88</v>
      </c>
      <c r="H66" s="4" t="s">
        <v>89</v>
      </c>
      <c r="I66" s="4" t="s">
        <v>90</v>
      </c>
      <c r="J66" s="102">
        <v>70.069999999999993</v>
      </c>
      <c r="K66" s="31">
        <v>37200</v>
      </c>
      <c r="L66" s="4" t="s">
        <v>111</v>
      </c>
      <c r="O66" s="122">
        <f t="shared" si="0"/>
        <v>11.678333333333333</v>
      </c>
    </row>
    <row r="67" spans="1:15" x14ac:dyDescent="0.15">
      <c r="A67" s="4" t="s">
        <v>111</v>
      </c>
      <c r="B67" s="85">
        <v>750</v>
      </c>
      <c r="C67" s="4" t="s">
        <v>193</v>
      </c>
      <c r="D67" s="93">
        <v>2</v>
      </c>
      <c r="E67" s="93">
        <v>6</v>
      </c>
      <c r="F67" s="85">
        <v>12</v>
      </c>
      <c r="G67" s="89" t="s">
        <v>88</v>
      </c>
      <c r="H67" s="4" t="s">
        <v>89</v>
      </c>
      <c r="I67" s="4" t="s">
        <v>91</v>
      </c>
      <c r="J67" s="102">
        <v>134.54</v>
      </c>
      <c r="K67" s="31">
        <v>69200</v>
      </c>
      <c r="L67" s="4" t="s">
        <v>111</v>
      </c>
      <c r="O67" s="122">
        <f t="shared" ref="O67:O130" si="1">J67/F67</f>
        <v>11.211666666666666</v>
      </c>
    </row>
    <row r="68" spans="1:15" x14ac:dyDescent="0.15">
      <c r="A68" s="4" t="s">
        <v>111</v>
      </c>
      <c r="B68" s="85">
        <v>750</v>
      </c>
      <c r="C68" s="4" t="s">
        <v>193</v>
      </c>
      <c r="D68" s="23">
        <v>3</v>
      </c>
      <c r="E68" s="93">
        <v>6</v>
      </c>
      <c r="F68" s="27">
        <v>18</v>
      </c>
      <c r="G68" s="89" t="s">
        <v>88</v>
      </c>
      <c r="H68" s="4" t="s">
        <v>89</v>
      </c>
      <c r="I68" s="4" t="s">
        <v>228</v>
      </c>
      <c r="J68" s="102">
        <v>193.4</v>
      </c>
      <c r="K68" s="31">
        <v>94900</v>
      </c>
      <c r="L68" s="4" t="s">
        <v>111</v>
      </c>
      <c r="O68" s="122">
        <f t="shared" si="1"/>
        <v>10.744444444444445</v>
      </c>
    </row>
    <row r="69" spans="1:15" x14ac:dyDescent="0.15">
      <c r="A69" s="4" t="s">
        <v>111</v>
      </c>
      <c r="B69" s="85">
        <v>750</v>
      </c>
      <c r="C69" s="4" t="s">
        <v>193</v>
      </c>
      <c r="D69" s="93">
        <v>4</v>
      </c>
      <c r="E69" s="93">
        <v>6</v>
      </c>
      <c r="F69" s="85">
        <v>24</v>
      </c>
      <c r="G69" s="89" t="s">
        <v>88</v>
      </c>
      <c r="H69" s="4" t="s">
        <v>89</v>
      </c>
      <c r="I69" s="4" t="s">
        <v>92</v>
      </c>
      <c r="J69" s="102">
        <v>252.26</v>
      </c>
      <c r="K69" s="31">
        <v>135300</v>
      </c>
      <c r="L69" s="4" t="s">
        <v>111</v>
      </c>
      <c r="O69" s="122">
        <f t="shared" si="1"/>
        <v>10.510833333333332</v>
      </c>
    </row>
    <row r="70" spans="1:15" x14ac:dyDescent="0.15">
      <c r="A70" s="4" t="s">
        <v>111</v>
      </c>
      <c r="B70" s="85">
        <v>750</v>
      </c>
      <c r="C70" s="4" t="s">
        <v>193</v>
      </c>
      <c r="D70" s="93">
        <v>1</v>
      </c>
      <c r="E70" s="93">
        <v>8</v>
      </c>
      <c r="F70" s="85">
        <v>8</v>
      </c>
      <c r="G70" s="89" t="s">
        <v>88</v>
      </c>
      <c r="H70" s="4" t="s">
        <v>89</v>
      </c>
      <c r="I70" s="4" t="s">
        <v>94</v>
      </c>
      <c r="J70" s="102">
        <v>86.99</v>
      </c>
      <c r="K70" s="31">
        <v>47800</v>
      </c>
      <c r="L70" s="4" t="s">
        <v>111</v>
      </c>
      <c r="O70" s="122">
        <f t="shared" si="1"/>
        <v>10.873749999999999</v>
      </c>
    </row>
    <row r="71" spans="1:15" x14ac:dyDescent="0.15">
      <c r="A71" s="4" t="s">
        <v>111</v>
      </c>
      <c r="B71" s="85">
        <v>750</v>
      </c>
      <c r="C71" s="4" t="s">
        <v>193</v>
      </c>
      <c r="D71" s="93">
        <v>2</v>
      </c>
      <c r="E71" s="93">
        <v>8</v>
      </c>
      <c r="F71" s="85">
        <v>16</v>
      </c>
      <c r="G71" s="89" t="s">
        <v>88</v>
      </c>
      <c r="H71" s="4" t="s">
        <v>89</v>
      </c>
      <c r="I71" s="4" t="s">
        <v>95</v>
      </c>
      <c r="J71" s="102">
        <v>167.01</v>
      </c>
      <c r="K71" s="31">
        <v>88700</v>
      </c>
      <c r="L71" s="4" t="s">
        <v>111</v>
      </c>
      <c r="O71" s="122">
        <f t="shared" si="1"/>
        <v>10.438124999999999</v>
      </c>
    </row>
    <row r="72" spans="1:15" x14ac:dyDescent="0.15">
      <c r="A72" s="4" t="s">
        <v>111</v>
      </c>
      <c r="B72" s="85">
        <v>750</v>
      </c>
      <c r="C72" s="4" t="s">
        <v>193</v>
      </c>
      <c r="D72" s="93">
        <v>4</v>
      </c>
      <c r="E72" s="93">
        <v>8</v>
      </c>
      <c r="F72" s="85">
        <v>32</v>
      </c>
      <c r="G72" s="89" t="s">
        <v>88</v>
      </c>
      <c r="H72" s="4" t="s">
        <v>89</v>
      </c>
      <c r="I72" s="4" t="s">
        <v>96</v>
      </c>
      <c r="J72" s="102">
        <v>313.14999999999998</v>
      </c>
      <c r="K72" s="31">
        <v>168800</v>
      </c>
      <c r="L72" s="4" t="s">
        <v>111</v>
      </c>
      <c r="O72" s="122">
        <f t="shared" si="1"/>
        <v>9.7859374999999993</v>
      </c>
    </row>
    <row r="73" spans="1:15" x14ac:dyDescent="0.15">
      <c r="A73" s="4" t="s">
        <v>111</v>
      </c>
      <c r="B73" s="85">
        <v>750</v>
      </c>
      <c r="C73" s="4" t="s">
        <v>193</v>
      </c>
      <c r="D73" s="23">
        <v>1</v>
      </c>
      <c r="E73" s="23">
        <v>8</v>
      </c>
      <c r="F73" s="27">
        <v>8</v>
      </c>
      <c r="G73" s="89" t="s">
        <v>97</v>
      </c>
      <c r="H73" s="4" t="s">
        <v>89</v>
      </c>
      <c r="I73" s="67" t="s">
        <v>94</v>
      </c>
      <c r="J73" s="102">
        <v>91.96</v>
      </c>
      <c r="K73" s="31">
        <v>51800</v>
      </c>
      <c r="L73" s="4" t="s">
        <v>111</v>
      </c>
      <c r="O73" s="122">
        <f t="shared" si="1"/>
        <v>11.494999999999999</v>
      </c>
    </row>
    <row r="74" spans="1:15" x14ac:dyDescent="0.15">
      <c r="A74" s="4" t="s">
        <v>111</v>
      </c>
      <c r="B74" s="85">
        <v>750</v>
      </c>
      <c r="C74" s="4" t="s">
        <v>193</v>
      </c>
      <c r="D74" s="23">
        <v>2</v>
      </c>
      <c r="E74" s="23">
        <v>8</v>
      </c>
      <c r="F74" s="27">
        <v>16</v>
      </c>
      <c r="G74" s="89" t="s">
        <v>97</v>
      </c>
      <c r="H74" s="4" t="s">
        <v>89</v>
      </c>
      <c r="I74" s="4" t="s">
        <v>247</v>
      </c>
      <c r="J74" s="102">
        <v>176.57</v>
      </c>
      <c r="K74" s="31">
        <v>97700</v>
      </c>
      <c r="L74" s="4" t="s">
        <v>111</v>
      </c>
      <c r="O74" s="122">
        <f t="shared" si="1"/>
        <v>11.035625</v>
      </c>
    </row>
    <row r="75" spans="1:15" x14ac:dyDescent="0.15">
      <c r="A75" s="4" t="s">
        <v>111</v>
      </c>
      <c r="B75" s="85">
        <v>750</v>
      </c>
      <c r="C75" s="4" t="s">
        <v>193</v>
      </c>
      <c r="D75" s="23">
        <v>3</v>
      </c>
      <c r="E75" s="23">
        <v>8</v>
      </c>
      <c r="F75" s="27">
        <v>24</v>
      </c>
      <c r="G75" s="89" t="s">
        <v>97</v>
      </c>
      <c r="H75" s="4" t="s">
        <v>89</v>
      </c>
      <c r="I75" s="4" t="s">
        <v>92</v>
      </c>
      <c r="J75" s="102">
        <v>253.82</v>
      </c>
      <c r="K75" s="31" t="s">
        <v>248</v>
      </c>
      <c r="L75" s="4" t="s">
        <v>111</v>
      </c>
      <c r="O75" s="122">
        <f t="shared" si="1"/>
        <v>10.575833333333334</v>
      </c>
    </row>
    <row r="76" spans="1:15" x14ac:dyDescent="0.15">
      <c r="A76" s="4" t="s">
        <v>111</v>
      </c>
      <c r="B76" s="85">
        <v>750</v>
      </c>
      <c r="C76" s="4" t="s">
        <v>193</v>
      </c>
      <c r="D76" s="93">
        <v>4</v>
      </c>
      <c r="E76" s="93">
        <v>8</v>
      </c>
      <c r="F76" s="85">
        <v>32</v>
      </c>
      <c r="G76" s="89" t="s">
        <v>97</v>
      </c>
      <c r="H76" s="4" t="s">
        <v>89</v>
      </c>
      <c r="I76" s="4" t="s">
        <v>96</v>
      </c>
      <c r="J76" s="102">
        <v>331.06</v>
      </c>
      <c r="K76" s="31">
        <v>181000</v>
      </c>
      <c r="L76" s="4" t="s">
        <v>111</v>
      </c>
      <c r="O76" s="122">
        <f t="shared" si="1"/>
        <v>10.345625</v>
      </c>
    </row>
    <row r="77" spans="1:15" x14ac:dyDescent="0.15">
      <c r="A77" s="4" t="s">
        <v>111</v>
      </c>
      <c r="B77" s="85">
        <v>750</v>
      </c>
      <c r="C77" s="4" t="s">
        <v>193</v>
      </c>
      <c r="D77" s="23">
        <v>1</v>
      </c>
      <c r="E77" s="23">
        <v>8</v>
      </c>
      <c r="F77" s="27">
        <v>8</v>
      </c>
      <c r="G77" s="89">
        <v>3.6</v>
      </c>
      <c r="H77" s="4" t="s">
        <v>89</v>
      </c>
      <c r="I77" s="4" t="s">
        <v>94</v>
      </c>
      <c r="J77" s="102">
        <v>93.05</v>
      </c>
      <c r="K77" s="31">
        <v>52700</v>
      </c>
      <c r="L77" s="4" t="s">
        <v>111</v>
      </c>
      <c r="O77" s="122">
        <f t="shared" si="1"/>
        <v>11.63125</v>
      </c>
    </row>
    <row r="78" spans="1:15" x14ac:dyDescent="0.15">
      <c r="A78" s="4" t="s">
        <v>111</v>
      </c>
      <c r="B78" s="85">
        <v>750</v>
      </c>
      <c r="C78" s="4" t="s">
        <v>193</v>
      </c>
      <c r="D78" s="23">
        <v>2</v>
      </c>
      <c r="E78" s="23">
        <v>8</v>
      </c>
      <c r="F78" s="27">
        <v>16</v>
      </c>
      <c r="G78" s="89">
        <v>3.6</v>
      </c>
      <c r="H78" s="4" t="s">
        <v>89</v>
      </c>
      <c r="I78" s="4" t="s">
        <v>95</v>
      </c>
      <c r="J78" s="102">
        <v>178.65</v>
      </c>
      <c r="K78" s="31">
        <v>97000</v>
      </c>
      <c r="L78" s="4" t="s">
        <v>111</v>
      </c>
      <c r="O78" s="122">
        <f t="shared" si="1"/>
        <v>11.165625</v>
      </c>
    </row>
    <row r="79" spans="1:15" x14ac:dyDescent="0.15">
      <c r="A79" s="4" t="s">
        <v>111</v>
      </c>
      <c r="B79" s="85">
        <v>750</v>
      </c>
      <c r="C79" s="4" t="s">
        <v>193</v>
      </c>
      <c r="D79" s="23">
        <v>3</v>
      </c>
      <c r="E79" s="23">
        <v>8</v>
      </c>
      <c r="F79" s="27">
        <v>24</v>
      </c>
      <c r="G79" s="89">
        <v>3.6</v>
      </c>
      <c r="H79" s="4" t="s">
        <v>89</v>
      </c>
      <c r="I79" s="4" t="s">
        <v>92</v>
      </c>
      <c r="J79" s="102">
        <v>256.81</v>
      </c>
      <c r="K79" s="31">
        <v>141400</v>
      </c>
      <c r="L79" s="4" t="s">
        <v>111</v>
      </c>
      <c r="O79" s="122">
        <f t="shared" si="1"/>
        <v>10.700416666666667</v>
      </c>
    </row>
    <row r="80" spans="1:15" x14ac:dyDescent="0.15">
      <c r="A80" s="4" t="s">
        <v>111</v>
      </c>
      <c r="B80" s="85">
        <v>750</v>
      </c>
      <c r="C80" s="4" t="s">
        <v>193</v>
      </c>
      <c r="D80" s="23">
        <v>4</v>
      </c>
      <c r="E80" s="23">
        <v>8</v>
      </c>
      <c r="F80" s="27">
        <v>32</v>
      </c>
      <c r="G80" s="89">
        <v>3.6</v>
      </c>
      <c r="H80" s="4" t="s">
        <v>89</v>
      </c>
      <c r="I80" s="4" t="s">
        <v>96</v>
      </c>
      <c r="J80" s="102">
        <v>334.97</v>
      </c>
      <c r="K80" s="31">
        <v>183200</v>
      </c>
      <c r="L80" s="4" t="s">
        <v>111</v>
      </c>
      <c r="O80" s="122">
        <f t="shared" si="1"/>
        <v>10.467812500000001</v>
      </c>
    </row>
    <row r="81" spans="1:15" x14ac:dyDescent="0.15">
      <c r="A81" s="4" t="s">
        <v>111</v>
      </c>
      <c r="B81" s="85">
        <v>750</v>
      </c>
      <c r="C81" s="4" t="s">
        <v>193</v>
      </c>
      <c r="D81" s="23">
        <v>1</v>
      </c>
      <c r="E81" s="23">
        <v>4</v>
      </c>
      <c r="F81" s="27">
        <v>4</v>
      </c>
      <c r="G81" s="89">
        <v>3.7</v>
      </c>
      <c r="H81" s="4" t="s">
        <v>89</v>
      </c>
      <c r="I81" s="4" t="s">
        <v>227</v>
      </c>
      <c r="J81" s="102">
        <v>52.9</v>
      </c>
      <c r="K81" s="31">
        <v>27300</v>
      </c>
      <c r="L81" s="4" t="s">
        <v>111</v>
      </c>
      <c r="O81" s="122">
        <f t="shared" si="1"/>
        <v>13.225</v>
      </c>
    </row>
    <row r="82" spans="1:15" x14ac:dyDescent="0.15">
      <c r="A82" s="4" t="s">
        <v>111</v>
      </c>
      <c r="B82" s="85">
        <v>750</v>
      </c>
      <c r="C82" s="4" t="s">
        <v>193</v>
      </c>
      <c r="D82" s="23">
        <v>3</v>
      </c>
      <c r="E82" s="23">
        <v>4</v>
      </c>
      <c r="F82" s="27">
        <v>12</v>
      </c>
      <c r="G82" s="89">
        <v>3.7</v>
      </c>
      <c r="H82" s="4" t="s">
        <v>89</v>
      </c>
      <c r="I82" s="4" t="s">
        <v>91</v>
      </c>
      <c r="J82" s="102">
        <v>146</v>
      </c>
      <c r="K82" s="31">
        <v>74700</v>
      </c>
      <c r="L82" s="4" t="s">
        <v>111</v>
      </c>
      <c r="O82" s="122">
        <f t="shared" si="1"/>
        <v>12.166666666666666</v>
      </c>
    </row>
    <row r="83" spans="1:15" x14ac:dyDescent="0.15">
      <c r="A83" s="4" t="s">
        <v>111</v>
      </c>
      <c r="B83" s="85">
        <v>750</v>
      </c>
      <c r="C83" s="4" t="s">
        <v>193</v>
      </c>
      <c r="D83" s="23">
        <v>4</v>
      </c>
      <c r="E83" s="23">
        <v>4</v>
      </c>
      <c r="F83" s="27">
        <v>16</v>
      </c>
      <c r="G83" s="89">
        <v>3.7</v>
      </c>
      <c r="H83" s="4" t="s">
        <v>89</v>
      </c>
      <c r="I83" s="4" t="s">
        <v>95</v>
      </c>
      <c r="J83" s="102">
        <v>190.44</v>
      </c>
      <c r="K83" s="31">
        <v>97700</v>
      </c>
      <c r="L83" s="4" t="s">
        <v>111</v>
      </c>
      <c r="O83" s="122">
        <f t="shared" si="1"/>
        <v>11.9025</v>
      </c>
    </row>
    <row r="84" spans="1:15" x14ac:dyDescent="0.15">
      <c r="A84" s="4" t="s">
        <v>111</v>
      </c>
      <c r="B84" s="85">
        <v>750</v>
      </c>
      <c r="C84" s="4" t="s">
        <v>193</v>
      </c>
      <c r="D84" s="23">
        <v>1</v>
      </c>
      <c r="E84" s="23">
        <v>6</v>
      </c>
      <c r="F84" s="27">
        <v>6</v>
      </c>
      <c r="G84" s="89">
        <v>3.7</v>
      </c>
      <c r="H84" s="4" t="s">
        <v>89</v>
      </c>
      <c r="I84" s="4" t="s">
        <v>90</v>
      </c>
      <c r="J84" s="102">
        <v>76.709999999999994</v>
      </c>
      <c r="K84" s="31">
        <v>40800</v>
      </c>
      <c r="L84" s="4" t="s">
        <v>111</v>
      </c>
      <c r="O84" s="122">
        <f t="shared" si="1"/>
        <v>12.784999999999998</v>
      </c>
    </row>
    <row r="85" spans="1:15" x14ac:dyDescent="0.15">
      <c r="A85" s="4" t="s">
        <v>111</v>
      </c>
      <c r="B85" s="85">
        <v>750</v>
      </c>
      <c r="C85" s="4" t="s">
        <v>193</v>
      </c>
      <c r="D85" s="23">
        <v>2</v>
      </c>
      <c r="E85" s="23">
        <v>6</v>
      </c>
      <c r="F85" s="27">
        <v>12</v>
      </c>
      <c r="G85" s="89">
        <v>3.7</v>
      </c>
      <c r="H85" s="4" t="s">
        <v>89</v>
      </c>
      <c r="I85" s="4" t="s">
        <v>91</v>
      </c>
      <c r="J85" s="102">
        <v>147.27000000000001</v>
      </c>
      <c r="K85" s="31">
        <v>75500</v>
      </c>
      <c r="L85" s="4" t="s">
        <v>111</v>
      </c>
      <c r="O85" s="122">
        <f t="shared" si="1"/>
        <v>12.272500000000001</v>
      </c>
    </row>
    <row r="86" spans="1:15" x14ac:dyDescent="0.15">
      <c r="A86" s="4" t="s">
        <v>111</v>
      </c>
      <c r="B86" s="85">
        <v>750</v>
      </c>
      <c r="C86" s="4" t="s">
        <v>193</v>
      </c>
      <c r="D86" s="23">
        <v>3</v>
      </c>
      <c r="E86" s="23">
        <v>6</v>
      </c>
      <c r="F86" s="27">
        <v>18</v>
      </c>
      <c r="G86" s="89">
        <v>3.7</v>
      </c>
      <c r="H86" s="4" t="s">
        <v>89</v>
      </c>
      <c r="I86" s="4" t="s">
        <v>228</v>
      </c>
      <c r="J86" s="102">
        <v>211.71</v>
      </c>
      <c r="K86" s="31">
        <v>109100</v>
      </c>
      <c r="L86" s="4" t="s">
        <v>111</v>
      </c>
      <c r="O86" s="122">
        <f t="shared" si="1"/>
        <v>11.761666666666667</v>
      </c>
    </row>
    <row r="87" spans="1:15" x14ac:dyDescent="0.15">
      <c r="A87" s="4" t="s">
        <v>111</v>
      </c>
      <c r="B87" s="85">
        <v>750</v>
      </c>
      <c r="C87" s="4" t="s">
        <v>193</v>
      </c>
      <c r="D87" s="23">
        <v>4</v>
      </c>
      <c r="E87" s="23">
        <v>6</v>
      </c>
      <c r="F87" s="27">
        <v>24</v>
      </c>
      <c r="G87" s="89">
        <v>3.7</v>
      </c>
      <c r="H87" s="4" t="s">
        <v>89</v>
      </c>
      <c r="I87" s="4" t="s">
        <v>92</v>
      </c>
      <c r="J87" s="102">
        <v>276.14</v>
      </c>
      <c r="K87" s="31">
        <v>145600</v>
      </c>
      <c r="L87" s="4" t="s">
        <v>111</v>
      </c>
      <c r="O87" s="122">
        <f t="shared" si="1"/>
        <v>11.505833333333333</v>
      </c>
    </row>
    <row r="88" spans="1:15" x14ac:dyDescent="0.15">
      <c r="A88" s="4" t="s">
        <v>111</v>
      </c>
      <c r="B88" s="85">
        <v>750</v>
      </c>
      <c r="C88" s="4" t="s">
        <v>193</v>
      </c>
      <c r="D88" s="23">
        <v>2</v>
      </c>
      <c r="E88" s="23">
        <v>8</v>
      </c>
      <c r="F88" s="27">
        <v>8</v>
      </c>
      <c r="G88" s="89">
        <v>3.7</v>
      </c>
      <c r="H88" s="4" t="s">
        <v>89</v>
      </c>
      <c r="I88" s="4" t="s">
        <v>94</v>
      </c>
      <c r="J88" s="102">
        <v>101.57</v>
      </c>
      <c r="K88" s="31">
        <v>51000</v>
      </c>
      <c r="L88" s="4" t="s">
        <v>111</v>
      </c>
      <c r="O88" s="122">
        <f t="shared" si="1"/>
        <v>12.696249999999999</v>
      </c>
    </row>
    <row r="89" spans="1:15" x14ac:dyDescent="0.15">
      <c r="A89" s="107" t="s">
        <v>297</v>
      </c>
      <c r="B89" s="85">
        <v>750</v>
      </c>
      <c r="C89" s="108" t="s">
        <v>280</v>
      </c>
      <c r="D89" s="109">
        <v>1</v>
      </c>
      <c r="E89" s="109">
        <v>8</v>
      </c>
      <c r="F89" s="27">
        <v>8</v>
      </c>
      <c r="G89" s="89" t="s">
        <v>78</v>
      </c>
      <c r="H89" s="108" t="s">
        <v>89</v>
      </c>
      <c r="I89" s="108" t="s">
        <v>283</v>
      </c>
      <c r="J89" s="102">
        <v>104.5</v>
      </c>
      <c r="K89" s="31">
        <v>52000</v>
      </c>
      <c r="L89" s="108" t="s">
        <v>297</v>
      </c>
      <c r="M89" s="110"/>
      <c r="N89" s="111" t="s">
        <v>298</v>
      </c>
      <c r="O89" s="122">
        <f t="shared" si="1"/>
        <v>13.0625</v>
      </c>
    </row>
    <row r="90" spans="1:15" x14ac:dyDescent="0.15">
      <c r="A90" s="108" t="s">
        <v>297</v>
      </c>
      <c r="B90" s="85">
        <v>750</v>
      </c>
      <c r="C90" s="108" t="s">
        <v>280</v>
      </c>
      <c r="D90" s="109">
        <v>2</v>
      </c>
      <c r="E90" s="109">
        <v>16</v>
      </c>
      <c r="F90" s="27">
        <v>16</v>
      </c>
      <c r="G90" s="89" t="s">
        <v>78</v>
      </c>
      <c r="H90" s="108" t="s">
        <v>89</v>
      </c>
      <c r="I90" s="108" t="s">
        <v>284</v>
      </c>
      <c r="J90" s="102">
        <v>197</v>
      </c>
      <c r="K90" s="31">
        <v>96000</v>
      </c>
      <c r="L90" s="108" t="s">
        <v>297</v>
      </c>
      <c r="M90" s="110"/>
      <c r="N90" s="111" t="s">
        <v>298</v>
      </c>
      <c r="O90" s="122">
        <f t="shared" si="1"/>
        <v>12.3125</v>
      </c>
    </row>
    <row r="91" spans="1:15" x14ac:dyDescent="0.15">
      <c r="A91" s="108" t="s">
        <v>297</v>
      </c>
      <c r="B91" s="85">
        <v>750</v>
      </c>
      <c r="C91" s="108" t="s">
        <v>280</v>
      </c>
      <c r="D91" s="109">
        <v>3</v>
      </c>
      <c r="E91" s="109">
        <v>24</v>
      </c>
      <c r="F91" s="27">
        <v>24</v>
      </c>
      <c r="G91" s="89" t="s">
        <v>78</v>
      </c>
      <c r="H91" s="108" t="s">
        <v>89</v>
      </c>
      <c r="I91" s="108" t="s">
        <v>289</v>
      </c>
      <c r="J91" s="102">
        <v>275.89999999999998</v>
      </c>
      <c r="K91" s="31">
        <v>141500</v>
      </c>
      <c r="L91" s="108" t="s">
        <v>297</v>
      </c>
      <c r="M91" s="110"/>
      <c r="N91" s="111" t="s">
        <v>298</v>
      </c>
      <c r="O91" s="122">
        <f t="shared" si="1"/>
        <v>11.495833333333332</v>
      </c>
    </row>
    <row r="92" spans="1:15" x14ac:dyDescent="0.15">
      <c r="A92" s="108" t="s">
        <v>297</v>
      </c>
      <c r="B92" s="85">
        <v>750</v>
      </c>
      <c r="C92" s="108" t="s">
        <v>280</v>
      </c>
      <c r="D92" s="109">
        <v>4</v>
      </c>
      <c r="E92" s="109">
        <v>32</v>
      </c>
      <c r="F92" s="27">
        <v>32</v>
      </c>
      <c r="G92" s="89" t="s">
        <v>78</v>
      </c>
      <c r="H92" s="108" t="s">
        <v>89</v>
      </c>
      <c r="I92" s="108" t="s">
        <v>285</v>
      </c>
      <c r="J92" s="102">
        <v>354.9</v>
      </c>
      <c r="K92" s="31">
        <v>185000</v>
      </c>
      <c r="L92" s="108" t="s">
        <v>297</v>
      </c>
      <c r="M92" s="110"/>
      <c r="N92" s="111" t="s">
        <v>298</v>
      </c>
      <c r="O92" s="122">
        <f t="shared" si="1"/>
        <v>11.090624999999999</v>
      </c>
    </row>
    <row r="93" spans="1:15" x14ac:dyDescent="0.15">
      <c r="A93" s="108" t="s">
        <v>297</v>
      </c>
      <c r="B93" s="85">
        <v>750</v>
      </c>
      <c r="C93" s="108" t="s">
        <v>280</v>
      </c>
      <c r="D93" s="109">
        <v>1</v>
      </c>
      <c r="E93" s="109">
        <v>8</v>
      </c>
      <c r="F93" s="27">
        <v>8</v>
      </c>
      <c r="G93" s="89" t="s">
        <v>73</v>
      </c>
      <c r="H93" s="108" t="s">
        <v>89</v>
      </c>
      <c r="I93" s="108" t="s">
        <v>283</v>
      </c>
      <c r="J93" s="102">
        <v>117.1</v>
      </c>
      <c r="K93" s="31">
        <v>59000</v>
      </c>
      <c r="L93" s="108" t="s">
        <v>297</v>
      </c>
      <c r="M93" s="110"/>
      <c r="N93" s="111" t="s">
        <v>298</v>
      </c>
      <c r="O93" s="122">
        <f t="shared" si="1"/>
        <v>14.637499999999999</v>
      </c>
    </row>
    <row r="94" spans="1:15" x14ac:dyDescent="0.15">
      <c r="A94" s="108" t="s">
        <v>297</v>
      </c>
      <c r="B94" s="85">
        <v>750</v>
      </c>
      <c r="C94" s="108" t="s">
        <v>280</v>
      </c>
      <c r="D94" s="109">
        <v>2</v>
      </c>
      <c r="E94" s="109">
        <v>16</v>
      </c>
      <c r="F94" s="27">
        <v>16</v>
      </c>
      <c r="G94" s="89" t="s">
        <v>73</v>
      </c>
      <c r="H94" s="108" t="s">
        <v>89</v>
      </c>
      <c r="I94" s="108" t="s">
        <v>284</v>
      </c>
      <c r="J94" s="102">
        <v>220.7</v>
      </c>
      <c r="K94" s="31">
        <v>108000</v>
      </c>
      <c r="L94" s="108" t="s">
        <v>297</v>
      </c>
      <c r="M94" s="110"/>
      <c r="N94" s="111" t="s">
        <v>298</v>
      </c>
      <c r="O94" s="122">
        <f t="shared" si="1"/>
        <v>13.793749999999999</v>
      </c>
    </row>
    <row r="95" spans="1:15" x14ac:dyDescent="0.15">
      <c r="A95" s="108" t="s">
        <v>297</v>
      </c>
      <c r="B95" s="85">
        <v>750</v>
      </c>
      <c r="C95" s="108" t="s">
        <v>280</v>
      </c>
      <c r="D95" s="109">
        <v>3</v>
      </c>
      <c r="E95" s="109">
        <v>24</v>
      </c>
      <c r="F95" s="27">
        <v>24</v>
      </c>
      <c r="G95" s="89" t="s">
        <v>73</v>
      </c>
      <c r="H95" s="108" t="s">
        <v>89</v>
      </c>
      <c r="I95" s="108" t="s">
        <v>289</v>
      </c>
      <c r="J95" s="102">
        <v>309.2</v>
      </c>
      <c r="K95" s="31">
        <v>158000</v>
      </c>
      <c r="L95" s="108" t="s">
        <v>297</v>
      </c>
      <c r="M95" s="110"/>
      <c r="N95" s="111" t="s">
        <v>298</v>
      </c>
      <c r="O95" s="122">
        <f t="shared" si="1"/>
        <v>12.883333333333333</v>
      </c>
    </row>
    <row r="96" spans="1:15" x14ac:dyDescent="0.15">
      <c r="A96" s="108" t="s">
        <v>297</v>
      </c>
      <c r="B96" s="85">
        <v>750</v>
      </c>
      <c r="C96" s="108" t="s">
        <v>280</v>
      </c>
      <c r="D96" s="109">
        <v>4</v>
      </c>
      <c r="E96" s="109">
        <v>32</v>
      </c>
      <c r="F96" s="27">
        <v>32</v>
      </c>
      <c r="G96" s="89" t="s">
        <v>73</v>
      </c>
      <c r="H96" s="108" t="s">
        <v>89</v>
      </c>
      <c r="I96" s="108" t="s">
        <v>285</v>
      </c>
      <c r="J96" s="102">
        <v>397.7</v>
      </c>
      <c r="K96" s="31">
        <v>208000</v>
      </c>
      <c r="L96" s="108" t="s">
        <v>297</v>
      </c>
      <c r="M96" s="110"/>
      <c r="N96" s="111" t="s">
        <v>298</v>
      </c>
      <c r="O96" s="122">
        <f t="shared" si="1"/>
        <v>12.428125</v>
      </c>
    </row>
    <row r="97" spans="1:15" x14ac:dyDescent="0.15">
      <c r="A97" s="108" t="s">
        <v>299</v>
      </c>
      <c r="B97" s="85">
        <v>760</v>
      </c>
      <c r="C97" s="108" t="s">
        <v>280</v>
      </c>
      <c r="D97" s="109">
        <v>1</v>
      </c>
      <c r="E97" s="109">
        <v>8</v>
      </c>
      <c r="F97" s="27">
        <v>12</v>
      </c>
      <c r="G97" s="89" t="s">
        <v>301</v>
      </c>
      <c r="H97" s="108" t="s">
        <v>89</v>
      </c>
      <c r="I97" s="108" t="s">
        <v>288</v>
      </c>
      <c r="J97" s="102">
        <v>142.1</v>
      </c>
      <c r="K97" s="31">
        <v>69800</v>
      </c>
      <c r="L97" s="108" t="s">
        <v>299</v>
      </c>
      <c r="M97" s="110"/>
      <c r="N97" s="111" t="s">
        <v>298</v>
      </c>
      <c r="O97" s="122">
        <f t="shared" si="1"/>
        <v>11.841666666666667</v>
      </c>
    </row>
    <row r="98" spans="1:15" x14ac:dyDescent="0.15">
      <c r="A98" s="108" t="s">
        <v>299</v>
      </c>
      <c r="B98" s="85">
        <v>760</v>
      </c>
      <c r="C98" s="108" t="s">
        <v>280</v>
      </c>
      <c r="D98" s="109">
        <v>2</v>
      </c>
      <c r="E98" s="109">
        <v>16</v>
      </c>
      <c r="F98" s="27">
        <v>24</v>
      </c>
      <c r="G98" s="89" t="s">
        <v>301</v>
      </c>
      <c r="H98" s="108" t="s">
        <v>89</v>
      </c>
      <c r="I98" s="108" t="s">
        <v>289</v>
      </c>
      <c r="J98" s="102">
        <v>264.8</v>
      </c>
      <c r="K98" s="31">
        <v>129000</v>
      </c>
      <c r="L98" s="108" t="s">
        <v>299</v>
      </c>
      <c r="M98" s="110"/>
      <c r="N98" s="111" t="s">
        <v>298</v>
      </c>
      <c r="O98" s="122">
        <f t="shared" si="1"/>
        <v>11.033333333333333</v>
      </c>
    </row>
    <row r="99" spans="1:15" x14ac:dyDescent="0.15">
      <c r="A99" s="108" t="s">
        <v>299</v>
      </c>
      <c r="B99" s="85">
        <v>760</v>
      </c>
      <c r="C99" s="108" t="s">
        <v>280</v>
      </c>
      <c r="D99" s="109">
        <v>3</v>
      </c>
      <c r="E99" s="109">
        <v>24</v>
      </c>
      <c r="F99" s="27">
        <v>36</v>
      </c>
      <c r="G99" s="89" t="s">
        <v>301</v>
      </c>
      <c r="H99" s="108" t="s">
        <v>89</v>
      </c>
      <c r="I99" s="108" t="s">
        <v>290</v>
      </c>
      <c r="J99" s="102">
        <v>370.7</v>
      </c>
      <c r="K99" s="31">
        <v>195700</v>
      </c>
      <c r="L99" s="108" t="s">
        <v>299</v>
      </c>
      <c r="M99" s="110"/>
      <c r="N99" s="111" t="s">
        <v>298</v>
      </c>
      <c r="O99" s="122">
        <f t="shared" si="1"/>
        <v>10.297222222222222</v>
      </c>
    </row>
    <row r="100" spans="1:15" x14ac:dyDescent="0.15">
      <c r="A100" s="108" t="s">
        <v>299</v>
      </c>
      <c r="B100" s="85">
        <v>760</v>
      </c>
      <c r="C100" s="108" t="s">
        <v>280</v>
      </c>
      <c r="D100" s="109">
        <v>4</v>
      </c>
      <c r="E100" s="109">
        <v>32</v>
      </c>
      <c r="F100" s="27">
        <v>48</v>
      </c>
      <c r="G100" s="89" t="s">
        <v>301</v>
      </c>
      <c r="H100" s="108" t="s">
        <v>89</v>
      </c>
      <c r="I100" s="108" t="s">
        <v>286</v>
      </c>
      <c r="J100" s="102">
        <v>476.7</v>
      </c>
      <c r="K100" s="31">
        <v>258000</v>
      </c>
      <c r="L100" s="108" t="s">
        <v>299</v>
      </c>
      <c r="M100" s="110"/>
      <c r="N100" s="111" t="s">
        <v>298</v>
      </c>
      <c r="O100" s="122">
        <f t="shared" si="1"/>
        <v>9.9312500000000004</v>
      </c>
    </row>
    <row r="101" spans="1:15" x14ac:dyDescent="0.15">
      <c r="A101" s="108" t="s">
        <v>299</v>
      </c>
      <c r="B101" s="85">
        <v>760</v>
      </c>
      <c r="C101" s="108" t="s">
        <v>280</v>
      </c>
      <c r="D101" s="109">
        <v>1</v>
      </c>
      <c r="E101" s="109">
        <v>8</v>
      </c>
      <c r="F101" s="27">
        <v>12</v>
      </c>
      <c r="G101" s="89" t="s">
        <v>302</v>
      </c>
      <c r="H101" s="108" t="s">
        <v>89</v>
      </c>
      <c r="I101" s="108" t="s">
        <v>288</v>
      </c>
      <c r="J101" s="102">
        <v>151.4</v>
      </c>
      <c r="K101" s="31">
        <v>75200</v>
      </c>
      <c r="L101" s="108" t="s">
        <v>299</v>
      </c>
      <c r="M101" s="110"/>
      <c r="N101" s="111" t="s">
        <v>298</v>
      </c>
      <c r="O101" s="122">
        <f t="shared" si="1"/>
        <v>12.616666666666667</v>
      </c>
    </row>
    <row r="102" spans="1:15" x14ac:dyDescent="0.15">
      <c r="A102" s="108" t="s">
        <v>299</v>
      </c>
      <c r="B102" s="85">
        <v>760</v>
      </c>
      <c r="C102" s="108" t="s">
        <v>280</v>
      </c>
      <c r="D102" s="109">
        <v>2</v>
      </c>
      <c r="E102" s="109">
        <v>16</v>
      </c>
      <c r="F102" s="27">
        <v>24</v>
      </c>
      <c r="G102" s="89" t="s">
        <v>302</v>
      </c>
      <c r="H102" s="108" t="s">
        <v>89</v>
      </c>
      <c r="I102" s="108" t="s">
        <v>289</v>
      </c>
      <c r="J102" s="102">
        <v>282.10000000000002</v>
      </c>
      <c r="K102" s="31">
        <v>137000</v>
      </c>
      <c r="L102" s="108" t="s">
        <v>299</v>
      </c>
      <c r="M102" s="110"/>
      <c r="N102" s="111" t="s">
        <v>298</v>
      </c>
      <c r="O102" s="122">
        <f t="shared" si="1"/>
        <v>11.754166666666668</v>
      </c>
    </row>
    <row r="103" spans="1:15" x14ac:dyDescent="0.15">
      <c r="A103" s="108" t="s">
        <v>299</v>
      </c>
      <c r="B103" s="85">
        <v>760</v>
      </c>
      <c r="C103" s="108" t="s">
        <v>280</v>
      </c>
      <c r="D103" s="109">
        <v>3</v>
      </c>
      <c r="E103" s="109">
        <v>24</v>
      </c>
      <c r="F103" s="27">
        <v>36</v>
      </c>
      <c r="G103" s="89" t="s">
        <v>302</v>
      </c>
      <c r="H103" s="108" t="s">
        <v>89</v>
      </c>
      <c r="I103" s="108" t="s">
        <v>290</v>
      </c>
      <c r="J103" s="102">
        <v>395</v>
      </c>
      <c r="K103" s="31">
        <v>209000</v>
      </c>
      <c r="L103" s="108" t="s">
        <v>299</v>
      </c>
      <c r="M103" s="110"/>
      <c r="N103" s="111" t="s">
        <v>298</v>
      </c>
      <c r="O103" s="122">
        <f t="shared" si="1"/>
        <v>10.972222222222221</v>
      </c>
    </row>
    <row r="104" spans="1:15" x14ac:dyDescent="0.15">
      <c r="A104" s="108" t="s">
        <v>299</v>
      </c>
      <c r="B104" s="85">
        <v>760</v>
      </c>
      <c r="C104" s="108" t="s">
        <v>280</v>
      </c>
      <c r="D104" s="109">
        <v>4</v>
      </c>
      <c r="E104" s="109">
        <v>32</v>
      </c>
      <c r="F104" s="27">
        <v>48</v>
      </c>
      <c r="G104" s="89" t="s">
        <v>302</v>
      </c>
      <c r="H104" s="108" t="s">
        <v>89</v>
      </c>
      <c r="I104" s="108" t="s">
        <v>286</v>
      </c>
      <c r="J104" s="102">
        <v>507.8</v>
      </c>
      <c r="K104" s="31">
        <v>274000</v>
      </c>
      <c r="L104" s="108" t="s">
        <v>299</v>
      </c>
      <c r="M104" s="110"/>
      <c r="N104" s="111" t="s">
        <v>298</v>
      </c>
      <c r="O104" s="122">
        <f t="shared" si="1"/>
        <v>10.579166666666667</v>
      </c>
    </row>
    <row r="105" spans="1:15" x14ac:dyDescent="0.15">
      <c r="A105" s="4" t="s">
        <v>110</v>
      </c>
      <c r="B105" s="85">
        <v>770</v>
      </c>
      <c r="C105" s="4" t="s">
        <v>193</v>
      </c>
      <c r="D105" s="93">
        <v>1</v>
      </c>
      <c r="E105" s="93">
        <v>8</v>
      </c>
      <c r="F105" s="85">
        <v>8</v>
      </c>
      <c r="G105" s="89" t="s">
        <v>102</v>
      </c>
      <c r="H105" s="4" t="s">
        <v>89</v>
      </c>
      <c r="I105" s="4" t="s">
        <v>94</v>
      </c>
      <c r="J105" s="102">
        <v>85.2</v>
      </c>
      <c r="K105" s="31">
        <v>45000</v>
      </c>
      <c r="L105" s="4" t="s">
        <v>110</v>
      </c>
      <c r="N105" s="81"/>
      <c r="O105" s="122">
        <f t="shared" si="1"/>
        <v>10.65</v>
      </c>
    </row>
    <row r="106" spans="1:15" x14ac:dyDescent="0.15">
      <c r="A106" s="4" t="s">
        <v>110</v>
      </c>
      <c r="B106" s="85">
        <v>770</v>
      </c>
      <c r="C106" s="4" t="s">
        <v>193</v>
      </c>
      <c r="D106" s="93">
        <v>2</v>
      </c>
      <c r="E106" s="93">
        <v>8</v>
      </c>
      <c r="F106" s="85">
        <v>16</v>
      </c>
      <c r="G106" s="89" t="s">
        <v>102</v>
      </c>
      <c r="H106" s="4" t="s">
        <v>89</v>
      </c>
      <c r="I106" s="4" t="s">
        <v>95</v>
      </c>
      <c r="J106" s="102">
        <v>165.3</v>
      </c>
      <c r="K106" s="31">
        <v>88000</v>
      </c>
      <c r="L106" s="4" t="s">
        <v>110</v>
      </c>
      <c r="O106" s="122">
        <f t="shared" si="1"/>
        <v>10.331250000000001</v>
      </c>
    </row>
    <row r="107" spans="1:15" x14ac:dyDescent="0.15">
      <c r="A107" s="4" t="s">
        <v>110</v>
      </c>
      <c r="B107" s="85">
        <v>770</v>
      </c>
      <c r="C107" s="4" t="s">
        <v>193</v>
      </c>
      <c r="D107" s="93">
        <v>4</v>
      </c>
      <c r="E107" s="93">
        <v>8</v>
      </c>
      <c r="F107" s="85">
        <v>32</v>
      </c>
      <c r="G107" s="89" t="s">
        <v>102</v>
      </c>
      <c r="H107" s="4" t="s">
        <v>89</v>
      </c>
      <c r="I107" s="4" t="s">
        <v>96</v>
      </c>
      <c r="J107" s="102">
        <v>306.74</v>
      </c>
      <c r="K107" s="31">
        <v>155850</v>
      </c>
      <c r="L107" s="4" t="s">
        <v>110</v>
      </c>
      <c r="O107" s="122">
        <f t="shared" si="1"/>
        <v>9.5856250000000003</v>
      </c>
    </row>
    <row r="108" spans="1:15" x14ac:dyDescent="0.15">
      <c r="A108" s="4" t="s">
        <v>110</v>
      </c>
      <c r="B108" s="85">
        <v>770</v>
      </c>
      <c r="C108" s="4" t="s">
        <v>193</v>
      </c>
      <c r="D108" s="93">
        <v>8</v>
      </c>
      <c r="E108" s="93">
        <v>8</v>
      </c>
      <c r="F108" s="85">
        <v>64</v>
      </c>
      <c r="G108" s="89" t="s">
        <v>102</v>
      </c>
      <c r="H108" s="4" t="s">
        <v>89</v>
      </c>
      <c r="I108" s="4" t="s">
        <v>103</v>
      </c>
      <c r="J108" s="102">
        <v>579.39</v>
      </c>
      <c r="K108" s="31">
        <v>292700</v>
      </c>
      <c r="L108" s="4" t="s">
        <v>110</v>
      </c>
      <c r="O108" s="122">
        <f t="shared" si="1"/>
        <v>9.0529687499999998</v>
      </c>
    </row>
    <row r="109" spans="1:15" x14ac:dyDescent="0.15">
      <c r="A109" s="4" t="s">
        <v>257</v>
      </c>
      <c r="B109" s="85">
        <v>770</v>
      </c>
      <c r="C109" s="4" t="s">
        <v>193</v>
      </c>
      <c r="D109" s="23">
        <v>1</v>
      </c>
      <c r="E109" s="23">
        <v>8</v>
      </c>
      <c r="F109" s="27">
        <v>8</v>
      </c>
      <c r="G109" s="89" t="s">
        <v>260</v>
      </c>
      <c r="H109" s="4" t="s">
        <v>89</v>
      </c>
      <c r="I109" s="4" t="s">
        <v>94</v>
      </c>
      <c r="J109" s="102">
        <v>89.2</v>
      </c>
      <c r="K109" s="76" t="s">
        <v>98</v>
      </c>
      <c r="L109" s="69" t="s">
        <v>257</v>
      </c>
      <c r="O109" s="122">
        <f t="shared" si="1"/>
        <v>11.15</v>
      </c>
    </row>
    <row r="110" spans="1:15" x14ac:dyDescent="0.15">
      <c r="A110" s="4" t="s">
        <v>257</v>
      </c>
      <c r="B110" s="85">
        <v>770</v>
      </c>
      <c r="C110" s="4" t="s">
        <v>193</v>
      </c>
      <c r="D110" s="23">
        <v>2</v>
      </c>
      <c r="E110" s="23">
        <v>8</v>
      </c>
      <c r="F110" s="27">
        <v>16</v>
      </c>
      <c r="G110" s="89" t="s">
        <v>260</v>
      </c>
      <c r="H110" s="4" t="s">
        <v>89</v>
      </c>
      <c r="I110" s="4" t="s">
        <v>95</v>
      </c>
      <c r="J110" s="102">
        <v>173.1</v>
      </c>
      <c r="K110" s="31">
        <v>93000</v>
      </c>
      <c r="L110" s="69" t="s">
        <v>257</v>
      </c>
      <c r="O110" s="122">
        <f t="shared" si="1"/>
        <v>10.81875</v>
      </c>
    </row>
    <row r="111" spans="1:15" x14ac:dyDescent="0.15">
      <c r="A111" s="4" t="s">
        <v>257</v>
      </c>
      <c r="B111" s="85">
        <v>770</v>
      </c>
      <c r="C111" s="4" t="s">
        <v>193</v>
      </c>
      <c r="D111" s="23">
        <v>4</v>
      </c>
      <c r="E111" s="23">
        <v>8</v>
      </c>
      <c r="F111" s="27">
        <v>32</v>
      </c>
      <c r="G111" s="89" t="s">
        <v>260</v>
      </c>
      <c r="H111" s="4" t="s">
        <v>89</v>
      </c>
      <c r="I111" s="4" t="s">
        <v>96</v>
      </c>
      <c r="J111" s="102">
        <v>321.2</v>
      </c>
      <c r="K111" s="31">
        <v>162000</v>
      </c>
      <c r="L111" s="69" t="s">
        <v>257</v>
      </c>
      <c r="O111" s="122">
        <f t="shared" si="1"/>
        <v>10.0375</v>
      </c>
    </row>
    <row r="112" spans="1:15" x14ac:dyDescent="0.15">
      <c r="A112" s="4" t="s">
        <v>257</v>
      </c>
      <c r="B112" s="85">
        <v>770</v>
      </c>
      <c r="C112" s="4" t="s">
        <v>193</v>
      </c>
      <c r="D112" s="23">
        <v>6</v>
      </c>
      <c r="E112" s="23">
        <v>8</v>
      </c>
      <c r="F112" s="27">
        <v>48</v>
      </c>
      <c r="G112" s="89" t="s">
        <v>260</v>
      </c>
      <c r="H112" s="4" t="s">
        <v>89</v>
      </c>
      <c r="I112" s="4" t="s">
        <v>101</v>
      </c>
      <c r="J112" s="102">
        <v>464</v>
      </c>
      <c r="K112" s="31">
        <v>252700</v>
      </c>
      <c r="L112" s="69" t="s">
        <v>257</v>
      </c>
      <c r="O112" s="122">
        <f t="shared" si="1"/>
        <v>9.6666666666666661</v>
      </c>
    </row>
    <row r="113" spans="1:15" x14ac:dyDescent="0.15">
      <c r="A113" s="4" t="s">
        <v>257</v>
      </c>
      <c r="B113" s="85">
        <v>770</v>
      </c>
      <c r="C113" s="4" t="s">
        <v>193</v>
      </c>
      <c r="D113" s="23">
        <v>8</v>
      </c>
      <c r="E113" s="23">
        <v>8</v>
      </c>
      <c r="F113" s="27">
        <v>64</v>
      </c>
      <c r="G113" s="89" t="s">
        <v>260</v>
      </c>
      <c r="H113" s="4" t="s">
        <v>89</v>
      </c>
      <c r="I113" s="4" t="s">
        <v>103</v>
      </c>
      <c r="J113" s="102">
        <v>606.79999999999995</v>
      </c>
      <c r="K113" s="31">
        <v>321000</v>
      </c>
      <c r="L113" s="69" t="s">
        <v>257</v>
      </c>
      <c r="O113" s="122">
        <f t="shared" si="1"/>
        <v>9.4812499999999993</v>
      </c>
    </row>
    <row r="114" spans="1:15" x14ac:dyDescent="0.15">
      <c r="A114" s="4" t="s">
        <v>110</v>
      </c>
      <c r="B114" s="85">
        <v>770</v>
      </c>
      <c r="C114" s="4" t="s">
        <v>193</v>
      </c>
      <c r="D114" s="93">
        <v>1</v>
      </c>
      <c r="E114" s="93">
        <v>6</v>
      </c>
      <c r="F114" s="85">
        <v>6</v>
      </c>
      <c r="G114" s="89" t="s">
        <v>100</v>
      </c>
      <c r="H114" s="4" t="s">
        <v>89</v>
      </c>
      <c r="I114" s="4" t="s">
        <v>90</v>
      </c>
      <c r="J114" s="102">
        <v>72.55</v>
      </c>
      <c r="K114" s="31">
        <v>37400</v>
      </c>
      <c r="L114" s="4" t="s">
        <v>110</v>
      </c>
      <c r="N114" s="81"/>
      <c r="O114" s="122">
        <f t="shared" si="1"/>
        <v>12.091666666666667</v>
      </c>
    </row>
    <row r="115" spans="1:15" x14ac:dyDescent="0.15">
      <c r="A115" s="4" t="s">
        <v>110</v>
      </c>
      <c r="B115" s="85">
        <v>770</v>
      </c>
      <c r="C115" s="4" t="s">
        <v>193</v>
      </c>
      <c r="D115" s="93">
        <v>2</v>
      </c>
      <c r="E115" s="93">
        <v>6</v>
      </c>
      <c r="F115" s="85">
        <v>12</v>
      </c>
      <c r="G115" s="89" t="s">
        <v>100</v>
      </c>
      <c r="H115" s="4" t="s">
        <v>89</v>
      </c>
      <c r="I115" s="4" t="s">
        <v>91</v>
      </c>
      <c r="J115" s="102">
        <v>140.75</v>
      </c>
      <c r="K115" s="31">
        <v>73100</v>
      </c>
      <c r="L115" s="4" t="s">
        <v>110</v>
      </c>
      <c r="N115" s="81"/>
      <c r="O115" s="122">
        <f t="shared" si="1"/>
        <v>11.729166666666666</v>
      </c>
    </row>
    <row r="116" spans="1:15" x14ac:dyDescent="0.15">
      <c r="A116" s="4" t="s">
        <v>110</v>
      </c>
      <c r="B116" s="85">
        <v>770</v>
      </c>
      <c r="C116" s="4" t="s">
        <v>193</v>
      </c>
      <c r="D116" s="93">
        <v>4</v>
      </c>
      <c r="E116" s="93">
        <v>6</v>
      </c>
      <c r="F116" s="85">
        <v>24</v>
      </c>
      <c r="G116" s="89" t="s">
        <v>100</v>
      </c>
      <c r="H116" s="4" t="s">
        <v>89</v>
      </c>
      <c r="I116" s="4" t="s">
        <v>92</v>
      </c>
      <c r="J116" s="102">
        <v>261.19</v>
      </c>
      <c r="K116" s="31">
        <v>131050</v>
      </c>
      <c r="L116" s="4" t="s">
        <v>110</v>
      </c>
      <c r="N116" s="81"/>
      <c r="O116" s="122">
        <f t="shared" si="1"/>
        <v>10.882916666666667</v>
      </c>
    </row>
    <row r="117" spans="1:15" x14ac:dyDescent="0.15">
      <c r="A117" s="4" t="s">
        <v>110</v>
      </c>
      <c r="B117" s="85">
        <v>770</v>
      </c>
      <c r="C117" s="4" t="s">
        <v>193</v>
      </c>
      <c r="D117" s="93">
        <v>8</v>
      </c>
      <c r="E117" s="93">
        <v>6</v>
      </c>
      <c r="F117" s="85">
        <v>48</v>
      </c>
      <c r="G117" s="89" t="s">
        <v>100</v>
      </c>
      <c r="H117" s="4" t="s">
        <v>89</v>
      </c>
      <c r="I117" s="4" t="s">
        <v>101</v>
      </c>
      <c r="J117" s="102">
        <v>493.37</v>
      </c>
      <c r="K117" s="31">
        <v>248550</v>
      </c>
      <c r="L117" s="4" t="s">
        <v>110</v>
      </c>
      <c r="N117" s="81"/>
      <c r="O117" s="122">
        <f t="shared" si="1"/>
        <v>10.278541666666667</v>
      </c>
    </row>
    <row r="118" spans="1:15" x14ac:dyDescent="0.15">
      <c r="A118" s="4" t="s">
        <v>257</v>
      </c>
      <c r="B118" s="85">
        <v>770</v>
      </c>
      <c r="C118" s="4" t="s">
        <v>193</v>
      </c>
      <c r="D118" s="23">
        <v>1</v>
      </c>
      <c r="E118" s="23">
        <v>6</v>
      </c>
      <c r="F118" s="27">
        <v>6</v>
      </c>
      <c r="G118" s="89" t="s">
        <v>258</v>
      </c>
      <c r="H118" s="4" t="s">
        <v>89</v>
      </c>
      <c r="I118" s="4" t="s">
        <v>90</v>
      </c>
      <c r="J118" s="102">
        <v>76</v>
      </c>
      <c r="K118" s="76" t="s">
        <v>98</v>
      </c>
      <c r="L118" s="69" t="s">
        <v>257</v>
      </c>
      <c r="N118" s="81"/>
      <c r="O118" s="122">
        <f t="shared" si="1"/>
        <v>12.666666666666666</v>
      </c>
    </row>
    <row r="119" spans="1:15" x14ac:dyDescent="0.15">
      <c r="A119" s="4" t="s">
        <v>257</v>
      </c>
      <c r="B119" s="85">
        <v>770</v>
      </c>
      <c r="C119" s="4" t="s">
        <v>193</v>
      </c>
      <c r="D119" s="23">
        <v>2</v>
      </c>
      <c r="E119" s="23">
        <v>6</v>
      </c>
      <c r="F119" s="27">
        <v>12</v>
      </c>
      <c r="G119" s="89" t="s">
        <v>258</v>
      </c>
      <c r="H119" s="4" t="s">
        <v>89</v>
      </c>
      <c r="I119" s="4" t="s">
        <v>91</v>
      </c>
      <c r="J119" s="102">
        <v>147.5</v>
      </c>
      <c r="K119" s="31">
        <v>77000</v>
      </c>
      <c r="L119" s="69" t="s">
        <v>257</v>
      </c>
      <c r="N119" s="81"/>
      <c r="O119" s="122">
        <f t="shared" si="1"/>
        <v>12.291666666666666</v>
      </c>
    </row>
    <row r="120" spans="1:15" x14ac:dyDescent="0.15">
      <c r="A120" s="4" t="s">
        <v>257</v>
      </c>
      <c r="B120" s="85">
        <v>770</v>
      </c>
      <c r="C120" s="4" t="s">
        <v>193</v>
      </c>
      <c r="D120" s="23">
        <v>4</v>
      </c>
      <c r="E120" s="23">
        <v>6</v>
      </c>
      <c r="F120" s="27">
        <v>24</v>
      </c>
      <c r="G120" s="89" t="s">
        <v>258</v>
      </c>
      <c r="H120" s="4" t="s">
        <v>89</v>
      </c>
      <c r="I120" s="4" t="s">
        <v>92</v>
      </c>
      <c r="J120" s="102">
        <v>273.7</v>
      </c>
      <c r="K120" s="31">
        <v>135900</v>
      </c>
      <c r="L120" s="69" t="s">
        <v>257</v>
      </c>
      <c r="N120" s="81"/>
      <c r="O120" s="122">
        <f t="shared" si="1"/>
        <v>11.404166666666667</v>
      </c>
    </row>
    <row r="121" spans="1:15" x14ac:dyDescent="0.15">
      <c r="A121" s="4" t="s">
        <v>257</v>
      </c>
      <c r="B121" s="85">
        <v>770</v>
      </c>
      <c r="C121" s="4" t="s">
        <v>193</v>
      </c>
      <c r="D121" s="23">
        <v>6</v>
      </c>
      <c r="E121" s="23">
        <v>6</v>
      </c>
      <c r="F121" s="27">
        <v>36</v>
      </c>
      <c r="G121" s="89" t="s">
        <v>258</v>
      </c>
      <c r="H121" s="4" t="s">
        <v>89</v>
      </c>
      <c r="I121" s="4" t="s">
        <v>259</v>
      </c>
      <c r="J121" s="102">
        <v>395.4</v>
      </c>
      <c r="K121" s="31">
        <v>211000</v>
      </c>
      <c r="L121" s="69" t="s">
        <v>257</v>
      </c>
      <c r="N121" s="81"/>
      <c r="O121" s="122">
        <f t="shared" si="1"/>
        <v>10.983333333333333</v>
      </c>
    </row>
    <row r="122" spans="1:15" x14ac:dyDescent="0.15">
      <c r="A122" s="4" t="s">
        <v>257</v>
      </c>
      <c r="B122" s="85">
        <v>770</v>
      </c>
      <c r="C122" s="4" t="s">
        <v>193</v>
      </c>
      <c r="D122" s="23">
        <v>8</v>
      </c>
      <c r="E122" s="23">
        <v>6</v>
      </c>
      <c r="F122" s="27">
        <v>48</v>
      </c>
      <c r="G122" s="89" t="s">
        <v>258</v>
      </c>
      <c r="H122" s="4" t="s">
        <v>89</v>
      </c>
      <c r="I122" s="4" t="s">
        <v>101</v>
      </c>
      <c r="J122" s="102">
        <v>517</v>
      </c>
      <c r="K122" s="31">
        <v>270500</v>
      </c>
      <c r="L122" s="69" t="s">
        <v>257</v>
      </c>
      <c r="N122" s="81"/>
      <c r="O122" s="122">
        <f t="shared" si="1"/>
        <v>10.770833333333334</v>
      </c>
    </row>
    <row r="123" spans="1:15" x14ac:dyDescent="0.15">
      <c r="A123" s="107" t="s">
        <v>307</v>
      </c>
      <c r="B123" s="85">
        <v>770</v>
      </c>
      <c r="C123" s="108" t="s">
        <v>280</v>
      </c>
      <c r="D123" s="109">
        <v>2</v>
      </c>
      <c r="E123" s="109">
        <v>4</v>
      </c>
      <c r="F123" s="27">
        <v>8</v>
      </c>
      <c r="G123" s="89" t="s">
        <v>72</v>
      </c>
      <c r="H123" s="108" t="s">
        <v>89</v>
      </c>
      <c r="I123" s="108" t="s">
        <v>283</v>
      </c>
      <c r="J123" s="102">
        <v>112.5</v>
      </c>
      <c r="K123" s="31">
        <v>56100</v>
      </c>
      <c r="L123" s="110" t="s">
        <v>279</v>
      </c>
      <c r="M123" s="81"/>
      <c r="O123" s="122">
        <f t="shared" si="1"/>
        <v>14.0625</v>
      </c>
    </row>
    <row r="124" spans="1:15" x14ac:dyDescent="0.15">
      <c r="A124" s="108" t="s">
        <v>307</v>
      </c>
      <c r="B124" s="85">
        <v>770</v>
      </c>
      <c r="C124" s="108" t="s">
        <v>280</v>
      </c>
      <c r="D124" s="109">
        <v>4</v>
      </c>
      <c r="E124" s="109">
        <v>4</v>
      </c>
      <c r="F124" s="27">
        <v>16</v>
      </c>
      <c r="G124" s="89" t="s">
        <v>72</v>
      </c>
      <c r="H124" s="108" t="s">
        <v>89</v>
      </c>
      <c r="I124" s="108" t="s">
        <v>303</v>
      </c>
      <c r="J124" s="102">
        <v>219.3</v>
      </c>
      <c r="K124" s="31">
        <v>110000</v>
      </c>
      <c r="L124" s="110" t="s">
        <v>279</v>
      </c>
      <c r="M124" s="81"/>
      <c r="O124" s="122">
        <f t="shared" si="1"/>
        <v>13.706250000000001</v>
      </c>
    </row>
    <row r="125" spans="1:15" x14ac:dyDescent="0.15">
      <c r="A125" s="108" t="s">
        <v>307</v>
      </c>
      <c r="B125" s="85">
        <v>770</v>
      </c>
      <c r="C125" s="108" t="s">
        <v>280</v>
      </c>
      <c r="D125" s="109">
        <v>8</v>
      </c>
      <c r="E125" s="109">
        <v>4</v>
      </c>
      <c r="F125" s="27">
        <v>32</v>
      </c>
      <c r="G125" s="89" t="s">
        <v>72</v>
      </c>
      <c r="H125" s="108" t="s">
        <v>89</v>
      </c>
      <c r="I125" s="108" t="s">
        <v>285</v>
      </c>
      <c r="J125" s="102">
        <v>410.8</v>
      </c>
      <c r="K125" s="31">
        <v>191500</v>
      </c>
      <c r="L125" s="110" t="s">
        <v>279</v>
      </c>
      <c r="M125" s="81"/>
      <c r="O125" s="122">
        <f t="shared" si="1"/>
        <v>12.8375</v>
      </c>
    </row>
    <row r="126" spans="1:15" x14ac:dyDescent="0.15">
      <c r="A126" s="108" t="s">
        <v>307</v>
      </c>
      <c r="B126" s="85">
        <v>770</v>
      </c>
      <c r="C126" s="108" t="s">
        <v>280</v>
      </c>
      <c r="D126" s="109">
        <v>12</v>
      </c>
      <c r="E126" s="109">
        <v>4</v>
      </c>
      <c r="F126" s="27">
        <v>48</v>
      </c>
      <c r="G126" s="89" t="s">
        <v>72</v>
      </c>
      <c r="H126" s="108" t="s">
        <v>89</v>
      </c>
      <c r="I126" s="108" t="s">
        <v>286</v>
      </c>
      <c r="J126" s="102">
        <v>570.1</v>
      </c>
      <c r="K126" s="31">
        <v>290500</v>
      </c>
      <c r="L126" s="110" t="s">
        <v>279</v>
      </c>
      <c r="M126" s="81"/>
      <c r="O126" s="122">
        <f t="shared" si="1"/>
        <v>11.877083333333333</v>
      </c>
    </row>
    <row r="127" spans="1:15" x14ac:dyDescent="0.15">
      <c r="A127" s="108" t="s">
        <v>307</v>
      </c>
      <c r="B127" s="85">
        <v>770</v>
      </c>
      <c r="C127" s="108" t="s">
        <v>280</v>
      </c>
      <c r="D127" s="109">
        <v>16</v>
      </c>
      <c r="E127" s="109">
        <v>4</v>
      </c>
      <c r="F127" s="27">
        <v>64</v>
      </c>
      <c r="G127" s="89" t="s">
        <v>72</v>
      </c>
      <c r="H127" s="108" t="s">
        <v>89</v>
      </c>
      <c r="I127" s="108" t="s">
        <v>287</v>
      </c>
      <c r="J127" s="102">
        <v>729.3</v>
      </c>
      <c r="K127" s="31">
        <v>379300</v>
      </c>
      <c r="L127" s="110" t="s">
        <v>279</v>
      </c>
      <c r="M127" s="81"/>
      <c r="O127" s="122">
        <f t="shared" si="1"/>
        <v>11.395312499999999</v>
      </c>
    </row>
    <row r="128" spans="1:15" x14ac:dyDescent="0.15">
      <c r="A128" s="108" t="s">
        <v>307</v>
      </c>
      <c r="B128" s="85">
        <v>770</v>
      </c>
      <c r="C128" s="108" t="s">
        <v>280</v>
      </c>
      <c r="D128" s="109">
        <v>2</v>
      </c>
      <c r="E128" s="109">
        <v>3</v>
      </c>
      <c r="F128" s="27">
        <v>6</v>
      </c>
      <c r="G128" s="89" t="s">
        <v>74</v>
      </c>
      <c r="H128" s="108" t="s">
        <v>89</v>
      </c>
      <c r="I128" s="108" t="s">
        <v>281</v>
      </c>
      <c r="J128" s="102">
        <v>94.5</v>
      </c>
      <c r="K128" s="31">
        <v>45800</v>
      </c>
      <c r="L128" s="110" t="s">
        <v>279</v>
      </c>
      <c r="M128" s="81"/>
      <c r="O128" s="122">
        <f t="shared" si="1"/>
        <v>15.75</v>
      </c>
    </row>
    <row r="129" spans="1:15" x14ac:dyDescent="0.15">
      <c r="A129" s="108" t="s">
        <v>307</v>
      </c>
      <c r="B129" s="85">
        <v>770</v>
      </c>
      <c r="C129" s="108" t="s">
        <v>280</v>
      </c>
      <c r="D129" s="109">
        <v>4</v>
      </c>
      <c r="E129" s="109">
        <v>3</v>
      </c>
      <c r="F129" s="27">
        <v>12</v>
      </c>
      <c r="G129" s="89" t="s">
        <v>74</v>
      </c>
      <c r="H129" s="108" t="s">
        <v>89</v>
      </c>
      <c r="I129" s="108" t="s">
        <v>288</v>
      </c>
      <c r="J129" s="102">
        <v>184.2</v>
      </c>
      <c r="K129" s="31">
        <v>90000</v>
      </c>
      <c r="L129" s="110" t="s">
        <v>279</v>
      </c>
      <c r="M129" s="81"/>
      <c r="O129" s="122">
        <f t="shared" si="1"/>
        <v>15.35</v>
      </c>
    </row>
    <row r="130" spans="1:15" x14ac:dyDescent="0.15">
      <c r="A130" s="108" t="s">
        <v>307</v>
      </c>
      <c r="B130" s="85">
        <v>770</v>
      </c>
      <c r="C130" s="108" t="s">
        <v>280</v>
      </c>
      <c r="D130" s="109">
        <v>8</v>
      </c>
      <c r="E130" s="109">
        <v>3</v>
      </c>
      <c r="F130" s="27">
        <v>24</v>
      </c>
      <c r="G130" s="89" t="s">
        <v>74</v>
      </c>
      <c r="H130" s="108" t="s">
        <v>89</v>
      </c>
      <c r="I130" s="108" t="s">
        <v>289</v>
      </c>
      <c r="J130" s="102">
        <v>345.1</v>
      </c>
      <c r="K130" s="31">
        <v>154800</v>
      </c>
      <c r="L130" s="110" t="s">
        <v>279</v>
      </c>
      <c r="M130" s="81"/>
      <c r="O130" s="122">
        <f t="shared" si="1"/>
        <v>14.379166666666668</v>
      </c>
    </row>
    <row r="131" spans="1:15" x14ac:dyDescent="0.15">
      <c r="A131" s="108" t="s">
        <v>307</v>
      </c>
      <c r="B131" s="85">
        <v>770</v>
      </c>
      <c r="C131" s="108" t="s">
        <v>280</v>
      </c>
      <c r="D131" s="109">
        <v>12</v>
      </c>
      <c r="E131" s="109">
        <v>3</v>
      </c>
      <c r="F131" s="27">
        <v>36</v>
      </c>
      <c r="G131" s="89" t="s">
        <v>74</v>
      </c>
      <c r="H131" s="108" t="s">
        <v>89</v>
      </c>
      <c r="I131" s="108" t="s">
        <v>290</v>
      </c>
      <c r="J131" s="102">
        <v>478.9</v>
      </c>
      <c r="K131" s="31">
        <v>242600</v>
      </c>
      <c r="L131" s="110" t="s">
        <v>279</v>
      </c>
      <c r="M131" s="81"/>
      <c r="O131" s="122">
        <f t="shared" ref="O131:O194" si="2">J131/F131</f>
        <v>13.302777777777777</v>
      </c>
    </row>
    <row r="132" spans="1:15" x14ac:dyDescent="0.15">
      <c r="A132" s="108" t="s">
        <v>307</v>
      </c>
      <c r="B132" s="85">
        <v>770</v>
      </c>
      <c r="C132" s="108" t="s">
        <v>280</v>
      </c>
      <c r="D132" s="109">
        <v>16</v>
      </c>
      <c r="E132" s="109">
        <v>3</v>
      </c>
      <c r="F132" s="27">
        <v>48</v>
      </c>
      <c r="G132" s="89" t="s">
        <v>74</v>
      </c>
      <c r="H132" s="108" t="s">
        <v>89</v>
      </c>
      <c r="I132" s="108" t="s">
        <v>286</v>
      </c>
      <c r="J132" s="102">
        <v>612.70000000000005</v>
      </c>
      <c r="K132" s="31">
        <v>306600</v>
      </c>
      <c r="L132" s="110" t="s">
        <v>279</v>
      </c>
      <c r="M132" s="81"/>
      <c r="O132" s="122">
        <f t="shared" si="2"/>
        <v>12.764583333333334</v>
      </c>
    </row>
    <row r="133" spans="1:15" x14ac:dyDescent="0.15">
      <c r="A133" s="70" t="s">
        <v>261</v>
      </c>
      <c r="B133" s="86">
        <v>780</v>
      </c>
      <c r="C133" s="4" t="s">
        <v>193</v>
      </c>
      <c r="D133" s="72">
        <v>2</v>
      </c>
      <c r="E133" s="72">
        <v>6</v>
      </c>
      <c r="F133" s="73">
        <v>12</v>
      </c>
      <c r="G133" s="90" t="s">
        <v>263</v>
      </c>
      <c r="H133" s="70" t="s">
        <v>89</v>
      </c>
      <c r="I133" s="70" t="s">
        <v>91</v>
      </c>
      <c r="J133" s="103">
        <v>138.4</v>
      </c>
      <c r="K133" s="77" t="s">
        <v>98</v>
      </c>
      <c r="L133" s="70" t="s">
        <v>261</v>
      </c>
      <c r="M133" s="75"/>
      <c r="N133" s="81"/>
      <c r="O133" s="122">
        <f t="shared" si="2"/>
        <v>11.533333333333333</v>
      </c>
    </row>
    <row r="134" spans="1:15" x14ac:dyDescent="0.15">
      <c r="A134" s="70" t="s">
        <v>261</v>
      </c>
      <c r="B134" s="86">
        <v>780</v>
      </c>
      <c r="C134" s="4" t="s">
        <v>193</v>
      </c>
      <c r="D134" s="72">
        <v>4</v>
      </c>
      <c r="E134" s="72">
        <v>6</v>
      </c>
      <c r="F134" s="73">
        <v>24</v>
      </c>
      <c r="G134" s="90" t="s">
        <v>263</v>
      </c>
      <c r="H134" s="70" t="s">
        <v>89</v>
      </c>
      <c r="I134" s="70" t="s">
        <v>92</v>
      </c>
      <c r="J134" s="103">
        <v>253.3</v>
      </c>
      <c r="K134" s="74">
        <v>138500</v>
      </c>
      <c r="L134" s="70" t="s">
        <v>261</v>
      </c>
      <c r="M134" s="75"/>
      <c r="N134" s="81"/>
      <c r="O134" s="122">
        <f t="shared" si="2"/>
        <v>10.554166666666667</v>
      </c>
    </row>
    <row r="135" spans="1:15" x14ac:dyDescent="0.15">
      <c r="A135" s="70" t="s">
        <v>261</v>
      </c>
      <c r="B135" s="86">
        <v>780</v>
      </c>
      <c r="C135" s="4" t="s">
        <v>193</v>
      </c>
      <c r="D135" s="72">
        <v>8</v>
      </c>
      <c r="E135" s="72">
        <v>6</v>
      </c>
      <c r="F135" s="73">
        <v>48</v>
      </c>
      <c r="G135" s="90" t="s">
        <v>263</v>
      </c>
      <c r="H135" s="70" t="s">
        <v>89</v>
      </c>
      <c r="I135" s="70" t="s">
        <v>101</v>
      </c>
      <c r="J135" s="103">
        <v>443.3</v>
      </c>
      <c r="K135" s="74">
        <v>276000</v>
      </c>
      <c r="L135" s="70" t="s">
        <v>261</v>
      </c>
      <c r="M135" s="75"/>
      <c r="N135" s="81"/>
      <c r="O135" s="122">
        <f t="shared" si="2"/>
        <v>9.2354166666666675</v>
      </c>
    </row>
    <row r="136" spans="1:15" x14ac:dyDescent="0.15">
      <c r="A136" s="70" t="s">
        <v>261</v>
      </c>
      <c r="B136" s="86">
        <v>780</v>
      </c>
      <c r="C136" s="4" t="s">
        <v>193</v>
      </c>
      <c r="D136" s="72">
        <v>12</v>
      </c>
      <c r="E136" s="72">
        <v>6</v>
      </c>
      <c r="F136" s="73">
        <v>72</v>
      </c>
      <c r="G136" s="90" t="s">
        <v>263</v>
      </c>
      <c r="H136" s="70" t="s">
        <v>89</v>
      </c>
      <c r="I136" s="70" t="s">
        <v>229</v>
      </c>
      <c r="J136" s="103">
        <v>696.6</v>
      </c>
      <c r="K136" s="74">
        <v>413000</v>
      </c>
      <c r="L136" s="70" t="s">
        <v>261</v>
      </c>
      <c r="M136" s="75"/>
      <c r="N136" s="81"/>
      <c r="O136" s="122">
        <f t="shared" si="2"/>
        <v>9.6750000000000007</v>
      </c>
    </row>
    <row r="137" spans="1:15" x14ac:dyDescent="0.15">
      <c r="A137" s="70" t="s">
        <v>261</v>
      </c>
      <c r="B137" s="86">
        <v>780</v>
      </c>
      <c r="C137" s="4" t="s">
        <v>193</v>
      </c>
      <c r="D137" s="72">
        <v>16</v>
      </c>
      <c r="E137" s="72">
        <v>6</v>
      </c>
      <c r="F137" s="73">
        <v>96</v>
      </c>
      <c r="G137" s="90" t="s">
        <v>263</v>
      </c>
      <c r="H137" s="70" t="s">
        <v>89</v>
      </c>
      <c r="I137" s="70" t="s">
        <v>264</v>
      </c>
      <c r="J137" s="103">
        <v>886.6</v>
      </c>
      <c r="K137" s="74">
        <v>550700</v>
      </c>
      <c r="L137" s="70" t="s">
        <v>261</v>
      </c>
      <c r="M137" s="75"/>
      <c r="N137" s="81"/>
      <c r="O137" s="122">
        <f t="shared" si="2"/>
        <v>9.2354166666666675</v>
      </c>
    </row>
    <row r="138" spans="1:15" x14ac:dyDescent="0.15">
      <c r="A138" s="4" t="s">
        <v>109</v>
      </c>
      <c r="B138" s="85">
        <v>780</v>
      </c>
      <c r="C138" s="4" t="s">
        <v>193</v>
      </c>
      <c r="D138" s="93">
        <v>1</v>
      </c>
      <c r="E138" s="93">
        <v>8</v>
      </c>
      <c r="F138" s="85">
        <v>8</v>
      </c>
      <c r="G138" s="89" t="s">
        <v>105</v>
      </c>
      <c r="H138" s="4" t="s">
        <v>89</v>
      </c>
      <c r="I138" s="4" t="s">
        <v>94</v>
      </c>
      <c r="J138" s="102">
        <v>100.75</v>
      </c>
      <c r="K138" s="31">
        <v>54400</v>
      </c>
      <c r="L138" s="4" t="s">
        <v>109</v>
      </c>
      <c r="N138" s="75"/>
      <c r="O138" s="122">
        <f t="shared" si="2"/>
        <v>12.59375</v>
      </c>
    </row>
    <row r="139" spans="1:15" x14ac:dyDescent="0.15">
      <c r="A139" s="4" t="s">
        <v>109</v>
      </c>
      <c r="B139" s="85">
        <v>780</v>
      </c>
      <c r="C139" s="4" t="s">
        <v>193</v>
      </c>
      <c r="D139" s="93">
        <v>2</v>
      </c>
      <c r="E139" s="93">
        <v>8</v>
      </c>
      <c r="F139" s="85">
        <v>16</v>
      </c>
      <c r="G139" s="89" t="s">
        <v>105</v>
      </c>
      <c r="H139" s="4" t="s">
        <v>89</v>
      </c>
      <c r="I139" s="4" t="s">
        <v>95</v>
      </c>
      <c r="J139" s="102">
        <v>195.45</v>
      </c>
      <c r="K139" s="31">
        <v>105200</v>
      </c>
      <c r="L139" s="4" t="s">
        <v>109</v>
      </c>
      <c r="N139" s="75"/>
      <c r="O139" s="122">
        <f t="shared" si="2"/>
        <v>12.215624999999999</v>
      </c>
    </row>
    <row r="140" spans="1:15" x14ac:dyDescent="0.15">
      <c r="A140" s="4" t="s">
        <v>109</v>
      </c>
      <c r="B140" s="85">
        <v>780</v>
      </c>
      <c r="C140" s="4" t="s">
        <v>193</v>
      </c>
      <c r="D140" s="93">
        <v>4</v>
      </c>
      <c r="E140" s="93">
        <v>8</v>
      </c>
      <c r="F140" s="85">
        <v>32</v>
      </c>
      <c r="G140" s="89" t="s">
        <v>105</v>
      </c>
      <c r="H140" s="4" t="s">
        <v>89</v>
      </c>
      <c r="I140" s="4" t="s">
        <v>96</v>
      </c>
      <c r="J140" s="102">
        <v>362.7</v>
      </c>
      <c r="K140" s="31">
        <v>177400</v>
      </c>
      <c r="L140" s="4" t="s">
        <v>109</v>
      </c>
      <c r="N140" s="75"/>
      <c r="O140" s="122">
        <f t="shared" si="2"/>
        <v>11.334375</v>
      </c>
    </row>
    <row r="141" spans="1:15" x14ac:dyDescent="0.15">
      <c r="A141" s="4" t="s">
        <v>109</v>
      </c>
      <c r="B141" s="85">
        <v>780</v>
      </c>
      <c r="C141" s="4" t="s">
        <v>193</v>
      </c>
      <c r="D141" s="93">
        <v>8</v>
      </c>
      <c r="E141" s="93">
        <v>8</v>
      </c>
      <c r="F141" s="85">
        <v>64</v>
      </c>
      <c r="G141" s="89" t="s">
        <v>105</v>
      </c>
      <c r="H141" s="4" t="s">
        <v>89</v>
      </c>
      <c r="I141" s="4" t="s">
        <v>103</v>
      </c>
      <c r="J141" s="102">
        <v>685.09</v>
      </c>
      <c r="K141" s="31">
        <v>343050</v>
      </c>
      <c r="L141" s="4" t="s">
        <v>109</v>
      </c>
      <c r="N141" s="75"/>
      <c r="O141" s="122">
        <f t="shared" si="2"/>
        <v>10.70453125</v>
      </c>
    </row>
    <row r="142" spans="1:15" x14ac:dyDescent="0.15">
      <c r="A142" s="70" t="s">
        <v>261</v>
      </c>
      <c r="B142" s="86">
        <v>780</v>
      </c>
      <c r="C142" s="4" t="s">
        <v>193</v>
      </c>
      <c r="D142" s="93">
        <v>1</v>
      </c>
      <c r="E142" s="93">
        <v>8</v>
      </c>
      <c r="F142" s="85">
        <v>8</v>
      </c>
      <c r="G142" s="90" t="s">
        <v>262</v>
      </c>
      <c r="H142" s="4" t="s">
        <v>89</v>
      </c>
      <c r="I142" s="4" t="s">
        <v>94</v>
      </c>
      <c r="J142" s="103">
        <v>101.8</v>
      </c>
      <c r="K142" s="77" t="s">
        <v>98</v>
      </c>
      <c r="L142" s="70" t="s">
        <v>261</v>
      </c>
      <c r="M142" s="75"/>
      <c r="N142" s="75"/>
      <c r="O142" s="122">
        <f t="shared" si="2"/>
        <v>12.725</v>
      </c>
    </row>
    <row r="143" spans="1:15" x14ac:dyDescent="0.15">
      <c r="A143" s="70" t="s">
        <v>261</v>
      </c>
      <c r="B143" s="86">
        <v>780</v>
      </c>
      <c r="C143" s="4" t="s">
        <v>193</v>
      </c>
      <c r="D143" s="93">
        <v>2</v>
      </c>
      <c r="E143" s="93">
        <v>8</v>
      </c>
      <c r="F143" s="85">
        <v>16</v>
      </c>
      <c r="G143" s="90" t="s">
        <v>262</v>
      </c>
      <c r="H143" s="4" t="s">
        <v>89</v>
      </c>
      <c r="I143" s="4" t="s">
        <v>95</v>
      </c>
      <c r="J143" s="103">
        <v>197.6</v>
      </c>
      <c r="K143" s="74">
        <v>106000</v>
      </c>
      <c r="L143" s="70" t="s">
        <v>261</v>
      </c>
      <c r="M143" s="75"/>
      <c r="O143" s="122">
        <f t="shared" si="2"/>
        <v>12.35</v>
      </c>
    </row>
    <row r="144" spans="1:15" x14ac:dyDescent="0.15">
      <c r="A144" s="70" t="s">
        <v>261</v>
      </c>
      <c r="B144" s="86">
        <v>780</v>
      </c>
      <c r="C144" s="4" t="s">
        <v>193</v>
      </c>
      <c r="D144" s="93">
        <v>4</v>
      </c>
      <c r="E144" s="93">
        <v>8</v>
      </c>
      <c r="F144" s="85">
        <v>32</v>
      </c>
      <c r="G144" s="90" t="s">
        <v>262</v>
      </c>
      <c r="H144" s="4" t="s">
        <v>89</v>
      </c>
      <c r="I144" s="4" t="s">
        <v>96</v>
      </c>
      <c r="J144" s="103">
        <v>366.6</v>
      </c>
      <c r="K144" s="74">
        <v>183000</v>
      </c>
      <c r="L144" s="70" t="s">
        <v>261</v>
      </c>
      <c r="M144" s="75"/>
      <c r="O144" s="122">
        <f t="shared" si="2"/>
        <v>11.456250000000001</v>
      </c>
    </row>
    <row r="145" spans="1:15" x14ac:dyDescent="0.15">
      <c r="A145" s="70" t="s">
        <v>261</v>
      </c>
      <c r="B145" s="86">
        <v>780</v>
      </c>
      <c r="C145" s="4" t="s">
        <v>193</v>
      </c>
      <c r="D145" s="23">
        <v>6</v>
      </c>
      <c r="E145" s="23">
        <v>8</v>
      </c>
      <c r="F145" s="27">
        <v>48</v>
      </c>
      <c r="G145" s="90" t="s">
        <v>262</v>
      </c>
      <c r="H145" s="70" t="s">
        <v>89</v>
      </c>
      <c r="I145" s="70" t="s">
        <v>101</v>
      </c>
      <c r="J145" s="103">
        <v>529.6</v>
      </c>
      <c r="K145" s="74">
        <v>286500</v>
      </c>
      <c r="L145" s="70" t="s">
        <v>261</v>
      </c>
      <c r="M145" s="75"/>
      <c r="O145" s="122">
        <f t="shared" si="2"/>
        <v>11.033333333333333</v>
      </c>
    </row>
    <row r="146" spans="1:15" s="82" customFormat="1" x14ac:dyDescent="0.15">
      <c r="A146" s="70" t="s">
        <v>261</v>
      </c>
      <c r="B146" s="86">
        <v>780</v>
      </c>
      <c r="C146" s="4" t="s">
        <v>193</v>
      </c>
      <c r="D146" s="93">
        <v>8</v>
      </c>
      <c r="E146" s="93">
        <v>8</v>
      </c>
      <c r="F146" s="85">
        <v>64</v>
      </c>
      <c r="G146" s="90" t="s">
        <v>262</v>
      </c>
      <c r="H146" s="4" t="s">
        <v>89</v>
      </c>
      <c r="I146" s="4" t="s">
        <v>103</v>
      </c>
      <c r="J146" s="103">
        <v>692.5</v>
      </c>
      <c r="K146" s="74">
        <v>363000</v>
      </c>
      <c r="L146" s="70" t="s">
        <v>261</v>
      </c>
      <c r="M146" s="75"/>
      <c r="N146" s="1"/>
      <c r="O146" s="122">
        <f t="shared" si="2"/>
        <v>10.8203125</v>
      </c>
    </row>
    <row r="147" spans="1:15" s="82" customFormat="1" x14ac:dyDescent="0.15">
      <c r="A147" s="62" t="s">
        <v>109</v>
      </c>
      <c r="B147" s="87">
        <v>780</v>
      </c>
      <c r="C147" s="62" t="s">
        <v>193</v>
      </c>
      <c r="D147" s="94">
        <v>2</v>
      </c>
      <c r="E147" s="63" t="s">
        <v>194</v>
      </c>
      <c r="F147" s="87">
        <v>8</v>
      </c>
      <c r="G147" s="91" t="s">
        <v>106</v>
      </c>
      <c r="H147" s="62" t="s">
        <v>89</v>
      </c>
      <c r="I147" s="62" t="s">
        <v>95</v>
      </c>
      <c r="J147" s="104">
        <v>115.86</v>
      </c>
      <c r="K147" s="61">
        <v>57450</v>
      </c>
      <c r="L147" s="62" t="s">
        <v>109</v>
      </c>
      <c r="M147" s="1"/>
      <c r="N147" s="66" t="s">
        <v>226</v>
      </c>
      <c r="O147" s="122">
        <f t="shared" si="2"/>
        <v>14.4825</v>
      </c>
    </row>
    <row r="148" spans="1:15" s="82" customFormat="1" x14ac:dyDescent="0.15">
      <c r="A148" s="62" t="s">
        <v>109</v>
      </c>
      <c r="B148" s="87">
        <v>780</v>
      </c>
      <c r="C148" s="62" t="s">
        <v>193</v>
      </c>
      <c r="D148" s="94">
        <v>4</v>
      </c>
      <c r="E148" s="63" t="s">
        <v>194</v>
      </c>
      <c r="F148" s="87">
        <v>16</v>
      </c>
      <c r="G148" s="91" t="s">
        <v>106</v>
      </c>
      <c r="H148" s="62" t="s">
        <v>89</v>
      </c>
      <c r="I148" s="62" t="s">
        <v>96</v>
      </c>
      <c r="J148" s="104">
        <v>226.97</v>
      </c>
      <c r="K148" s="61">
        <v>114850</v>
      </c>
      <c r="L148" s="62" t="s">
        <v>109</v>
      </c>
      <c r="M148" s="1"/>
      <c r="N148" s="66" t="s">
        <v>226</v>
      </c>
      <c r="O148" s="122">
        <f t="shared" si="2"/>
        <v>14.185625</v>
      </c>
    </row>
    <row r="149" spans="1:15" s="82" customFormat="1" x14ac:dyDescent="0.15">
      <c r="A149" s="62" t="s">
        <v>109</v>
      </c>
      <c r="B149" s="87">
        <v>780</v>
      </c>
      <c r="C149" s="62" t="s">
        <v>193</v>
      </c>
      <c r="D149" s="94">
        <v>8</v>
      </c>
      <c r="E149" s="63" t="s">
        <v>194</v>
      </c>
      <c r="F149" s="87">
        <v>32</v>
      </c>
      <c r="G149" s="91" t="s">
        <v>106</v>
      </c>
      <c r="H149" s="62" t="s">
        <v>89</v>
      </c>
      <c r="I149" s="62" t="s">
        <v>103</v>
      </c>
      <c r="J149" s="104">
        <v>425.5</v>
      </c>
      <c r="K149" s="61">
        <v>229650</v>
      </c>
      <c r="L149" s="62" t="s">
        <v>109</v>
      </c>
      <c r="M149" s="1"/>
      <c r="N149" s="66" t="s">
        <v>226</v>
      </c>
      <c r="O149" s="122">
        <f t="shared" si="2"/>
        <v>13.296875</v>
      </c>
    </row>
    <row r="150" spans="1:15" s="82" customFormat="1" x14ac:dyDescent="0.15">
      <c r="A150" s="107" t="s">
        <v>304</v>
      </c>
      <c r="B150" s="85">
        <v>780</v>
      </c>
      <c r="C150" s="108" t="s">
        <v>280</v>
      </c>
      <c r="D150" s="109">
        <v>2</v>
      </c>
      <c r="E150" s="109">
        <v>8</v>
      </c>
      <c r="F150" s="27">
        <v>16</v>
      </c>
      <c r="G150" s="89" t="s">
        <v>258</v>
      </c>
      <c r="H150" s="108" t="s">
        <v>89</v>
      </c>
      <c r="I150" s="108" t="s">
        <v>284</v>
      </c>
      <c r="J150" s="102">
        <v>207</v>
      </c>
      <c r="K150" s="31">
        <v>108500</v>
      </c>
      <c r="L150" s="108" t="s">
        <v>304</v>
      </c>
      <c r="M150" s="81"/>
      <c r="N150" s="81"/>
      <c r="O150" s="122">
        <f t="shared" si="2"/>
        <v>12.9375</v>
      </c>
    </row>
    <row r="151" spans="1:15" s="82" customFormat="1" x14ac:dyDescent="0.15">
      <c r="A151" s="108" t="s">
        <v>304</v>
      </c>
      <c r="B151" s="85">
        <v>780</v>
      </c>
      <c r="C151" s="108" t="s">
        <v>280</v>
      </c>
      <c r="D151" s="109">
        <v>4</v>
      </c>
      <c r="E151" s="109">
        <v>8</v>
      </c>
      <c r="F151" s="27">
        <v>32</v>
      </c>
      <c r="G151" s="89" t="s">
        <v>258</v>
      </c>
      <c r="H151" s="108" t="s">
        <v>89</v>
      </c>
      <c r="I151" s="108" t="s">
        <v>285</v>
      </c>
      <c r="J151" s="102">
        <v>383.9</v>
      </c>
      <c r="K151" s="31">
        <v>209500</v>
      </c>
      <c r="L151" s="108" t="s">
        <v>304</v>
      </c>
      <c r="M151" s="81"/>
      <c r="N151" s="81"/>
      <c r="O151" s="122">
        <f t="shared" si="2"/>
        <v>11.996874999999999</v>
      </c>
    </row>
    <row r="152" spans="1:15" s="82" customFormat="1" x14ac:dyDescent="0.15">
      <c r="A152" s="108" t="s">
        <v>304</v>
      </c>
      <c r="B152" s="85">
        <v>780</v>
      </c>
      <c r="C152" s="108" t="s">
        <v>280</v>
      </c>
      <c r="D152" s="109">
        <v>8</v>
      </c>
      <c r="E152" s="109">
        <v>8</v>
      </c>
      <c r="F152" s="27">
        <v>64</v>
      </c>
      <c r="G152" s="89" t="s">
        <v>258</v>
      </c>
      <c r="H152" s="108" t="s">
        <v>89</v>
      </c>
      <c r="I152" s="108" t="s">
        <v>287</v>
      </c>
      <c r="J152" s="102">
        <v>690.1</v>
      </c>
      <c r="K152" s="31">
        <v>414900</v>
      </c>
      <c r="L152" s="108" t="s">
        <v>304</v>
      </c>
      <c r="M152" s="81"/>
      <c r="O152" s="122">
        <f t="shared" si="2"/>
        <v>10.7828125</v>
      </c>
    </row>
    <row r="153" spans="1:15" s="82" customFormat="1" x14ac:dyDescent="0.15">
      <c r="A153" s="108" t="s">
        <v>304</v>
      </c>
      <c r="B153" s="85">
        <v>780</v>
      </c>
      <c r="C153" s="108" t="s">
        <v>280</v>
      </c>
      <c r="D153" s="109">
        <v>12</v>
      </c>
      <c r="E153" s="109">
        <v>8</v>
      </c>
      <c r="F153" s="27">
        <v>96</v>
      </c>
      <c r="G153" s="89" t="s">
        <v>258</v>
      </c>
      <c r="H153" s="108" t="s">
        <v>89</v>
      </c>
      <c r="I153" s="108" t="s">
        <v>305</v>
      </c>
      <c r="J153" s="102">
        <v>1151.5999999999999</v>
      </c>
      <c r="K153" s="31">
        <v>622300</v>
      </c>
      <c r="L153" s="108" t="s">
        <v>304</v>
      </c>
      <c r="M153" s="81"/>
      <c r="O153" s="122">
        <f t="shared" si="2"/>
        <v>11.995833333333332</v>
      </c>
    </row>
    <row r="154" spans="1:15" s="82" customFormat="1" x14ac:dyDescent="0.15">
      <c r="A154" s="108" t="s">
        <v>304</v>
      </c>
      <c r="B154" s="85">
        <v>780</v>
      </c>
      <c r="C154" s="108" t="s">
        <v>280</v>
      </c>
      <c r="D154" s="109">
        <v>16</v>
      </c>
      <c r="E154" s="109">
        <v>8</v>
      </c>
      <c r="F154" s="27">
        <v>128</v>
      </c>
      <c r="G154" s="89" t="s">
        <v>258</v>
      </c>
      <c r="H154" s="108" t="s">
        <v>89</v>
      </c>
      <c r="I154" s="108" t="s">
        <v>306</v>
      </c>
      <c r="J154" s="102">
        <v>1380.2</v>
      </c>
      <c r="K154" s="31">
        <v>829900</v>
      </c>
      <c r="L154" s="108" t="s">
        <v>304</v>
      </c>
      <c r="M154" s="81"/>
      <c r="O154" s="122">
        <f t="shared" si="2"/>
        <v>10.7828125</v>
      </c>
    </row>
    <row r="155" spans="1:15" s="82" customFormat="1" x14ac:dyDescent="0.15">
      <c r="A155" s="108" t="s">
        <v>304</v>
      </c>
      <c r="B155" s="85">
        <v>780</v>
      </c>
      <c r="C155" s="108" t="s">
        <v>280</v>
      </c>
      <c r="D155" s="109">
        <v>2</v>
      </c>
      <c r="E155" s="109">
        <v>4</v>
      </c>
      <c r="F155" s="27">
        <v>8</v>
      </c>
      <c r="G155" s="89" t="s">
        <v>82</v>
      </c>
      <c r="H155" s="108" t="s">
        <v>89</v>
      </c>
      <c r="I155" s="108" t="s">
        <v>283</v>
      </c>
      <c r="J155" s="102">
        <v>126.1</v>
      </c>
      <c r="K155" s="31">
        <v>63200</v>
      </c>
      <c r="L155" s="108" t="s">
        <v>304</v>
      </c>
      <c r="M155" s="81"/>
      <c r="N155" s="75"/>
      <c r="O155" s="122">
        <f t="shared" si="2"/>
        <v>15.762499999999999</v>
      </c>
    </row>
    <row r="156" spans="1:15" s="82" customFormat="1" x14ac:dyDescent="0.15">
      <c r="A156" s="108" t="s">
        <v>304</v>
      </c>
      <c r="B156" s="85">
        <v>780</v>
      </c>
      <c r="C156" s="108" t="s">
        <v>280</v>
      </c>
      <c r="D156" s="109">
        <v>4</v>
      </c>
      <c r="E156" s="109">
        <v>4</v>
      </c>
      <c r="F156" s="27">
        <v>16</v>
      </c>
      <c r="G156" s="89" t="s">
        <v>82</v>
      </c>
      <c r="H156" s="108" t="s">
        <v>89</v>
      </c>
      <c r="I156" s="108" t="s">
        <v>284</v>
      </c>
      <c r="J156" s="102">
        <v>245.7</v>
      </c>
      <c r="K156" s="31">
        <v>123500</v>
      </c>
      <c r="L156" s="108" t="s">
        <v>304</v>
      </c>
      <c r="M156" s="81"/>
      <c r="N156" s="75"/>
      <c r="O156" s="122">
        <f t="shared" si="2"/>
        <v>15.356249999999999</v>
      </c>
    </row>
    <row r="157" spans="1:15" s="82" customFormat="1" x14ac:dyDescent="0.15">
      <c r="A157" s="108" t="s">
        <v>304</v>
      </c>
      <c r="B157" s="85">
        <v>780</v>
      </c>
      <c r="C157" s="108" t="s">
        <v>280</v>
      </c>
      <c r="D157" s="109">
        <v>8</v>
      </c>
      <c r="E157" s="109">
        <v>4</v>
      </c>
      <c r="F157" s="27">
        <v>32</v>
      </c>
      <c r="G157" s="89" t="s">
        <v>82</v>
      </c>
      <c r="H157" s="108" t="s">
        <v>89</v>
      </c>
      <c r="I157" s="108" t="s">
        <v>285</v>
      </c>
      <c r="J157" s="102">
        <v>460.3</v>
      </c>
      <c r="K157" s="31">
        <v>214000</v>
      </c>
      <c r="L157" s="108" t="s">
        <v>304</v>
      </c>
      <c r="M157" s="81"/>
      <c r="N157" s="81"/>
      <c r="O157" s="122">
        <f t="shared" si="2"/>
        <v>14.384375</v>
      </c>
    </row>
    <row r="158" spans="1:15" s="82" customFormat="1" x14ac:dyDescent="0.15">
      <c r="A158" s="108" t="s">
        <v>304</v>
      </c>
      <c r="B158" s="85">
        <v>780</v>
      </c>
      <c r="C158" s="108" t="s">
        <v>280</v>
      </c>
      <c r="D158" s="109">
        <v>12</v>
      </c>
      <c r="E158" s="109">
        <v>4</v>
      </c>
      <c r="F158" s="27">
        <v>48</v>
      </c>
      <c r="G158" s="89" t="s">
        <v>82</v>
      </c>
      <c r="H158" s="108" t="s">
        <v>89</v>
      </c>
      <c r="I158" s="108" t="s">
        <v>286</v>
      </c>
      <c r="J158" s="102">
        <v>638.70000000000005</v>
      </c>
      <c r="K158" s="31">
        <v>326100</v>
      </c>
      <c r="L158" s="108" t="s">
        <v>304</v>
      </c>
      <c r="M158" s="81"/>
      <c r="N158" s="81"/>
      <c r="O158" s="122">
        <f t="shared" si="2"/>
        <v>13.30625</v>
      </c>
    </row>
    <row r="159" spans="1:15" s="82" customFormat="1" x14ac:dyDescent="0.15">
      <c r="A159" s="108" t="s">
        <v>304</v>
      </c>
      <c r="B159" s="85">
        <v>780</v>
      </c>
      <c r="C159" s="108" t="s">
        <v>280</v>
      </c>
      <c r="D159" s="109">
        <v>16</v>
      </c>
      <c r="E159" s="109">
        <v>4</v>
      </c>
      <c r="F159" s="27">
        <v>64</v>
      </c>
      <c r="G159" s="89" t="s">
        <v>82</v>
      </c>
      <c r="H159" s="108" t="s">
        <v>89</v>
      </c>
      <c r="I159" s="108" t="s">
        <v>287</v>
      </c>
      <c r="J159" s="102">
        <v>817.1</v>
      </c>
      <c r="K159" s="31">
        <v>424400</v>
      </c>
      <c r="L159" s="108" t="s">
        <v>304</v>
      </c>
      <c r="M159" s="81"/>
      <c r="N159" s="81"/>
      <c r="O159" s="122">
        <f t="shared" si="2"/>
        <v>12.7671875</v>
      </c>
    </row>
    <row r="160" spans="1:15" s="82" customFormat="1" x14ac:dyDescent="0.15">
      <c r="A160" s="4" t="s">
        <v>222</v>
      </c>
      <c r="B160" s="85">
        <v>795</v>
      </c>
      <c r="C160" s="4" t="s">
        <v>193</v>
      </c>
      <c r="D160" s="23">
        <f t="shared" ref="D160:D178" si="3">F160/E160</f>
        <v>4</v>
      </c>
      <c r="E160" s="23">
        <v>6</v>
      </c>
      <c r="F160" s="27">
        <v>24</v>
      </c>
      <c r="G160" s="89" t="s">
        <v>214</v>
      </c>
      <c r="H160" s="4" t="s">
        <v>89</v>
      </c>
      <c r="I160" s="4" t="s">
        <v>92</v>
      </c>
      <c r="J160" s="102">
        <v>273.51</v>
      </c>
      <c r="K160" s="31">
        <v>149100</v>
      </c>
      <c r="L160" s="1" t="s">
        <v>222</v>
      </c>
      <c r="M160" s="1" t="s">
        <v>216</v>
      </c>
      <c r="N160" s="1"/>
      <c r="O160" s="122">
        <f t="shared" si="2"/>
        <v>11.39625</v>
      </c>
    </row>
    <row r="161" spans="1:15" s="82" customFormat="1" x14ac:dyDescent="0.15">
      <c r="A161" s="4" t="s">
        <v>222</v>
      </c>
      <c r="B161" s="85">
        <v>795</v>
      </c>
      <c r="C161" s="4" t="s">
        <v>193</v>
      </c>
      <c r="D161" s="23">
        <f t="shared" si="3"/>
        <v>8</v>
      </c>
      <c r="E161" s="23">
        <v>6</v>
      </c>
      <c r="F161" s="27">
        <v>48</v>
      </c>
      <c r="G161" s="89" t="s">
        <v>214</v>
      </c>
      <c r="H161" s="4" t="s">
        <v>89</v>
      </c>
      <c r="I161" s="4" t="s">
        <v>101</v>
      </c>
      <c r="J161" s="102">
        <v>547.02</v>
      </c>
      <c r="K161" s="31" t="s">
        <v>161</v>
      </c>
      <c r="L161" s="1" t="s">
        <v>222</v>
      </c>
      <c r="M161" s="1" t="s">
        <v>216</v>
      </c>
      <c r="N161" s="1"/>
      <c r="O161" s="122">
        <f t="shared" si="2"/>
        <v>11.39625</v>
      </c>
    </row>
    <row r="162" spans="1:15" s="82" customFormat="1" x14ac:dyDescent="0.15">
      <c r="A162" s="4" t="s">
        <v>222</v>
      </c>
      <c r="B162" s="85">
        <v>795</v>
      </c>
      <c r="C162" s="4" t="s">
        <v>193</v>
      </c>
      <c r="D162" s="23">
        <f t="shared" si="3"/>
        <v>8</v>
      </c>
      <c r="E162" s="23">
        <v>6</v>
      </c>
      <c r="F162" s="27">
        <v>48</v>
      </c>
      <c r="G162" s="89" t="s">
        <v>214</v>
      </c>
      <c r="H162" s="4" t="s">
        <v>89</v>
      </c>
      <c r="I162" s="4" t="s">
        <v>101</v>
      </c>
      <c r="J162" s="102" t="s">
        <v>161</v>
      </c>
      <c r="K162" s="31">
        <v>288500</v>
      </c>
      <c r="L162" s="1" t="s">
        <v>222</v>
      </c>
      <c r="M162" s="1" t="s">
        <v>218</v>
      </c>
      <c r="N162" s="1"/>
      <c r="O162" s="123" t="s">
        <v>161</v>
      </c>
    </row>
    <row r="163" spans="1:15" s="82" customFormat="1" x14ac:dyDescent="0.15">
      <c r="A163" s="4" t="s">
        <v>222</v>
      </c>
      <c r="B163" s="85">
        <v>795</v>
      </c>
      <c r="C163" s="4" t="s">
        <v>193</v>
      </c>
      <c r="D163" s="23">
        <f t="shared" si="3"/>
        <v>12</v>
      </c>
      <c r="E163" s="23">
        <v>6</v>
      </c>
      <c r="F163" s="27">
        <v>72</v>
      </c>
      <c r="G163" s="89" t="s">
        <v>214</v>
      </c>
      <c r="H163" s="4" t="s">
        <v>89</v>
      </c>
      <c r="I163" s="4" t="s">
        <v>229</v>
      </c>
      <c r="J163" s="102">
        <v>820.53</v>
      </c>
      <c r="K163" s="31" t="s">
        <v>161</v>
      </c>
      <c r="L163" s="1" t="s">
        <v>222</v>
      </c>
      <c r="M163" s="1" t="s">
        <v>216</v>
      </c>
      <c r="N163" s="1"/>
      <c r="O163" s="122">
        <f t="shared" si="2"/>
        <v>11.39625</v>
      </c>
    </row>
    <row r="164" spans="1:15" s="82" customFormat="1" x14ac:dyDescent="0.15">
      <c r="A164" s="4" t="s">
        <v>222</v>
      </c>
      <c r="B164" s="85">
        <v>795</v>
      </c>
      <c r="C164" s="4" t="s">
        <v>193</v>
      </c>
      <c r="D164" s="23">
        <f t="shared" si="3"/>
        <v>16</v>
      </c>
      <c r="E164" s="23">
        <v>6</v>
      </c>
      <c r="F164" s="27">
        <v>96</v>
      </c>
      <c r="G164" s="89" t="s">
        <v>214</v>
      </c>
      <c r="H164" s="4" t="s">
        <v>89</v>
      </c>
      <c r="I164" s="4" t="s">
        <v>230</v>
      </c>
      <c r="J164" s="102">
        <v>1094.04</v>
      </c>
      <c r="K164" s="31" t="s">
        <v>161</v>
      </c>
      <c r="L164" s="1" t="s">
        <v>222</v>
      </c>
      <c r="M164" s="1" t="s">
        <v>216</v>
      </c>
      <c r="N164" s="1"/>
      <c r="O164" s="122">
        <f t="shared" si="2"/>
        <v>11.39625</v>
      </c>
    </row>
    <row r="165" spans="1:15" s="82" customFormat="1" x14ac:dyDescent="0.15">
      <c r="A165" s="4" t="s">
        <v>222</v>
      </c>
      <c r="B165" s="85">
        <v>795</v>
      </c>
      <c r="C165" s="4" t="s">
        <v>193</v>
      </c>
      <c r="D165" s="23">
        <f t="shared" si="3"/>
        <v>20</v>
      </c>
      <c r="E165" s="23">
        <v>6</v>
      </c>
      <c r="F165" s="27">
        <v>120</v>
      </c>
      <c r="G165" s="89" t="s">
        <v>214</v>
      </c>
      <c r="H165" s="4" t="s">
        <v>89</v>
      </c>
      <c r="I165" s="4" t="s">
        <v>231</v>
      </c>
      <c r="J165" s="102">
        <v>1367.55</v>
      </c>
      <c r="K165" s="31" t="s">
        <v>161</v>
      </c>
      <c r="L165" s="1" t="s">
        <v>222</v>
      </c>
      <c r="M165" s="1" t="s">
        <v>216</v>
      </c>
      <c r="N165" s="1"/>
      <c r="O165" s="122">
        <f t="shared" si="2"/>
        <v>11.39625</v>
      </c>
    </row>
    <row r="166" spans="1:15" s="82" customFormat="1" x14ac:dyDescent="0.15">
      <c r="A166" s="4" t="s">
        <v>222</v>
      </c>
      <c r="B166" s="85">
        <v>795</v>
      </c>
      <c r="C166" s="4" t="s">
        <v>193</v>
      </c>
      <c r="D166" s="23">
        <f t="shared" si="3"/>
        <v>24</v>
      </c>
      <c r="E166" s="23">
        <v>6</v>
      </c>
      <c r="F166" s="27">
        <v>144</v>
      </c>
      <c r="G166" s="89" t="s">
        <v>214</v>
      </c>
      <c r="H166" s="4" t="s">
        <v>89</v>
      </c>
      <c r="I166" s="4" t="s">
        <v>232</v>
      </c>
      <c r="J166" s="102">
        <v>1641.06</v>
      </c>
      <c r="K166" s="31" t="s">
        <v>161</v>
      </c>
      <c r="L166" s="1" t="s">
        <v>222</v>
      </c>
      <c r="M166" s="1" t="s">
        <v>216</v>
      </c>
      <c r="N166" s="1"/>
      <c r="O166" s="122">
        <f t="shared" si="2"/>
        <v>11.39625</v>
      </c>
    </row>
    <row r="167" spans="1:15" s="82" customFormat="1" x14ac:dyDescent="0.15">
      <c r="A167" s="4" t="s">
        <v>222</v>
      </c>
      <c r="B167" s="85">
        <v>795</v>
      </c>
      <c r="C167" s="4" t="s">
        <v>193</v>
      </c>
      <c r="D167" s="23">
        <f t="shared" si="3"/>
        <v>28</v>
      </c>
      <c r="E167" s="23">
        <v>6</v>
      </c>
      <c r="F167" s="27">
        <v>168</v>
      </c>
      <c r="G167" s="89" t="s">
        <v>214</v>
      </c>
      <c r="H167" s="4" t="s">
        <v>89</v>
      </c>
      <c r="I167" s="4" t="s">
        <v>233</v>
      </c>
      <c r="J167" s="102">
        <v>1914.57</v>
      </c>
      <c r="K167" s="31" t="s">
        <v>161</v>
      </c>
      <c r="L167" s="1" t="s">
        <v>222</v>
      </c>
      <c r="M167" s="1" t="s">
        <v>216</v>
      </c>
      <c r="N167" s="1"/>
      <c r="O167" s="122">
        <f t="shared" si="2"/>
        <v>11.39625</v>
      </c>
    </row>
    <row r="168" spans="1:15" s="82" customFormat="1" x14ac:dyDescent="0.15">
      <c r="A168" s="4" t="s">
        <v>222</v>
      </c>
      <c r="B168" s="85">
        <v>795</v>
      </c>
      <c r="C168" s="4" t="s">
        <v>193</v>
      </c>
      <c r="D168" s="23">
        <f t="shared" si="3"/>
        <v>32</v>
      </c>
      <c r="E168" s="23">
        <v>6</v>
      </c>
      <c r="F168" s="27">
        <v>192</v>
      </c>
      <c r="G168" s="89" t="s">
        <v>214</v>
      </c>
      <c r="H168" s="4" t="s">
        <v>89</v>
      </c>
      <c r="I168" s="4" t="s">
        <v>234</v>
      </c>
      <c r="J168" s="102">
        <v>2188.08</v>
      </c>
      <c r="K168" s="31" t="s">
        <v>161</v>
      </c>
      <c r="L168" s="1" t="s">
        <v>222</v>
      </c>
      <c r="M168" s="1" t="s">
        <v>216</v>
      </c>
      <c r="N168" s="1"/>
      <c r="O168" s="122">
        <f t="shared" si="2"/>
        <v>11.39625</v>
      </c>
    </row>
    <row r="169" spans="1:15" s="82" customFormat="1" x14ac:dyDescent="0.15">
      <c r="A169" s="4" t="s">
        <v>222</v>
      </c>
      <c r="B169" s="85">
        <v>795</v>
      </c>
      <c r="C169" s="4" t="s">
        <v>193</v>
      </c>
      <c r="D169" s="23">
        <f t="shared" si="3"/>
        <v>4</v>
      </c>
      <c r="E169" s="23">
        <v>8</v>
      </c>
      <c r="F169" s="27">
        <v>32</v>
      </c>
      <c r="G169" s="89" t="s">
        <v>217</v>
      </c>
      <c r="H169" s="4" t="s">
        <v>89</v>
      </c>
      <c r="I169" s="4" t="s">
        <v>96</v>
      </c>
      <c r="J169" s="102">
        <v>372.27</v>
      </c>
      <c r="K169" s="31">
        <v>204300</v>
      </c>
      <c r="L169" s="1" t="s">
        <v>222</v>
      </c>
      <c r="M169" s="1" t="s">
        <v>218</v>
      </c>
      <c r="N169" s="1"/>
      <c r="O169" s="122">
        <f t="shared" si="2"/>
        <v>11.633437499999999</v>
      </c>
    </row>
    <row r="170" spans="1:15" s="82" customFormat="1" x14ac:dyDescent="0.15">
      <c r="A170" s="4" t="s">
        <v>222</v>
      </c>
      <c r="B170" s="85">
        <v>795</v>
      </c>
      <c r="C170" s="4" t="s">
        <v>193</v>
      </c>
      <c r="D170" s="23">
        <f t="shared" si="3"/>
        <v>8</v>
      </c>
      <c r="E170" s="23">
        <v>8</v>
      </c>
      <c r="F170" s="27">
        <v>64</v>
      </c>
      <c r="G170" s="89" t="s">
        <v>217</v>
      </c>
      <c r="H170" s="4" t="s">
        <v>89</v>
      </c>
      <c r="I170" s="4" t="s">
        <v>103</v>
      </c>
      <c r="J170" s="102">
        <v>744.54</v>
      </c>
      <c r="K170" s="31">
        <v>399200</v>
      </c>
      <c r="L170" s="1" t="s">
        <v>222</v>
      </c>
      <c r="M170" s="1" t="s">
        <v>218</v>
      </c>
      <c r="N170" s="1"/>
      <c r="O170" s="122">
        <f t="shared" si="2"/>
        <v>11.633437499999999</v>
      </c>
    </row>
    <row r="171" spans="1:15" s="82" customFormat="1" x14ac:dyDescent="0.15">
      <c r="A171" s="4" t="s">
        <v>222</v>
      </c>
      <c r="B171" s="85">
        <v>795</v>
      </c>
      <c r="C171" s="4" t="s">
        <v>193</v>
      </c>
      <c r="D171" s="23">
        <f t="shared" si="3"/>
        <v>12</v>
      </c>
      <c r="E171" s="23">
        <v>8</v>
      </c>
      <c r="F171" s="27">
        <v>96</v>
      </c>
      <c r="G171" s="89" t="s">
        <v>217</v>
      </c>
      <c r="H171" s="4" t="s">
        <v>89</v>
      </c>
      <c r="I171" s="4" t="s">
        <v>230</v>
      </c>
      <c r="J171" s="102">
        <v>1116.81</v>
      </c>
      <c r="K171" s="31" t="s">
        <v>161</v>
      </c>
      <c r="L171" s="1" t="s">
        <v>222</v>
      </c>
      <c r="M171" s="1" t="s">
        <v>218</v>
      </c>
      <c r="N171" s="1"/>
      <c r="O171" s="122">
        <f t="shared" si="2"/>
        <v>11.633437499999999</v>
      </c>
    </row>
    <row r="172" spans="1:15" s="82" customFormat="1" x14ac:dyDescent="0.15">
      <c r="A172" s="4" t="s">
        <v>222</v>
      </c>
      <c r="B172" s="85">
        <v>795</v>
      </c>
      <c r="C172" s="4" t="s">
        <v>193</v>
      </c>
      <c r="D172" s="23">
        <f t="shared" si="3"/>
        <v>16</v>
      </c>
      <c r="E172" s="23">
        <v>8</v>
      </c>
      <c r="F172" s="27">
        <v>128</v>
      </c>
      <c r="G172" s="89" t="s">
        <v>217</v>
      </c>
      <c r="H172" s="4" t="s">
        <v>89</v>
      </c>
      <c r="I172" s="4" t="s">
        <v>235</v>
      </c>
      <c r="J172" s="102">
        <v>1489.08</v>
      </c>
      <c r="K172" s="31" t="s">
        <v>161</v>
      </c>
      <c r="L172" s="1" t="s">
        <v>222</v>
      </c>
      <c r="M172" s="1" t="s">
        <v>218</v>
      </c>
      <c r="N172" s="1"/>
      <c r="O172" s="122">
        <f t="shared" si="2"/>
        <v>11.633437499999999</v>
      </c>
    </row>
    <row r="173" spans="1:15" s="82" customFormat="1" x14ac:dyDescent="0.15">
      <c r="A173" s="4" t="s">
        <v>222</v>
      </c>
      <c r="B173" s="85">
        <v>795</v>
      </c>
      <c r="C173" s="4" t="s">
        <v>193</v>
      </c>
      <c r="D173" s="23">
        <f t="shared" si="3"/>
        <v>16</v>
      </c>
      <c r="E173" s="23">
        <v>8</v>
      </c>
      <c r="F173" s="27">
        <v>128</v>
      </c>
      <c r="G173" s="89" t="s">
        <v>217</v>
      </c>
      <c r="H173" s="4" t="s">
        <v>89</v>
      </c>
      <c r="I173" s="4" t="s">
        <v>235</v>
      </c>
      <c r="J173" s="102">
        <v>1406.36</v>
      </c>
      <c r="K173" s="31" t="s">
        <v>161</v>
      </c>
      <c r="L173" s="1" t="s">
        <v>222</v>
      </c>
      <c r="M173" s="1" t="s">
        <v>219</v>
      </c>
      <c r="N173" s="1"/>
      <c r="O173" s="122">
        <f t="shared" si="2"/>
        <v>10.987187499999999</v>
      </c>
    </row>
    <row r="174" spans="1:15" s="82" customFormat="1" x14ac:dyDescent="0.15">
      <c r="A174" s="4" t="s">
        <v>222</v>
      </c>
      <c r="B174" s="85">
        <v>795</v>
      </c>
      <c r="C174" s="4" t="s">
        <v>193</v>
      </c>
      <c r="D174" s="23">
        <f t="shared" si="3"/>
        <v>20</v>
      </c>
      <c r="E174" s="23">
        <v>8</v>
      </c>
      <c r="F174" s="27">
        <v>160</v>
      </c>
      <c r="G174" s="89" t="s">
        <v>217</v>
      </c>
      <c r="H174" s="4" t="s">
        <v>89</v>
      </c>
      <c r="I174" s="4" t="s">
        <v>236</v>
      </c>
      <c r="J174" s="102">
        <v>1861.35</v>
      </c>
      <c r="K174" s="31" t="s">
        <v>161</v>
      </c>
      <c r="L174" s="1" t="s">
        <v>222</v>
      </c>
      <c r="M174" s="1" t="s">
        <v>218</v>
      </c>
      <c r="N174" s="1"/>
      <c r="O174" s="122">
        <f t="shared" si="2"/>
        <v>11.633437499999999</v>
      </c>
    </row>
    <row r="175" spans="1:15" s="82" customFormat="1" x14ac:dyDescent="0.15">
      <c r="A175" s="4" t="s">
        <v>222</v>
      </c>
      <c r="B175" s="85">
        <v>795</v>
      </c>
      <c r="C175" s="4" t="s">
        <v>193</v>
      </c>
      <c r="D175" s="23">
        <f t="shared" si="3"/>
        <v>24</v>
      </c>
      <c r="E175" s="23">
        <v>8</v>
      </c>
      <c r="F175" s="27">
        <v>192</v>
      </c>
      <c r="G175" s="89" t="s">
        <v>217</v>
      </c>
      <c r="H175" s="4" t="s">
        <v>89</v>
      </c>
      <c r="I175" s="4" t="s">
        <v>234</v>
      </c>
      <c r="J175" s="102">
        <v>2233.62</v>
      </c>
      <c r="K175" s="31" t="s">
        <v>161</v>
      </c>
      <c r="L175" s="1" t="s">
        <v>222</v>
      </c>
      <c r="M175" s="1" t="s">
        <v>218</v>
      </c>
      <c r="N175" s="1"/>
      <c r="O175" s="122">
        <f t="shared" si="2"/>
        <v>11.633437499999999</v>
      </c>
    </row>
    <row r="176" spans="1:15" x14ac:dyDescent="0.15">
      <c r="A176" s="4" t="s">
        <v>222</v>
      </c>
      <c r="B176" s="85">
        <v>795</v>
      </c>
      <c r="C176" s="4" t="s">
        <v>193</v>
      </c>
      <c r="D176" s="23">
        <f t="shared" si="3"/>
        <v>28</v>
      </c>
      <c r="E176" s="23">
        <v>8</v>
      </c>
      <c r="F176" s="27">
        <v>224</v>
      </c>
      <c r="G176" s="89" t="s">
        <v>217</v>
      </c>
      <c r="H176" s="4" t="s">
        <v>89</v>
      </c>
      <c r="I176" s="4" t="s">
        <v>237</v>
      </c>
      <c r="J176" s="102">
        <v>2605.89</v>
      </c>
      <c r="K176" s="31" t="s">
        <v>161</v>
      </c>
      <c r="L176" s="1" t="s">
        <v>222</v>
      </c>
      <c r="M176" s="1" t="s">
        <v>218</v>
      </c>
      <c r="O176" s="122">
        <f t="shared" si="2"/>
        <v>11.633437499999999</v>
      </c>
    </row>
    <row r="177" spans="1:15" x14ac:dyDescent="0.15">
      <c r="A177" s="4" t="s">
        <v>222</v>
      </c>
      <c r="B177" s="85">
        <v>795</v>
      </c>
      <c r="C177" s="4" t="s">
        <v>193</v>
      </c>
      <c r="D177" s="23">
        <f t="shared" si="3"/>
        <v>32</v>
      </c>
      <c r="E177" s="23">
        <v>8</v>
      </c>
      <c r="F177" s="27">
        <v>256</v>
      </c>
      <c r="G177" s="89" t="s">
        <v>217</v>
      </c>
      <c r="H177" s="4" t="s">
        <v>89</v>
      </c>
      <c r="I177" s="4" t="s">
        <v>238</v>
      </c>
      <c r="J177" s="102">
        <v>2978.16</v>
      </c>
      <c r="K177" s="31" t="s">
        <v>161</v>
      </c>
      <c r="L177" s="1" t="s">
        <v>222</v>
      </c>
      <c r="M177" s="1" t="s">
        <v>218</v>
      </c>
      <c r="O177" s="122">
        <f t="shared" si="2"/>
        <v>11.633437499999999</v>
      </c>
    </row>
    <row r="178" spans="1:15" x14ac:dyDescent="0.15">
      <c r="A178" s="4" t="s">
        <v>222</v>
      </c>
      <c r="B178" s="85">
        <v>795</v>
      </c>
      <c r="C178" s="4" t="s">
        <v>193</v>
      </c>
      <c r="D178" s="23">
        <f t="shared" si="3"/>
        <v>32</v>
      </c>
      <c r="E178" s="23">
        <v>8</v>
      </c>
      <c r="F178" s="27">
        <v>256</v>
      </c>
      <c r="G178" s="89" t="s">
        <v>217</v>
      </c>
      <c r="H178" s="4" t="s">
        <v>89</v>
      </c>
      <c r="I178" s="4" t="s">
        <v>238</v>
      </c>
      <c r="J178" s="102">
        <v>2812.72</v>
      </c>
      <c r="K178" s="31" t="s">
        <v>161</v>
      </c>
      <c r="L178" s="1" t="s">
        <v>222</v>
      </c>
      <c r="M178" s="1" t="s">
        <v>219</v>
      </c>
      <c r="O178" s="122">
        <f t="shared" si="2"/>
        <v>10.987187499999999</v>
      </c>
    </row>
    <row r="179" spans="1:15" x14ac:dyDescent="0.15">
      <c r="A179" s="56" t="s">
        <v>222</v>
      </c>
      <c r="B179" s="88">
        <v>795</v>
      </c>
      <c r="C179" s="56" t="s">
        <v>193</v>
      </c>
      <c r="D179" s="68">
        <f t="shared" ref="D179:D190" si="4">F179/4</f>
        <v>6</v>
      </c>
      <c r="E179" s="65" t="s">
        <v>194</v>
      </c>
      <c r="F179" s="58">
        <v>24</v>
      </c>
      <c r="G179" s="92" t="s">
        <v>220</v>
      </c>
      <c r="H179" s="62" t="s">
        <v>89</v>
      </c>
      <c r="I179" s="56" t="s">
        <v>241</v>
      </c>
      <c r="J179" s="105">
        <v>347.36</v>
      </c>
      <c r="K179" s="59" t="s">
        <v>161</v>
      </c>
      <c r="L179" s="66" t="s">
        <v>222</v>
      </c>
      <c r="M179" s="66" t="s">
        <v>221</v>
      </c>
      <c r="N179" s="66" t="s">
        <v>226</v>
      </c>
      <c r="O179" s="122">
        <f t="shared" si="2"/>
        <v>14.473333333333334</v>
      </c>
    </row>
    <row r="180" spans="1:15" x14ac:dyDescent="0.15">
      <c r="A180" s="56" t="s">
        <v>222</v>
      </c>
      <c r="B180" s="88">
        <v>795</v>
      </c>
      <c r="C180" s="56" t="s">
        <v>193</v>
      </c>
      <c r="D180" s="68">
        <f t="shared" si="4"/>
        <v>6</v>
      </c>
      <c r="E180" s="65" t="s">
        <v>194</v>
      </c>
      <c r="F180" s="58">
        <v>24</v>
      </c>
      <c r="G180" s="92" t="s">
        <v>220</v>
      </c>
      <c r="H180" s="62" t="s">
        <v>89</v>
      </c>
      <c r="I180" s="56" t="s">
        <v>241</v>
      </c>
      <c r="J180" s="105" t="s">
        <v>161</v>
      </c>
      <c r="K180" s="59">
        <v>162100</v>
      </c>
      <c r="L180" s="66" t="s">
        <v>222</v>
      </c>
      <c r="M180" s="66" t="s">
        <v>216</v>
      </c>
      <c r="N180" s="66" t="s">
        <v>226</v>
      </c>
      <c r="O180" s="123" t="s">
        <v>161</v>
      </c>
    </row>
    <row r="181" spans="1:15" x14ac:dyDescent="0.15">
      <c r="A181" s="56" t="s">
        <v>222</v>
      </c>
      <c r="B181" s="88">
        <v>795</v>
      </c>
      <c r="C181" s="56" t="s">
        <v>193</v>
      </c>
      <c r="D181" s="68">
        <f t="shared" si="4"/>
        <v>8</v>
      </c>
      <c r="E181" s="65" t="s">
        <v>194</v>
      </c>
      <c r="F181" s="58">
        <v>32</v>
      </c>
      <c r="G181" s="92" t="s">
        <v>220</v>
      </c>
      <c r="H181" s="62" t="s">
        <v>89</v>
      </c>
      <c r="I181" s="56" t="s">
        <v>242</v>
      </c>
      <c r="J181" s="105">
        <v>463.14</v>
      </c>
      <c r="K181" s="59" t="s">
        <v>161</v>
      </c>
      <c r="L181" s="66" t="s">
        <v>222</v>
      </c>
      <c r="M181" s="66" t="s">
        <v>221</v>
      </c>
      <c r="N181" s="66" t="s">
        <v>226</v>
      </c>
      <c r="O181" s="122">
        <f t="shared" si="2"/>
        <v>14.473125</v>
      </c>
    </row>
    <row r="182" spans="1:15" x14ac:dyDescent="0.15">
      <c r="A182" s="56" t="s">
        <v>222</v>
      </c>
      <c r="B182" s="88">
        <v>795</v>
      </c>
      <c r="C182" s="56" t="s">
        <v>193</v>
      </c>
      <c r="D182" s="68">
        <f t="shared" si="4"/>
        <v>8</v>
      </c>
      <c r="E182" s="65" t="s">
        <v>194</v>
      </c>
      <c r="F182" s="58">
        <v>32</v>
      </c>
      <c r="G182" s="92" t="s">
        <v>220</v>
      </c>
      <c r="H182" s="62" t="s">
        <v>89</v>
      </c>
      <c r="I182" s="56" t="s">
        <v>242</v>
      </c>
      <c r="J182" s="105" t="s">
        <v>161</v>
      </c>
      <c r="K182" s="59">
        <v>218400</v>
      </c>
      <c r="L182" s="66" t="s">
        <v>222</v>
      </c>
      <c r="M182" s="66" t="s">
        <v>218</v>
      </c>
      <c r="N182" s="66" t="s">
        <v>226</v>
      </c>
      <c r="O182" s="123" t="s">
        <v>161</v>
      </c>
    </row>
    <row r="183" spans="1:15" x14ac:dyDescent="0.15">
      <c r="A183" s="56" t="s">
        <v>222</v>
      </c>
      <c r="B183" s="88">
        <v>795</v>
      </c>
      <c r="C183" s="56" t="s">
        <v>193</v>
      </c>
      <c r="D183" s="68">
        <f t="shared" si="4"/>
        <v>12</v>
      </c>
      <c r="E183" s="65" t="s">
        <v>194</v>
      </c>
      <c r="F183" s="58">
        <v>48</v>
      </c>
      <c r="G183" s="92" t="s">
        <v>220</v>
      </c>
      <c r="H183" s="62" t="s">
        <v>89</v>
      </c>
      <c r="I183" s="56" t="s">
        <v>243</v>
      </c>
      <c r="J183" s="105">
        <v>694.71</v>
      </c>
      <c r="K183" s="59" t="s">
        <v>161</v>
      </c>
      <c r="L183" s="66" t="s">
        <v>222</v>
      </c>
      <c r="M183" s="66" t="s">
        <v>221</v>
      </c>
      <c r="N183" s="66" t="s">
        <v>226</v>
      </c>
      <c r="O183" s="122">
        <f t="shared" si="2"/>
        <v>14.473125000000001</v>
      </c>
    </row>
    <row r="184" spans="1:15" x14ac:dyDescent="0.15">
      <c r="A184" s="56" t="s">
        <v>222</v>
      </c>
      <c r="B184" s="88">
        <v>795</v>
      </c>
      <c r="C184" s="56" t="s">
        <v>193</v>
      </c>
      <c r="D184" s="68">
        <f t="shared" si="4"/>
        <v>16</v>
      </c>
      <c r="E184" s="65" t="s">
        <v>194</v>
      </c>
      <c r="F184" s="58">
        <v>64</v>
      </c>
      <c r="G184" s="92" t="s">
        <v>220</v>
      </c>
      <c r="H184" s="62" t="s">
        <v>89</v>
      </c>
      <c r="I184" s="56" t="s">
        <v>239</v>
      </c>
      <c r="J184" s="105">
        <v>926.28</v>
      </c>
      <c r="K184" s="59" t="s">
        <v>161</v>
      </c>
      <c r="L184" s="66" t="s">
        <v>222</v>
      </c>
      <c r="M184" s="66" t="s">
        <v>221</v>
      </c>
      <c r="N184" s="66" t="s">
        <v>226</v>
      </c>
      <c r="O184" s="122">
        <f t="shared" si="2"/>
        <v>14.473125</v>
      </c>
    </row>
    <row r="185" spans="1:15" x14ac:dyDescent="0.15">
      <c r="A185" s="56" t="s">
        <v>222</v>
      </c>
      <c r="B185" s="88">
        <v>795</v>
      </c>
      <c r="C185" s="56" t="s">
        <v>193</v>
      </c>
      <c r="D185" s="68">
        <f t="shared" si="4"/>
        <v>16</v>
      </c>
      <c r="E185" s="65" t="s">
        <v>194</v>
      </c>
      <c r="F185" s="58">
        <v>64</v>
      </c>
      <c r="G185" s="92" t="s">
        <v>220</v>
      </c>
      <c r="H185" s="62" t="s">
        <v>89</v>
      </c>
      <c r="I185" s="56" t="s">
        <v>239</v>
      </c>
      <c r="J185" s="105">
        <v>777.09</v>
      </c>
      <c r="K185" s="59" t="s">
        <v>161</v>
      </c>
      <c r="L185" s="66" t="s">
        <v>222</v>
      </c>
      <c r="M185" s="66" t="s">
        <v>219</v>
      </c>
      <c r="N185" s="66" t="s">
        <v>226</v>
      </c>
      <c r="O185" s="122">
        <f t="shared" si="2"/>
        <v>12.14203125</v>
      </c>
    </row>
    <row r="186" spans="1:15" x14ac:dyDescent="0.15">
      <c r="A186" s="56" t="s">
        <v>222</v>
      </c>
      <c r="B186" s="88">
        <v>795</v>
      </c>
      <c r="C186" s="56" t="s">
        <v>193</v>
      </c>
      <c r="D186" s="68">
        <f t="shared" si="4"/>
        <v>20</v>
      </c>
      <c r="E186" s="65" t="s">
        <v>194</v>
      </c>
      <c r="F186" s="58">
        <v>80</v>
      </c>
      <c r="G186" s="92" t="s">
        <v>220</v>
      </c>
      <c r="H186" s="62" t="s">
        <v>89</v>
      </c>
      <c r="I186" s="56" t="s">
        <v>244</v>
      </c>
      <c r="J186" s="105">
        <v>1157.8499999999999</v>
      </c>
      <c r="K186" s="59" t="s">
        <v>161</v>
      </c>
      <c r="L186" s="66" t="s">
        <v>222</v>
      </c>
      <c r="M186" s="66" t="s">
        <v>221</v>
      </c>
      <c r="N186" s="66" t="s">
        <v>226</v>
      </c>
      <c r="O186" s="122">
        <f t="shared" si="2"/>
        <v>14.473125</v>
      </c>
    </row>
    <row r="187" spans="1:15" x14ac:dyDescent="0.15">
      <c r="A187" s="56" t="s">
        <v>222</v>
      </c>
      <c r="B187" s="88">
        <v>795</v>
      </c>
      <c r="C187" s="56" t="s">
        <v>193</v>
      </c>
      <c r="D187" s="68">
        <f t="shared" si="4"/>
        <v>24</v>
      </c>
      <c r="E187" s="65" t="s">
        <v>194</v>
      </c>
      <c r="F187" s="58">
        <v>96</v>
      </c>
      <c r="G187" s="92" t="s">
        <v>220</v>
      </c>
      <c r="H187" s="62" t="s">
        <v>89</v>
      </c>
      <c r="I187" s="56" t="s">
        <v>245</v>
      </c>
      <c r="J187" s="105">
        <v>1389.42</v>
      </c>
      <c r="K187" s="59" t="s">
        <v>161</v>
      </c>
      <c r="L187" s="66" t="s">
        <v>222</v>
      </c>
      <c r="M187" s="66" t="s">
        <v>221</v>
      </c>
      <c r="N187" s="66" t="s">
        <v>226</v>
      </c>
      <c r="O187" s="122">
        <f t="shared" si="2"/>
        <v>14.473125000000001</v>
      </c>
    </row>
    <row r="188" spans="1:15" x14ac:dyDescent="0.15">
      <c r="A188" s="56" t="s">
        <v>222</v>
      </c>
      <c r="B188" s="88">
        <v>795</v>
      </c>
      <c r="C188" s="56" t="s">
        <v>193</v>
      </c>
      <c r="D188" s="68">
        <f t="shared" si="4"/>
        <v>28</v>
      </c>
      <c r="E188" s="65" t="s">
        <v>194</v>
      </c>
      <c r="F188" s="58">
        <v>112</v>
      </c>
      <c r="G188" s="92" t="s">
        <v>220</v>
      </c>
      <c r="H188" s="62" t="s">
        <v>89</v>
      </c>
      <c r="I188" s="56" t="s">
        <v>246</v>
      </c>
      <c r="J188" s="105">
        <v>1620.99</v>
      </c>
      <c r="K188" s="59" t="s">
        <v>161</v>
      </c>
      <c r="L188" s="66" t="s">
        <v>222</v>
      </c>
      <c r="M188" s="66" t="s">
        <v>221</v>
      </c>
      <c r="N188" s="66" t="s">
        <v>226</v>
      </c>
      <c r="O188" s="122">
        <f t="shared" si="2"/>
        <v>14.473125</v>
      </c>
    </row>
    <row r="189" spans="1:15" x14ac:dyDescent="0.15">
      <c r="A189" s="56" t="s">
        <v>222</v>
      </c>
      <c r="B189" s="88">
        <v>795</v>
      </c>
      <c r="C189" s="56" t="s">
        <v>193</v>
      </c>
      <c r="D189" s="68">
        <f t="shared" si="4"/>
        <v>32</v>
      </c>
      <c r="E189" s="65" t="s">
        <v>194</v>
      </c>
      <c r="F189" s="58">
        <v>128</v>
      </c>
      <c r="G189" s="92" t="s">
        <v>220</v>
      </c>
      <c r="H189" s="62" t="s">
        <v>89</v>
      </c>
      <c r="I189" s="56" t="s">
        <v>240</v>
      </c>
      <c r="J189" s="105">
        <v>1852.56</v>
      </c>
      <c r="K189" s="59" t="s">
        <v>161</v>
      </c>
      <c r="L189" s="66" t="s">
        <v>222</v>
      </c>
      <c r="M189" s="66" t="s">
        <v>221</v>
      </c>
      <c r="N189" s="66" t="s">
        <v>226</v>
      </c>
      <c r="O189" s="122">
        <f t="shared" si="2"/>
        <v>14.473125</v>
      </c>
    </row>
    <row r="190" spans="1:15" x14ac:dyDescent="0.15">
      <c r="A190" s="56" t="s">
        <v>222</v>
      </c>
      <c r="B190" s="88">
        <v>795</v>
      </c>
      <c r="C190" s="56" t="s">
        <v>193</v>
      </c>
      <c r="D190" s="68">
        <f t="shared" si="4"/>
        <v>32</v>
      </c>
      <c r="E190" s="65" t="s">
        <v>194</v>
      </c>
      <c r="F190" s="58">
        <v>128</v>
      </c>
      <c r="G190" s="92" t="s">
        <v>220</v>
      </c>
      <c r="H190" s="62" t="s">
        <v>89</v>
      </c>
      <c r="I190" s="56" t="s">
        <v>240</v>
      </c>
      <c r="J190" s="105">
        <v>1554.18</v>
      </c>
      <c r="K190" s="59" t="s">
        <v>161</v>
      </c>
      <c r="L190" s="66" t="s">
        <v>222</v>
      </c>
      <c r="M190" s="66" t="s">
        <v>219</v>
      </c>
      <c r="N190" s="66" t="s">
        <v>226</v>
      </c>
      <c r="O190" s="122">
        <f t="shared" si="2"/>
        <v>12.14203125</v>
      </c>
    </row>
    <row r="191" spans="1:15" x14ac:dyDescent="0.15">
      <c r="A191" s="4" t="s">
        <v>276</v>
      </c>
      <c r="B191" s="85" t="s">
        <v>273</v>
      </c>
      <c r="C191" s="4" t="s">
        <v>193</v>
      </c>
      <c r="D191" s="23">
        <v>2</v>
      </c>
      <c r="E191" s="23">
        <v>8</v>
      </c>
      <c r="F191" s="27">
        <v>16</v>
      </c>
      <c r="G191" s="89" t="s">
        <v>274</v>
      </c>
      <c r="H191" s="4" t="s">
        <v>89</v>
      </c>
      <c r="I191" s="4" t="s">
        <v>95</v>
      </c>
      <c r="J191" s="102">
        <v>163.80000000000001</v>
      </c>
      <c r="K191" s="31">
        <v>80500</v>
      </c>
      <c r="L191" s="4" t="s">
        <v>276</v>
      </c>
      <c r="O191" s="122">
        <f t="shared" si="2"/>
        <v>10.237500000000001</v>
      </c>
    </row>
    <row r="192" spans="1:15" s="82" customFormat="1" x14ac:dyDescent="0.15">
      <c r="A192" s="4" t="s">
        <v>276</v>
      </c>
      <c r="B192" s="85" t="s">
        <v>273</v>
      </c>
      <c r="C192" s="4" t="s">
        <v>193</v>
      </c>
      <c r="D192" s="23">
        <v>2</v>
      </c>
      <c r="E192" s="23">
        <v>4</v>
      </c>
      <c r="F192" s="27">
        <v>8</v>
      </c>
      <c r="G192" s="89" t="s">
        <v>88</v>
      </c>
      <c r="H192" s="4" t="s">
        <v>89</v>
      </c>
      <c r="I192" s="4" t="s">
        <v>94</v>
      </c>
      <c r="J192" s="102">
        <v>92.8</v>
      </c>
      <c r="K192" s="31">
        <v>38500</v>
      </c>
      <c r="L192" s="4" t="s">
        <v>276</v>
      </c>
      <c r="M192" s="1"/>
      <c r="N192" s="1"/>
      <c r="O192" s="122">
        <f t="shared" si="2"/>
        <v>11.6</v>
      </c>
    </row>
    <row r="193" spans="1:15" s="82" customFormat="1" x14ac:dyDescent="0.15">
      <c r="A193" s="4" t="s">
        <v>276</v>
      </c>
      <c r="B193" s="85" t="s">
        <v>273</v>
      </c>
      <c r="C193" s="4" t="s">
        <v>193</v>
      </c>
      <c r="D193" s="23">
        <v>2</v>
      </c>
      <c r="E193" s="23">
        <v>8</v>
      </c>
      <c r="F193" s="27">
        <v>16</v>
      </c>
      <c r="G193" s="89" t="s">
        <v>97</v>
      </c>
      <c r="H193" s="4" t="s">
        <v>89</v>
      </c>
      <c r="I193" s="4" t="s">
        <v>95</v>
      </c>
      <c r="J193" s="102">
        <v>176.6</v>
      </c>
      <c r="K193" s="31">
        <v>87000</v>
      </c>
      <c r="L193" s="4" t="s">
        <v>276</v>
      </c>
      <c r="M193" s="1"/>
      <c r="N193" s="1"/>
      <c r="O193" s="122">
        <f t="shared" si="2"/>
        <v>11.0375</v>
      </c>
    </row>
    <row r="194" spans="1:15" s="82" customFormat="1" x14ac:dyDescent="0.15">
      <c r="A194" s="107" t="s">
        <v>319</v>
      </c>
      <c r="B194" s="85" t="s">
        <v>273</v>
      </c>
      <c r="C194" s="108" t="s">
        <v>280</v>
      </c>
      <c r="D194" s="109">
        <v>2</v>
      </c>
      <c r="E194" s="109">
        <v>2</v>
      </c>
      <c r="F194" s="27">
        <v>4</v>
      </c>
      <c r="G194" s="89">
        <v>4.08</v>
      </c>
      <c r="H194" s="108" t="s">
        <v>89</v>
      </c>
      <c r="I194" s="108" t="s">
        <v>282</v>
      </c>
      <c r="J194" s="102">
        <v>61.2</v>
      </c>
      <c r="K194" s="31">
        <v>25400</v>
      </c>
      <c r="L194" s="108" t="s">
        <v>319</v>
      </c>
      <c r="M194" s="106"/>
      <c r="N194" s="1"/>
      <c r="O194" s="122">
        <f t="shared" si="2"/>
        <v>15.3</v>
      </c>
    </row>
    <row r="195" spans="1:15" s="82" customFormat="1" x14ac:dyDescent="0.15">
      <c r="A195" s="107" t="s">
        <v>312</v>
      </c>
      <c r="B195" s="85" t="s">
        <v>273</v>
      </c>
      <c r="C195" s="108" t="s">
        <v>280</v>
      </c>
      <c r="D195" s="109">
        <v>2</v>
      </c>
      <c r="E195" s="109">
        <v>4</v>
      </c>
      <c r="F195" s="27">
        <v>8</v>
      </c>
      <c r="G195" s="89">
        <v>4.08</v>
      </c>
      <c r="H195" s="108" t="s">
        <v>89</v>
      </c>
      <c r="I195" s="108" t="s">
        <v>95</v>
      </c>
      <c r="J195" s="102">
        <v>115.5</v>
      </c>
      <c r="K195" s="31">
        <v>51400</v>
      </c>
      <c r="L195" s="108" t="s">
        <v>312</v>
      </c>
      <c r="M195" s="81"/>
      <c r="N195" s="81"/>
      <c r="O195" s="122">
        <f t="shared" ref="O195:O210" si="5">J195/F195</f>
        <v>14.4375</v>
      </c>
    </row>
    <row r="196" spans="1:15" s="82" customFormat="1" x14ac:dyDescent="0.15">
      <c r="A196" s="108" t="s">
        <v>312</v>
      </c>
      <c r="B196" s="85" t="s">
        <v>273</v>
      </c>
      <c r="C196" s="108" t="s">
        <v>280</v>
      </c>
      <c r="D196" s="109">
        <v>2</v>
      </c>
      <c r="E196" s="109">
        <v>8</v>
      </c>
      <c r="F196" s="27">
        <v>16</v>
      </c>
      <c r="G196" s="89">
        <v>3.6</v>
      </c>
      <c r="H196" s="108" t="s">
        <v>89</v>
      </c>
      <c r="I196" s="108" t="s">
        <v>94</v>
      </c>
      <c r="J196" s="102">
        <v>197.7</v>
      </c>
      <c r="K196" s="31">
        <v>99500</v>
      </c>
      <c r="L196" s="108" t="s">
        <v>312</v>
      </c>
      <c r="M196" s="81"/>
      <c r="N196" s="81"/>
      <c r="O196" s="122">
        <f t="shared" si="5"/>
        <v>12.356249999999999</v>
      </c>
    </row>
    <row r="197" spans="1:15" s="82" customFormat="1" x14ac:dyDescent="0.15">
      <c r="A197" s="108" t="s">
        <v>312</v>
      </c>
      <c r="B197" s="85" t="s">
        <v>273</v>
      </c>
      <c r="C197" s="108" t="s">
        <v>280</v>
      </c>
      <c r="D197" s="109">
        <v>2</v>
      </c>
      <c r="E197" s="109">
        <v>8</v>
      </c>
      <c r="F197" s="27">
        <v>16</v>
      </c>
      <c r="G197" s="89">
        <v>4.0999999999999996</v>
      </c>
      <c r="H197" s="108" t="s">
        <v>89</v>
      </c>
      <c r="I197" s="108" t="s">
        <v>95</v>
      </c>
      <c r="J197" s="102">
        <v>218.5</v>
      </c>
      <c r="K197" s="31">
        <v>110000</v>
      </c>
      <c r="L197" s="108" t="s">
        <v>312</v>
      </c>
      <c r="M197" s="81"/>
      <c r="N197" s="81"/>
      <c r="O197" s="122">
        <f t="shared" si="5"/>
        <v>13.65625</v>
      </c>
    </row>
    <row r="198" spans="1:15" s="82" customFormat="1" x14ac:dyDescent="0.15">
      <c r="A198" s="107" t="s">
        <v>317</v>
      </c>
      <c r="B198" s="85" t="s">
        <v>314</v>
      </c>
      <c r="C198" s="108" t="s">
        <v>280</v>
      </c>
      <c r="D198" s="109">
        <v>2</v>
      </c>
      <c r="E198" s="109">
        <v>12</v>
      </c>
      <c r="F198" s="27">
        <v>24</v>
      </c>
      <c r="G198" s="89">
        <v>3.13</v>
      </c>
      <c r="H198" s="108" t="s">
        <v>89</v>
      </c>
      <c r="I198" s="108" t="s">
        <v>289</v>
      </c>
      <c r="J198" s="102">
        <v>251.6</v>
      </c>
      <c r="K198" s="31">
        <v>123500</v>
      </c>
      <c r="L198" s="108" t="s">
        <v>317</v>
      </c>
      <c r="M198" s="81"/>
      <c r="N198" s="81"/>
      <c r="O198" s="122">
        <f t="shared" si="5"/>
        <v>10.483333333333333</v>
      </c>
    </row>
    <row r="199" spans="1:15" s="82" customFormat="1" x14ac:dyDescent="0.15">
      <c r="A199" s="108" t="s">
        <v>317</v>
      </c>
      <c r="B199" s="85" t="s">
        <v>314</v>
      </c>
      <c r="C199" s="108" t="s">
        <v>280</v>
      </c>
      <c r="D199" s="109">
        <v>2</v>
      </c>
      <c r="E199" s="109">
        <v>12</v>
      </c>
      <c r="F199" s="27">
        <v>24</v>
      </c>
      <c r="G199" s="89">
        <v>3.41</v>
      </c>
      <c r="H199" s="108" t="s">
        <v>89</v>
      </c>
      <c r="I199" s="108" t="s">
        <v>289</v>
      </c>
      <c r="J199" s="102">
        <v>268</v>
      </c>
      <c r="K199" s="31">
        <v>131500</v>
      </c>
      <c r="L199" s="108" t="s">
        <v>317</v>
      </c>
      <c r="M199" s="81"/>
      <c r="N199" s="81"/>
      <c r="O199" s="122">
        <f t="shared" si="5"/>
        <v>11.166666666666666</v>
      </c>
    </row>
    <row r="200" spans="1:15" s="82" customFormat="1" x14ac:dyDescent="0.15">
      <c r="A200" s="4" t="s">
        <v>277</v>
      </c>
      <c r="B200" s="85" t="s">
        <v>275</v>
      </c>
      <c r="C200" s="4" t="s">
        <v>193</v>
      </c>
      <c r="D200" s="23">
        <v>4</v>
      </c>
      <c r="E200" s="23">
        <v>8</v>
      </c>
      <c r="F200" s="27">
        <v>32</v>
      </c>
      <c r="G200" s="89" t="s">
        <v>274</v>
      </c>
      <c r="H200" s="4" t="s">
        <v>89</v>
      </c>
      <c r="I200" s="4" t="s">
        <v>96</v>
      </c>
      <c r="J200" s="102">
        <v>307</v>
      </c>
      <c r="K200" s="31">
        <v>150000</v>
      </c>
      <c r="L200" s="4" t="s">
        <v>277</v>
      </c>
      <c r="M200" s="1"/>
      <c r="N200" s="1"/>
      <c r="O200" s="122">
        <f t="shared" si="5"/>
        <v>9.59375</v>
      </c>
    </row>
    <row r="201" spans="1:15" s="82" customFormat="1" x14ac:dyDescent="0.15">
      <c r="A201" s="4" t="s">
        <v>277</v>
      </c>
      <c r="B201" s="85" t="s">
        <v>275</v>
      </c>
      <c r="C201" s="4" t="s">
        <v>193</v>
      </c>
      <c r="D201" s="23">
        <v>4</v>
      </c>
      <c r="E201" s="23">
        <v>4</v>
      </c>
      <c r="F201" s="27">
        <v>16</v>
      </c>
      <c r="G201" s="89" t="s">
        <v>88</v>
      </c>
      <c r="H201" s="4" t="s">
        <v>89</v>
      </c>
      <c r="I201" s="4" t="s">
        <v>95</v>
      </c>
      <c r="J201" s="102">
        <v>174</v>
      </c>
      <c r="K201" s="31">
        <v>80500</v>
      </c>
      <c r="L201" s="4" t="s">
        <v>277</v>
      </c>
      <c r="M201" s="1"/>
      <c r="N201" s="1"/>
      <c r="O201" s="122">
        <f t="shared" si="5"/>
        <v>10.875</v>
      </c>
    </row>
    <row r="202" spans="1:15" s="82" customFormat="1" x14ac:dyDescent="0.15">
      <c r="A202" s="4" t="s">
        <v>277</v>
      </c>
      <c r="B202" s="85" t="s">
        <v>275</v>
      </c>
      <c r="C202" s="4" t="s">
        <v>193</v>
      </c>
      <c r="D202" s="23">
        <v>4</v>
      </c>
      <c r="E202" s="23">
        <v>8</v>
      </c>
      <c r="F202" s="27">
        <v>32</v>
      </c>
      <c r="G202" s="89" t="s">
        <v>97</v>
      </c>
      <c r="H202" s="4" t="s">
        <v>89</v>
      </c>
      <c r="I202" s="4" t="s">
        <v>96</v>
      </c>
      <c r="J202" s="102">
        <v>331.1</v>
      </c>
      <c r="K202" s="31">
        <v>162000</v>
      </c>
      <c r="L202" s="4" t="s">
        <v>277</v>
      </c>
      <c r="M202" s="1"/>
      <c r="N202" s="1"/>
      <c r="O202" s="122">
        <f t="shared" si="5"/>
        <v>10.346875000000001</v>
      </c>
    </row>
    <row r="203" spans="1:15" s="82" customFormat="1" x14ac:dyDescent="0.15">
      <c r="A203" s="112" t="s">
        <v>318</v>
      </c>
      <c r="B203" s="113" t="s">
        <v>275</v>
      </c>
      <c r="C203" s="114" t="s">
        <v>280</v>
      </c>
      <c r="D203" s="115">
        <v>4</v>
      </c>
      <c r="E203" s="115">
        <v>4</v>
      </c>
      <c r="F203" s="116">
        <v>16</v>
      </c>
      <c r="G203" s="117">
        <v>4.08</v>
      </c>
      <c r="H203" s="114" t="s">
        <v>89</v>
      </c>
      <c r="I203" s="114" t="s">
        <v>284</v>
      </c>
      <c r="J203" s="118">
        <v>225</v>
      </c>
      <c r="K203" s="119">
        <v>109500</v>
      </c>
      <c r="L203" s="114" t="s">
        <v>318</v>
      </c>
      <c r="M203" s="106"/>
      <c r="N203" s="1"/>
      <c r="O203" s="122">
        <f t="shared" si="5"/>
        <v>14.0625</v>
      </c>
    </row>
    <row r="204" spans="1:15" s="82" customFormat="1" x14ac:dyDescent="0.15">
      <c r="A204" s="114" t="s">
        <v>318</v>
      </c>
      <c r="B204" s="113" t="s">
        <v>275</v>
      </c>
      <c r="C204" s="114" t="s">
        <v>280</v>
      </c>
      <c r="D204" s="115">
        <v>4</v>
      </c>
      <c r="E204" s="115">
        <v>8</v>
      </c>
      <c r="F204" s="116">
        <v>32</v>
      </c>
      <c r="G204" s="117">
        <v>3.61</v>
      </c>
      <c r="H204" s="114" t="s">
        <v>89</v>
      </c>
      <c r="I204" s="114" t="s">
        <v>285</v>
      </c>
      <c r="J204" s="118">
        <v>372.6</v>
      </c>
      <c r="K204" s="119">
        <v>198900</v>
      </c>
      <c r="L204" s="114" t="s">
        <v>318</v>
      </c>
      <c r="M204" s="106"/>
      <c r="N204" s="1"/>
      <c r="O204" s="122">
        <f t="shared" si="5"/>
        <v>11.643750000000001</v>
      </c>
    </row>
    <row r="205" spans="1:15" s="82" customFormat="1" x14ac:dyDescent="0.15">
      <c r="A205" s="114" t="s">
        <v>318</v>
      </c>
      <c r="B205" s="113" t="s">
        <v>275</v>
      </c>
      <c r="C205" s="114" t="s">
        <v>280</v>
      </c>
      <c r="D205" s="115">
        <v>4</v>
      </c>
      <c r="E205" s="115">
        <v>8</v>
      </c>
      <c r="F205" s="116">
        <v>32</v>
      </c>
      <c r="G205" s="117">
        <v>4.1100000000000003</v>
      </c>
      <c r="H205" s="114" t="s">
        <v>89</v>
      </c>
      <c r="I205" s="114" t="s">
        <v>285</v>
      </c>
      <c r="J205" s="118">
        <v>411.7</v>
      </c>
      <c r="K205" s="119">
        <v>219900</v>
      </c>
      <c r="L205" s="114" t="s">
        <v>318</v>
      </c>
      <c r="M205" s="1"/>
      <c r="N205" s="1"/>
      <c r="O205" s="122">
        <f t="shared" si="5"/>
        <v>12.865625</v>
      </c>
    </row>
    <row r="206" spans="1:15" s="82" customFormat="1" x14ac:dyDescent="0.15">
      <c r="A206" s="4" t="s">
        <v>186</v>
      </c>
      <c r="B206" s="85" t="s">
        <v>183</v>
      </c>
      <c r="C206" s="4" t="s">
        <v>193</v>
      </c>
      <c r="D206" s="93">
        <v>1</v>
      </c>
      <c r="E206" s="93">
        <v>4</v>
      </c>
      <c r="F206" s="85">
        <v>4</v>
      </c>
      <c r="G206" s="89" t="s">
        <v>93</v>
      </c>
      <c r="H206" s="4" t="s">
        <v>89</v>
      </c>
      <c r="I206" s="4" t="s">
        <v>227</v>
      </c>
      <c r="J206" s="102">
        <v>45.13</v>
      </c>
      <c r="K206" s="31">
        <v>21100</v>
      </c>
      <c r="L206" s="4" t="s">
        <v>186</v>
      </c>
      <c r="M206" s="1"/>
      <c r="N206" s="1"/>
      <c r="O206" s="122">
        <f t="shared" si="5"/>
        <v>11.282500000000001</v>
      </c>
    </row>
    <row r="207" spans="1:15" s="82" customFormat="1" x14ac:dyDescent="0.15">
      <c r="A207" s="4" t="s">
        <v>187</v>
      </c>
      <c r="B207" s="85" t="s">
        <v>184</v>
      </c>
      <c r="C207" s="4" t="s">
        <v>193</v>
      </c>
      <c r="D207" s="93">
        <v>1</v>
      </c>
      <c r="E207" s="93">
        <v>8</v>
      </c>
      <c r="F207" s="85">
        <v>8</v>
      </c>
      <c r="G207" s="89" t="s">
        <v>93</v>
      </c>
      <c r="H207" s="4" t="s">
        <v>89</v>
      </c>
      <c r="I207" s="4" t="s">
        <v>94</v>
      </c>
      <c r="J207" s="102">
        <v>81.239999999999995</v>
      </c>
      <c r="K207" s="31">
        <v>42100</v>
      </c>
      <c r="L207" s="4" t="s">
        <v>187</v>
      </c>
      <c r="M207" s="1"/>
      <c r="N207" s="1"/>
      <c r="O207" s="122">
        <f t="shared" si="5"/>
        <v>10.154999999999999</v>
      </c>
    </row>
    <row r="208" spans="1:15" s="82" customFormat="1" x14ac:dyDescent="0.15">
      <c r="A208" s="4" t="s">
        <v>187</v>
      </c>
      <c r="B208" s="85" t="s">
        <v>185</v>
      </c>
      <c r="C208" s="4" t="s">
        <v>193</v>
      </c>
      <c r="D208" s="93">
        <v>2</v>
      </c>
      <c r="E208" s="93">
        <v>8</v>
      </c>
      <c r="F208" s="85">
        <v>16</v>
      </c>
      <c r="G208" s="89" t="s">
        <v>93</v>
      </c>
      <c r="H208" s="4" t="s">
        <v>89</v>
      </c>
      <c r="I208" s="4" t="s">
        <v>95</v>
      </c>
      <c r="J208" s="102">
        <v>154.36000000000001</v>
      </c>
      <c r="K208" s="31">
        <v>76300</v>
      </c>
      <c r="L208" s="4" t="s">
        <v>187</v>
      </c>
      <c r="M208" s="1"/>
      <c r="N208" s="1"/>
      <c r="O208" s="122">
        <f t="shared" si="5"/>
        <v>9.6475000000000009</v>
      </c>
    </row>
    <row r="209" spans="1:15" s="82" customFormat="1" x14ac:dyDescent="0.15">
      <c r="A209" s="4" t="s">
        <v>254</v>
      </c>
      <c r="B209" s="85" t="s">
        <v>251</v>
      </c>
      <c r="C209" s="4" t="s">
        <v>193</v>
      </c>
      <c r="D209" s="23">
        <v>2</v>
      </c>
      <c r="E209" s="23">
        <v>8</v>
      </c>
      <c r="F209" s="27">
        <v>16</v>
      </c>
      <c r="G209" s="89" t="s">
        <v>252</v>
      </c>
      <c r="H209" s="4" t="s">
        <v>89</v>
      </c>
      <c r="I209" s="4" t="s">
        <v>95</v>
      </c>
      <c r="J209" s="102">
        <v>134.11000000000001</v>
      </c>
      <c r="K209" s="31">
        <v>64000</v>
      </c>
      <c r="L209" s="4" t="s">
        <v>254</v>
      </c>
      <c r="M209" s="1"/>
      <c r="N209" s="1"/>
      <c r="O209" s="122">
        <f t="shared" si="5"/>
        <v>8.3818750000000009</v>
      </c>
    </row>
    <row r="210" spans="1:15" s="82" customFormat="1" x14ac:dyDescent="0.15">
      <c r="A210" s="4" t="s">
        <v>255</v>
      </c>
      <c r="B210" s="85" t="s">
        <v>253</v>
      </c>
      <c r="C210" s="4" t="s">
        <v>193</v>
      </c>
      <c r="D210" s="23">
        <v>4</v>
      </c>
      <c r="E210" s="23">
        <v>8</v>
      </c>
      <c r="F210" s="27">
        <v>32</v>
      </c>
      <c r="G210" s="89" t="s">
        <v>252</v>
      </c>
      <c r="H210" s="4" t="s">
        <v>89</v>
      </c>
      <c r="I210" s="4" t="s">
        <v>96</v>
      </c>
      <c r="J210" s="102">
        <v>251.45</v>
      </c>
      <c r="K210" s="31">
        <v>110000</v>
      </c>
      <c r="L210" s="4" t="s">
        <v>255</v>
      </c>
      <c r="M210" s="1"/>
      <c r="N210" s="1"/>
      <c r="O210" s="122">
        <f t="shared" si="5"/>
        <v>7.8578124999999996</v>
      </c>
    </row>
  </sheetData>
  <autoFilter ref="A1:M210" xr:uid="{00000000-0009-0000-0000-000004000000}"/>
  <sortState xmlns:xlrd2="http://schemas.microsoft.com/office/spreadsheetml/2017/richdata2" ref="A1:N201">
    <sortCondition ref="B2:B201"/>
    <sortCondition ref="C2:C201"/>
    <sortCondition ref="G2:G201"/>
    <sortCondition ref="E2:E201"/>
  </sortState>
  <phoneticPr fontId="5" type="noConversion"/>
  <printOptions horizontalCentered="1"/>
  <pageMargins left="0.5" right="0.5" top="1" bottom="1" header="0.5" footer="0.5"/>
  <pageSetup scale="27" orientation="portrait"/>
  <headerFooter alignWithMargins="0"/>
  <ignoredErrors>
    <ignoredError sqref="G206:G210 G2:G193 G200:G202" numberStoredAsText="1"/>
    <ignoredError sqref="I206:I210 I2:I197 I200:I202" twoDigitTextYear="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rPerf</vt:lpstr>
      <vt:lpstr>CPW</vt:lpstr>
      <vt:lpstr>Sheet1 (2)</vt:lpstr>
      <vt:lpstr>Sheet2</vt:lpstr>
      <vt:lpstr>Consolidated</vt:lpstr>
      <vt:lpstr>POWER9</vt:lpstr>
      <vt:lpstr>POWER8</vt:lpstr>
      <vt:lpstr>POWER8 pre Spectre and Meltdown</vt:lpstr>
      <vt:lpstr>POWER7</vt:lpstr>
      <vt:lpstr>POWER6</vt:lpstr>
      <vt:lpstr>POWER5</vt:lpstr>
      <vt:lpstr>POWER4 &amp; 8xx iSeries</vt:lpstr>
      <vt:lpstr>Change Log</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rPerf and CPW Consolidated</dc:title>
  <dc:creator>Stuart Cunliffe</dc:creator>
  <cp:lastModifiedBy>Microsoft Office User</cp:lastModifiedBy>
  <cp:lastPrinted>2015-01-14T23:19:24Z</cp:lastPrinted>
  <dcterms:created xsi:type="dcterms:W3CDTF">2007-06-22T12:18:12Z</dcterms:created>
  <dcterms:modified xsi:type="dcterms:W3CDTF">2022-07-26T20:29:07Z</dcterms:modified>
</cp:coreProperties>
</file>