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eso/Desktop/Analysis Projects/Crowd Funding Analysis/"/>
    </mc:Choice>
  </mc:AlternateContent>
  <xr:revisionPtr revIDLastSave="0" documentId="8_{0A316B19-39B6-7647-A70C-AA285CD2408E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Category Statistics" sheetId="3" r:id="rId1"/>
    <sheet name="Outcomes Based on Launch Date" sheetId="5" r:id="rId2"/>
    <sheet name="Chart1" sheetId="10" r:id="rId3"/>
    <sheet name="Sheet1" sheetId="1" r:id="rId4"/>
    <sheet name="Descriptive Statistics" sheetId="9" r:id="rId5"/>
    <sheet name="Successful US Kickstarters" sheetId="7" r:id="rId6"/>
    <sheet name="Failed US Kickstarters" sheetId="8" r:id="rId7"/>
    <sheet name="Edinburgh Research" sheetId="6" r:id="rId8"/>
    <sheet name="New Name" sheetId="2" r:id="rId9"/>
    <sheet name="Subcategory Statistics" sheetId="4" r:id="rId10"/>
  </sheets>
  <definedNames>
    <definedName name="_xlnm._FilterDatabase" localSheetId="3" hidden="1">Sheet1!$A$1:$T$4116</definedName>
    <definedName name="_xlchart.v1.0" hidden="1">Sheet1!$D$1</definedName>
    <definedName name="_xlchart.v1.1" hidden="1">Sheet1!$D$2:$D$4116</definedName>
    <definedName name="_xlchart.v1.10" hidden="1">Sheet1!$E$1</definedName>
    <definedName name="_xlchart.v1.11" hidden="1">Sheet1!$E$2:$E$4116</definedName>
    <definedName name="_xlchart.v1.2" hidden="1">Sheet1!$E$1</definedName>
    <definedName name="_xlchart.v1.3" hidden="1">Sheet1!$E$2:$E$4116</definedName>
    <definedName name="_xlchart.v1.4" hidden="1">Sheet1!$D$1</definedName>
    <definedName name="_xlchart.v1.5" hidden="1">Sheet1!$D$2:$D$4116</definedName>
    <definedName name="_xlchart.v1.6" hidden="1">Sheet1!$E$1</definedName>
    <definedName name="_xlchart.v1.7" hidden="1">Sheet1!$E$2:$E$4116</definedName>
    <definedName name="_xlchart.v1.8" hidden="1">Sheet1!$D$1</definedName>
    <definedName name="_xlchart.v1.9" hidden="1">Sheet1!$D$2:$D$4116</definedName>
  </definedNames>
  <calcPr calcId="191029"/>
  <pivotCaches>
    <pivotCache cacheId="3" r:id="rId11"/>
    <pivotCache cacheId="4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4" i="9"/>
  <c r="B14" i="9"/>
  <c r="B13" i="9"/>
  <c r="B11" i="9"/>
  <c r="B12" i="9"/>
  <c r="C7" i="9"/>
  <c r="B7" i="9"/>
  <c r="C6" i="9"/>
  <c r="C5" i="9"/>
  <c r="B6" i="9"/>
  <c r="B5" i="9"/>
  <c r="C4" i="9"/>
  <c r="B4" i="9"/>
  <c r="C3" i="9"/>
  <c r="C2" i="9"/>
  <c r="C9" i="9"/>
  <c r="B9" i="9"/>
  <c r="C10" i="9"/>
  <c r="B10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116" i="1"/>
  <c r="T4116" i="1"/>
  <c r="T2" i="1"/>
  <c r="S2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<sst xmlns="http://schemas.openxmlformats.org/spreadsheetml/2006/main" count="38345" uniqueCount="8402">
  <si>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</si>
  <si>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</si>
  <si>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</si>
  <si>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</si>
  <si>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</si>
  <si>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</si>
  <si>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</si>
  <si>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</si>
  <si>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</si>
  <si>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</si>
  <si>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</si>
  <si>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</si>
  <si>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</si>
  <si>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</si>
  <si>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</si>
  <si>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</si>
  <si>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</si>
  <si>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</si>
  <si>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</si>
  <si>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</si>
  <si>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</si>
  <si>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</si>
  <si>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</si>
  <si>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</si>
  <si>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</si>
  <si>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</si>
  <si>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</si>
  <si>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</si>
  <si>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</si>
  <si>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</si>
  <si>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</si>
  <si>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</si>
  <si>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</si>
  <si>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</si>
  <si>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</si>
  <si>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</si>
  <si>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</si>
  <si>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</si>
  <si>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</si>
  <si>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</si>
  <si>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</si>
  <si>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</si>
  <si>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</si>
  <si>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</si>
  <si>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</si>
  <si>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</si>
  <si>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</si>
  <si>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</si>
  <si>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</si>
  <si>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</si>
  <si>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</si>
  <si>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</si>
  <si>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</si>
  <si>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</si>
  <si>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</si>
  <si>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</si>
  <si>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</si>
  <si>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</si>
  <si>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</si>
  <si>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</si>
  <si>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</si>
  <si>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</si>
  <si>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</si>
  <si>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</si>
  <si>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</si>
  <si>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</si>
  <si>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</si>
  <si>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</si>
  <si>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</si>
  <si>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</si>
  <si>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</si>
  <si>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</si>
  <si>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</si>
  <si>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</si>
  <si>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</si>
  <si>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</si>
  <si>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</si>
  <si>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</si>
  <si>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</si>
  <si>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</si>
  <si>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</si>
  <si>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</si>
  <si>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</si>
  <si>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</si>
  <si>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</si>
  <si>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</si>
  <si>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</si>
  <si>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</si>
  <si>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</si>
  <si>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</si>
  <si>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</si>
  <si>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</si>
  <si>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</si>
  <si>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</si>
  <si>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</si>
  <si>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</si>
  <si>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</si>
  <si>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</si>
  <si>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</si>
  <si>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</si>
  <si>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</si>
  <si>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</si>
  <si>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</si>
  <si>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</si>
  <si>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</si>
  <si>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</si>
  <si>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</si>
  <si>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</si>
  <si>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</si>
  <si>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</si>
  <si>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</si>
  <si>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</si>
  <si>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</si>
  <si>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</si>
  <si>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</si>
  <si>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</si>
  <si>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</si>
  <si>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</si>
  <si>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</si>
  <si>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</si>
  <si>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</si>
  <si>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</si>
  <si>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</si>
  <si>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</si>
  <si>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</si>
  <si>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</si>
  <si>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</si>
  <si>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</si>
  <si>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</si>
  <si>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</si>
  <si>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</si>
  <si>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</si>
  <si>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</si>
  <si>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</si>
  <si>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</si>
  <si>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</si>
  <si>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</si>
  <si>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</si>
  <si>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</si>
  <si>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</si>
  <si>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</si>
  <si>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</si>
  <si>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</si>
  <si>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</si>
  <si>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</si>
  <si>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</si>
  <si>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</si>
  <si>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</si>
  <si>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</si>
  <si>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</si>
  <si>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</si>
  <si>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</si>
  <si>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</si>
  <si>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</si>
  <si>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</si>
  <si>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</si>
  <si>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</si>
  <si>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</si>
  <si>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</si>
  <si>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</si>
  <si>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</si>
  <si>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</si>
  <si>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</si>
  <si>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</si>
  <si>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</si>
  <si>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</si>
  <si>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</si>
  <si>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</si>
  <si>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</si>
  <si>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</si>
  <si>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</si>
  <si>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</si>
  <si>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</si>
  <si>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</si>
  <si>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</si>
  <si>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</si>
  <si>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</si>
  <si>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</si>
  <si>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</si>
  <si>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</si>
  <si>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</si>
  <si>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</si>
  <si>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</si>
  <si>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</si>
  <si>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</si>
  <si>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</si>
  <si>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</si>
  <si>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</si>
  <si>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</si>
  <si>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</si>
  <si>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</si>
  <si>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</si>
  <si>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</si>
  <si>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</si>
  <si>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</si>
  <si>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</si>
  <si>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</si>
  <si>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</si>
  <si>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</si>
  <si>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</si>
  <si>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</si>
  <si>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</si>
  <si>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</si>
  <si>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</si>
  <si>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</si>
  <si>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</si>
  <si>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</si>
  <si>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</si>
  <si>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</si>
  <si>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</si>
  <si>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</si>
  <si>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</si>
  <si>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</si>
  <si>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</si>
  <si>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</si>
  <si>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</si>
  <si>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</si>
  <si>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</si>
  <si>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</si>
  <si>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</si>
  <si>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</si>
  <si>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</si>
  <si>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</si>
  <si>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</si>
  <si>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</si>
  <si>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</si>
  <si>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</si>
  <si>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</si>
  <si>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</si>
  <si>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</si>
  <si>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</si>
  <si>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</si>
  <si>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</si>
  <si>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</si>
  <si>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</si>
  <si>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</si>
  <si>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</si>
  <si>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</si>
  <si>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</si>
  <si>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</si>
  <si>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</si>
  <si>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</si>
  <si>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</si>
  <si>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</si>
  <si>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</si>
  <si>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</si>
  <si>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</si>
  <si>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</si>
  <si>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</si>
  <si>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</si>
  <si>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</si>
  <si>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</si>
  <si>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</si>
  <si>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</si>
  <si>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</si>
  <si>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</si>
  <si>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</si>
  <si>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</si>
  <si>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</si>
  <si>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</si>
  <si>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</si>
  <si>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</si>
  <si>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</si>
  <si>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</si>
  <si>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</si>
  <si>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</si>
  <si>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</si>
  <si>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</si>
  <si>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</si>
  <si>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</si>
  <si>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</si>
  <si>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</si>
  <si>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</si>
  <si>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</si>
  <si>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</si>
  <si>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</si>
  <si>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</si>
  <si>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</si>
  <si>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</si>
  <si>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</si>
  <si>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</si>
  <si>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</si>
  <si>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</si>
  <si>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</si>
  <si>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</si>
  <si>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</si>
  <si>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</si>
  <si>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</si>
  <si>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</si>
  <si>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</si>
  <si>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</si>
  <si>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</si>
  <si>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</si>
  <si>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</si>
  <si>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</si>
  <si>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</si>
  <si>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</si>
  <si>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</si>
  <si>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</si>
  <si>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</si>
  <si>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</si>
  <si>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</si>
  <si>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</si>
  <si>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</si>
  <si>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</si>
  <si>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</si>
  <si>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</si>
  <si>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</si>
  <si>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</si>
  <si>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</si>
  <si>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</si>
  <si>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</si>
  <si>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</si>
  <si>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</si>
  <si>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</si>
  <si>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</si>
  <si>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</si>
  <si>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</si>
  <si>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</si>
  <si>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</si>
  <si>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</si>
  <si>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</si>
  <si>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</si>
  <si>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</si>
  <si>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</si>
  <si>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</si>
  <si>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</si>
  <si>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</si>
  <si>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</si>
  <si>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</si>
  <si>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</si>
  <si>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</si>
  <si>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</si>
  <si>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</si>
  <si>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</si>
  <si>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</si>
  <si>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</si>
  <si>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</si>
  <si>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</si>
  <si>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</si>
  <si>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</si>
  <si>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</si>
  <si>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</si>
  <si>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</si>
  <si>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</si>
  <si>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</si>
  <si>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</si>
  <si>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</si>
  <si>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</si>
  <si>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</si>
  <si>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</si>
  <si>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</si>
  <si>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</si>
  <si>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</si>
  <si>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</si>
  <si>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</si>
  <si>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</si>
  <si>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</si>
  <si>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</si>
  <si>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</si>
  <si>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</si>
  <si>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</si>
  <si>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</si>
  <si>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</si>
  <si>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</si>
  <si>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</si>
  <si>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</si>
  <si>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</si>
  <si>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</si>
  <si>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</si>
  <si>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</si>
  <si>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</si>
  <si>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</si>
  <si>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</si>
  <si>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</si>
  <si>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</si>
  <si>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</si>
  <si>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</si>
  <si>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</si>
  <si>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</si>
  <si>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</si>
  <si>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</si>
  <si>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</si>
  <si>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</si>
  <si>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</si>
  <si>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</si>
  <si>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</si>
  <si>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</si>
  <si>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</si>
  <si>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</si>
  <si>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</si>
  <si>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</si>
  <si>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</si>
  <si>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</si>
  <si>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</si>
  <si>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</si>
  <si>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</si>
  <si>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</si>
  <si>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</si>
  <si>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</si>
  <si>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</si>
  <si>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</si>
  <si>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</si>
  <si>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</si>
  <si>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</si>
  <si>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</si>
  <si>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</si>
  <si>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</si>
  <si>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</si>
  <si>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</si>
  <si>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</si>
  <si>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</si>
  <si>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</si>
  <si>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</si>
  <si>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</si>
  <si>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</si>
  <si>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</si>
  <si>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</si>
  <si>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</si>
  <si>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</si>
  <si>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</si>
  <si>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</si>
  <si>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</si>
  <si>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</si>
  <si>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</si>
  <si>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</si>
  <si>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</si>
  <si>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</si>
  <si>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</si>
  <si>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</si>
  <si>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</si>
  <si>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</si>
  <si>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</si>
  <si>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</si>
  <si>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</si>
  <si>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</si>
  <si>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</si>
  <si>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</si>
  <si>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</si>
  <si>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</si>
  <si>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</si>
  <si>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</si>
  <si>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</si>
  <si>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</si>
  <si>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</si>
  <si>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</si>
  <si>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</si>
  <si>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</si>
  <si>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</si>
  <si>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</si>
  <si>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</si>
  <si>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</si>
  <si>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</si>
  <si>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</si>
  <si>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</si>
  <si>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</si>
  <si>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</si>
  <si>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</si>
  <si>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</si>
  <si>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</si>
  <si>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</si>
  <si>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</si>
  <si>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</si>
  <si>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</si>
  <si>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</si>
  <si>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</si>
  <si>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</si>
  <si>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</si>
  <si>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</si>
  <si>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</si>
  <si>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</si>
  <si>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</si>
  <si>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</si>
  <si>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</si>
  <si>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</si>
  <si>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</si>
  <si>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</si>
  <si>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</si>
  <si>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</si>
  <si>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</si>
  <si>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</si>
  <si>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</si>
  <si>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</si>
  <si>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</si>
  <si>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</si>
  <si>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</si>
  <si>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</si>
  <si>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</si>
  <si>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</si>
  <si>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</si>
  <si>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</si>
  <si>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</si>
  <si>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</si>
  <si>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</si>
  <si>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</si>
  <si>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</si>
  <si>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</si>
  <si>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</si>
  <si>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</si>
  <si>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</si>
  <si>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</si>
  <si>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</si>
  <si>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</si>
  <si>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</si>
  <si>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</si>
  <si>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</si>
  <si>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</si>
  <si>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</si>
  <si>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</si>
  <si>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</si>
  <si>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</si>
  <si>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</si>
  <si>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</si>
  <si>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</si>
  <si>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</si>
  <si>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</si>
  <si>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</si>
  <si>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</si>
  <si>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</si>
  <si>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</si>
  <si>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</si>
  <si>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</si>
  <si>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</si>
  <si>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</si>
  <si>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</si>
  <si>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</si>
  <si>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</si>
  <si>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</si>
  <si>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</si>
  <si>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</si>
  <si>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</si>
  <si>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</si>
  <si>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</si>
  <si>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</si>
  <si>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</si>
  <si>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</si>
  <si>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</si>
  <si>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</si>
  <si>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</si>
  <si>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</si>
  <si>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</si>
  <si>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</si>
  <si>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</si>
  <si>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</si>
  <si>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</si>
  <si>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</si>
  <si>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</si>
  <si>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</si>
  <si>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</si>
  <si>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</si>
  <si>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</si>
  <si>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</si>
  <si>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</si>
  <si>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</si>
  <si>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</si>
  <si>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</si>
  <si>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</si>
  <si>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</si>
  <si>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</si>
  <si>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</si>
  <si>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</si>
  <si>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</si>
  <si>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</si>
  <si>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</si>
  <si>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</si>
  <si>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</si>
  <si>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</si>
  <si>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</si>
  <si>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</si>
  <si>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</si>
  <si>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</si>
  <si>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</si>
  <si>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</si>
  <si>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</si>
  <si>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</si>
  <si>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</si>
  <si>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</si>
  <si>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</si>
  <si>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</si>
  <si>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</si>
  <si>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</si>
  <si>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</si>
  <si>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</si>
  <si>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</si>
  <si>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</si>
  <si>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</si>
  <si>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</si>
  <si>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</si>
  <si>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</si>
  <si>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</si>
  <si>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</si>
  <si>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</si>
  <si>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</si>
  <si>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</si>
  <si>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</si>
  <si>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</si>
  <si>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</si>
  <si>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</si>
  <si>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</si>
  <si>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</si>
  <si>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</si>
  <si>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</si>
  <si>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</si>
  <si>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</si>
  <si>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</si>
  <si>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</si>
  <si>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</si>
  <si>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</si>
  <si>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</si>
  <si>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</si>
  <si>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</si>
  <si>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</si>
  <si>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</si>
  <si>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</si>
  <si>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</si>
  <si>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</si>
  <si>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</si>
  <si>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</si>
  <si>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</si>
  <si>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</si>
  <si>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</si>
  <si>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</si>
  <si>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</si>
  <si>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</si>
  <si>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</si>
  <si>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</si>
  <si>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</si>
  <si>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</si>
  <si>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</si>
  <si>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</si>
  <si>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</si>
  <si>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</si>
  <si>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</si>
  <si>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</si>
  <si>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</si>
  <si>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</si>
  <si>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</si>
  <si>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</si>
  <si>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</si>
  <si>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</si>
  <si>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</si>
  <si>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</si>
  <si>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</si>
  <si>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</si>
  <si>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</si>
  <si>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</si>
  <si>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</si>
  <si>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</si>
  <si>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</si>
  <si>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</si>
  <si>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</si>
  <si>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</si>
  <si>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</si>
  <si>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</si>
  <si>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</si>
  <si>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</si>
  <si>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</si>
  <si>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</si>
  <si>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</si>
  <si>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</si>
  <si>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</si>
  <si>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</si>
  <si>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</si>
  <si>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</si>
  <si>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</si>
  <si>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</si>
  <si>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</si>
  <si>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</si>
  <si>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</si>
  <si>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</si>
  <si>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</si>
  <si>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</si>
  <si>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</si>
  <si>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</si>
  <si>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</si>
  <si>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</si>
  <si>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</si>
  <si>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</si>
  <si>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</si>
  <si>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</si>
  <si>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</si>
  <si>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</si>
  <si>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</si>
  <si>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</si>
  <si>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</si>
  <si>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</si>
  <si>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</si>
  <si>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</si>
  <si>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</si>
  <si>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</si>
  <si>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</si>
  <si>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</si>
  <si>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</si>
  <si>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</si>
  <si>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</si>
  <si>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</si>
  <si>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</si>
  <si>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</si>
  <si>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</si>
  <si>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</si>
  <si>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</si>
  <si>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</si>
  <si>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</si>
  <si>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</si>
  <si>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</si>
  <si>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</si>
  <si>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</si>
  <si>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</si>
  <si>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</si>
  <si>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</si>
  <si>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</si>
  <si>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</si>
  <si>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</si>
  <si>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</si>
  <si>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</si>
  <si>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</si>
  <si>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</si>
  <si>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</si>
  <si>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</si>
  <si>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</si>
  <si>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</si>
  <si>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</si>
  <si>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</si>
  <si>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</si>
  <si>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</si>
  <si>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</si>
  <si>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</si>
  <si>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</si>
  <si>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</si>
  <si>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</si>
  <si>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</si>
  <si>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</si>
  <si>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</si>
  <si>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</si>
  <si>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</si>
  <si>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</si>
  <si>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</si>
  <si>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</si>
  <si>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</si>
  <si>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</si>
  <si>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</si>
  <si>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</si>
  <si>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</si>
  <si>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</si>
  <si>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</si>
  <si>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</si>
  <si>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</si>
  <si>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</si>
  <si>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</si>
  <si>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</si>
  <si>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</si>
  <si>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</si>
  <si>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</si>
  <si>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</si>
  <si>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</si>
  <si>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</si>
  <si>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</si>
  <si>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</si>
  <si>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</si>
  <si>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</si>
  <si>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</si>
  <si>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</si>
  <si>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</si>
  <si>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</si>
  <si>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</si>
  <si>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</si>
  <si>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</si>
  <si>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</si>
  <si>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</si>
  <si>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</si>
  <si>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</si>
  <si>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</si>
  <si>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</si>
  <si>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</si>
  <si>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</si>
  <si>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</si>
  <si>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</si>
  <si>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</si>
  <si>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</si>
  <si>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</si>
  <si>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</si>
  <si>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</si>
  <si>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</si>
  <si>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</si>
  <si>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</si>
  <si>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</si>
  <si>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</si>
  <si>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</si>
  <si>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</si>
  <si>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</si>
  <si>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</si>
  <si>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</si>
  <si>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</si>
  <si>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</si>
  <si>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</si>
  <si>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</si>
  <si>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</si>
  <si>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</si>
  <si>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</si>
  <si>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</si>
  <si>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</si>
  <si>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</si>
  <si>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</si>
  <si>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</si>
  <si>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</si>
  <si>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</si>
  <si>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</si>
  <si>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</si>
  <si>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</si>
  <si>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</si>
  <si>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</si>
  <si>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</si>
  <si>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</si>
  <si>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</si>
  <si>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</si>
  <si>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</si>
  <si>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</si>
  <si>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</si>
  <si>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</si>
  <si>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</si>
  <si>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</si>
  <si>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</si>
  <si>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</si>
  <si>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</si>
  <si>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</si>
  <si>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</si>
  <si>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</si>
  <si>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</si>
  <si>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</si>
  <si>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</si>
  <si>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</si>
  <si>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</si>
  <si>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</si>
  <si>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</si>
  <si>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</si>
  <si>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</si>
  <si>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</si>
  <si>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</si>
  <si>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</si>
  <si>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</si>
  <si>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</si>
  <si>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</si>
  <si>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</si>
  <si>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</si>
  <si>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</si>
  <si>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</si>
  <si>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</si>
  <si>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</si>
  <si>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</si>
  <si>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</si>
  <si>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</si>
  <si>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</si>
  <si>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</si>
  <si>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</si>
  <si>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</si>
  <si>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</si>
  <si>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</si>
  <si>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</si>
  <si>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</si>
  <si>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</si>
  <si>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</si>
  <si>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</si>
  <si>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</si>
  <si>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</si>
  <si>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</si>
  <si>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</si>
  <si>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</si>
  <si>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</si>
  <si>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</si>
  <si>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</si>
  <si>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</si>
  <si>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</si>
  <si>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</si>
  <si>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</si>
  <si>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</si>
  <si>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</si>
  <si>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</si>
  <si>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</si>
  <si>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</si>
  <si>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</si>
  <si>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</si>
  <si>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</si>
  <si>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</si>
  <si>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</si>
  <si>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</si>
  <si>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</si>
  <si>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</si>
  <si>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</si>
  <si>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</si>
  <si>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</si>
  <si>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</si>
  <si>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</si>
  <si>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</si>
  <si>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</si>
  <si>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</si>
  <si>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</si>
  <si>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</si>
  <si>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</si>
  <si>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</si>
  <si>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</si>
  <si>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</si>
  <si>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</si>
  <si>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</si>
  <si>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</si>
  <si>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</si>
  <si>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</si>
  <si>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</si>
  <si>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</si>
  <si>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</si>
  <si>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</si>
  <si>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</si>
  <si>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</si>
  <si>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</si>
  <si>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</si>
  <si>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</si>
  <si>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</si>
  <si>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</si>
  <si>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</si>
  <si>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</si>
  <si>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</si>
  <si>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</si>
  <si>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</si>
  <si>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</si>
  <si>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</si>
  <si>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</si>
  <si>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</si>
  <si>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</si>
  <si>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</si>
  <si>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</si>
  <si>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</si>
  <si>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</si>
  <si>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</si>
  <si>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</si>
  <si>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</si>
  <si>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</si>
  <si>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</si>
  <si>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</si>
  <si>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</si>
  <si>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</si>
  <si>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</si>
  <si>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</si>
  <si>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</si>
  <si>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</si>
  <si>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</si>
  <si>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</si>
  <si>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</si>
  <si>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</si>
  <si>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</si>
  <si>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</si>
  <si>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</si>
  <si>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</si>
  <si>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</si>
  <si>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</si>
  <si>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</si>
  <si>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</si>
  <si>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</si>
  <si>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</si>
  <si>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</si>
  <si>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</si>
  <si>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</si>
  <si>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</si>
  <si>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</si>
  <si>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</si>
  <si>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</si>
  <si>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</si>
  <si>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</si>
  <si>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</si>
  <si>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</si>
  <si>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</si>
  <si>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</si>
  <si>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</si>
  <si>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</si>
  <si>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</si>
  <si>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</si>
  <si>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</si>
  <si>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</si>
  <si>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</si>
  <si>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</si>
  <si>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</si>
  <si>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</si>
  <si>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</si>
  <si>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</si>
  <si>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</si>
  <si>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</si>
  <si>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</si>
  <si>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</si>
  <si>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</si>
  <si>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</si>
  <si>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</si>
  <si>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</si>
  <si>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</si>
  <si>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</si>
  <si>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</si>
  <si>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</si>
  <si>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</si>
  <si>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</si>
  <si>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</si>
  <si>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</si>
  <si>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</si>
  <si>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</si>
  <si>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</si>
  <si>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</si>
  <si>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</si>
  <si>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</si>
  <si>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</si>
  <si>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</si>
  <si>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</si>
  <si>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</si>
  <si>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</si>
  <si>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</si>
  <si>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</si>
  <si>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</si>
  <si>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</si>
  <si>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</si>
  <si>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</si>
  <si>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</si>
  <si>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</si>
  <si>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</si>
  <si>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</si>
  <si>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</si>
  <si>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</si>
  <si>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</si>
  <si>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</si>
  <si>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</si>
  <si>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</si>
  <si>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</si>
  <si>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</si>
  <si>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</si>
  <si>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</si>
  <si>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</si>
  <si>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</si>
  <si>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</si>
  <si>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</si>
  <si>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</si>
  <si>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</si>
  <si>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</si>
  <si>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</si>
  <si>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</si>
  <si>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</si>
  <si>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</si>
  <si>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</si>
  <si>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</si>
  <si>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</si>
  <si>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</si>
  <si>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</si>
  <si>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</si>
  <si>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</si>
  <si>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</si>
  <si>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</si>
  <si>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</si>
  <si>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</si>
  <si>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</si>
  <si>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</si>
  <si>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</si>
  <si>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</si>
  <si>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</si>
  <si>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</si>
  <si>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</si>
  <si>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</si>
  <si>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</si>
  <si>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</si>
  <si>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</si>
  <si>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</si>
  <si>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</si>
  <si>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</si>
  <si>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</si>
  <si>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</si>
  <si>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</si>
  <si>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</si>
  <si>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</si>
  <si>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</si>
  <si>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</si>
  <si>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</si>
  <si>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</si>
  <si>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</si>
  <si>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</si>
  <si>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</si>
  <si>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</si>
  <si>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</si>
  <si>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</si>
  <si>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</si>
  <si>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</si>
  <si>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</si>
  <si>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</si>
  <si>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</si>
  <si>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</si>
  <si>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</si>
  <si>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</si>
  <si>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</si>
  <si>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</si>
  <si>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</si>
  <si>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</si>
  <si>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</si>
  <si>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</si>
  <si>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</si>
  <si>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</si>
  <si>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</si>
  <si>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</si>
  <si>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</si>
  <si>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</si>
  <si>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</si>
  <si>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</si>
  <si>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</si>
  <si>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</si>
  <si>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</si>
  <si>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</si>
  <si>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</si>
  <si>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</si>
  <si>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</si>
  <si>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</si>
  <si>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</si>
  <si>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</si>
  <si>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</si>
  <si>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</si>
  <si>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</si>
  <si>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</si>
  <si>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</si>
  <si>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</si>
  <si>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</si>
  <si>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</si>
  <si>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</si>
  <si>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</si>
  <si>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</si>
  <si>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</si>
  <si>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</si>
  <si>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</si>
  <si>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</si>
  <si>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</si>
  <si>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</si>
  <si>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</si>
  <si>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</si>
  <si>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</si>
  <si>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</si>
  <si>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</si>
  <si>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</si>
  <si>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</si>
  <si>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</si>
  <si>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</si>
  <si>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</si>
  <si>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</si>
  <si>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</si>
  <si>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</si>
  <si>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</si>
  <si>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</si>
  <si>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</si>
  <si>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</si>
  <si>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</si>
  <si>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</si>
  <si>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</si>
  <si>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</si>
  <si>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</si>
  <si>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</si>
  <si>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</si>
  <si>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</si>
  <si>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</si>
  <si>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</si>
  <si>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</si>
  <si>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</si>
  <si>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</si>
  <si>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</si>
  <si>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</si>
  <si>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</si>
  <si>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</si>
  <si>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</si>
  <si>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</si>
  <si>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</si>
  <si>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</si>
  <si>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</si>
  <si>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</si>
  <si>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</si>
  <si>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</si>
  <si>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</si>
  <si>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</si>
  <si>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</si>
  <si>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</si>
  <si>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</si>
  <si>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</si>
  <si>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</si>
  <si>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</si>
  <si>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</si>
  <si>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</si>
  <si>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</si>
  <si>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</si>
  <si>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</si>
  <si>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</si>
  <si>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</si>
  <si>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</si>
  <si>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</si>
  <si>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</si>
  <si>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</si>
  <si>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</si>
  <si>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</si>
  <si>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</si>
  <si>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</si>
  <si>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</si>
  <si>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</si>
  <si>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</si>
  <si>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</si>
  <si>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</si>
  <si>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</si>
  <si>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</si>
  <si>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</si>
  <si>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</si>
  <si>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</si>
  <si>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</si>
  <si>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</si>
  <si>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</si>
  <si>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</si>
  <si>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</si>
  <si>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</si>
  <si>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</si>
  <si>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</si>
  <si>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</si>
  <si>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</si>
  <si>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</si>
  <si>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</si>
  <si>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</si>
  <si>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</si>
  <si>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</si>
  <si>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</si>
  <si>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</si>
  <si>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</si>
  <si>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</si>
  <si>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</si>
  <si>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</si>
  <si>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</si>
  <si>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</si>
  <si>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</si>
  <si>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</si>
  <si>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</si>
  <si>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</si>
  <si>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</si>
  <si>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</si>
  <si>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</si>
  <si>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</si>
  <si>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</si>
  <si>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</si>
  <si>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</si>
  <si>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</si>
  <si>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</si>
  <si>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</si>
  <si>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</si>
  <si>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</si>
  <si>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</si>
  <si>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</si>
  <si>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</si>
  <si>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</si>
  <si>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</si>
  <si>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</si>
  <si>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</si>
  <si>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</si>
  <si>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</si>
  <si>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</si>
  <si>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</si>
  <si>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</si>
  <si>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</si>
  <si>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</si>
  <si>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</si>
  <si>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</si>
  <si>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</si>
  <si>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</si>
  <si>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</si>
  <si>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</si>
  <si>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</si>
  <si>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</si>
  <si>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</si>
  <si>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</si>
  <si>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</si>
  <si>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</si>
  <si>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</si>
  <si>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</si>
  <si>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</si>
  <si>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</si>
  <si>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</si>
  <si>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</si>
  <si>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</si>
  <si>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</si>
  <si>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</si>
  <si>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</si>
  <si>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</si>
  <si>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</si>
  <si>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</si>
  <si>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</si>
  <si>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</si>
  <si>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</si>
  <si>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</si>
  <si>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</si>
  <si>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</si>
  <si>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</si>
  <si>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</si>
  <si>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</si>
  <si>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</si>
  <si>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</si>
  <si>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</si>
  <si>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</si>
  <si>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</si>
  <si>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</si>
  <si>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</si>
  <si>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</si>
  <si>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</si>
  <si>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</si>
  <si>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</si>
  <si>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</si>
  <si>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</si>
  <si>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</si>
  <si>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</si>
  <si>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</si>
  <si>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</si>
  <si>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</si>
  <si>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</si>
  <si>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</si>
  <si>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</si>
  <si>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</si>
  <si>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</si>
  <si>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</si>
  <si>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</si>
  <si>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</si>
  <si>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</si>
  <si>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</si>
  <si>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</si>
  <si>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</si>
  <si>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</si>
  <si>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</si>
  <si>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</si>
  <si>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</si>
  <si>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</si>
  <si>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</si>
  <si>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</si>
  <si>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</si>
  <si>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</si>
  <si>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</si>
  <si>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</si>
  <si>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</si>
  <si>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</si>
  <si>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</si>
  <si>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</si>
  <si>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</si>
  <si>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</si>
  <si>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</si>
  <si>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</si>
  <si>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</si>
  <si>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</si>
  <si>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</si>
  <si>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</si>
  <si>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</si>
  <si>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</si>
  <si>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</si>
  <si>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</si>
  <si>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</si>
  <si>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</si>
  <si>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</si>
  <si>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</si>
  <si>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</si>
  <si>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</si>
  <si>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</si>
  <si>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</si>
  <si>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</si>
  <si>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</si>
  <si>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</si>
  <si>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</si>
  <si>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</si>
  <si>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</si>
  <si>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</si>
  <si>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</si>
  <si>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</si>
  <si>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</si>
  <si>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</si>
  <si>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</si>
  <si>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</si>
  <si>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</si>
  <si>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</si>
  <si>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</si>
  <si>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</si>
  <si>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</si>
  <si>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</si>
  <si>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</si>
  <si>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</si>
  <si>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</si>
  <si>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</si>
  <si>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</si>
  <si>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</si>
  <si>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</si>
  <si>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</si>
  <si>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</si>
  <si>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</si>
  <si>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</si>
  <si>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</si>
  <si>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</si>
  <si>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</si>
  <si>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</si>
  <si>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</si>
  <si>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</si>
  <si>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</si>
  <si>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</si>
  <si>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</si>
  <si>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</si>
  <si>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</si>
  <si>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</si>
  <si>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</si>
  <si>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</si>
  <si>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</si>
  <si>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</si>
  <si>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</si>
  <si>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</si>
  <si>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</si>
  <si>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</si>
  <si>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</si>
  <si>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</si>
  <si>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</si>
  <si>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</si>
  <si>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</si>
  <si>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</si>
  <si>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</si>
  <si>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</si>
  <si>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</si>
  <si>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</si>
  <si>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</si>
  <si>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</si>
  <si>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</si>
  <si>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</si>
  <si>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</si>
  <si>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</si>
  <si>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</si>
  <si>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</si>
  <si>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</si>
  <si>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</si>
  <si>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</si>
  <si>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</si>
  <si>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</si>
  <si>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</si>
  <si>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</si>
  <si>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</si>
  <si>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</si>
  <si>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</si>
  <si>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</si>
  <si>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</si>
  <si>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</si>
  <si>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</si>
  <si>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</si>
  <si>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</si>
  <si>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</si>
  <si>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</si>
  <si>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</si>
  <si>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</si>
  <si>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</si>
  <si>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</si>
  <si>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</si>
  <si>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</si>
  <si>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</si>
  <si>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</si>
  <si>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</si>
  <si>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</si>
  <si>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</si>
  <si>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</si>
  <si>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</si>
  <si>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</si>
  <si>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</si>
  <si>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</si>
  <si>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</si>
  <si>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</si>
  <si>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</si>
  <si>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</si>
  <si>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</si>
  <si>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</si>
  <si>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</si>
  <si>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</si>
  <si>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</si>
  <si>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</si>
  <si>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</si>
  <si>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</si>
  <si>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</si>
  <si>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</si>
  <si>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</si>
  <si>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</si>
  <si>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</si>
  <si>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</si>
  <si>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</si>
  <si>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</si>
  <si>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</si>
  <si>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</si>
  <si>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</si>
  <si>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</si>
  <si>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</si>
  <si>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</si>
  <si>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</si>
  <si>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</si>
  <si>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</si>
  <si>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</si>
  <si>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</si>
  <si>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</si>
  <si>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</si>
  <si>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</si>
  <si>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</si>
  <si>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</si>
  <si>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</si>
  <si>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</si>
  <si>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</si>
  <si>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</si>
  <si>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</si>
  <si>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</si>
  <si>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</si>
  <si>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</si>
  <si>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</si>
  <si>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</si>
  <si>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</si>
  <si>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</si>
  <si>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</si>
  <si>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</si>
  <si>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</si>
  <si>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</si>
  <si>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</si>
  <si>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</si>
  <si>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</si>
  <si>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</si>
  <si>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</si>
  <si>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</si>
  <si>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</si>
  <si>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</si>
  <si>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</si>
  <si>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</si>
  <si>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</si>
  <si>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</si>
  <si>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</si>
  <si>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</si>
  <si>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</si>
  <si>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</si>
  <si>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</si>
  <si>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</si>
  <si>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</si>
  <si>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</si>
  <si>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</si>
  <si>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</si>
  <si>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</si>
  <si>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</si>
  <si>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</si>
  <si>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</si>
  <si>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</si>
  <si>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</si>
  <si>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</si>
  <si>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</si>
  <si>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</si>
  <si>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</si>
  <si>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</si>
  <si>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</si>
  <si>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</si>
  <si>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</si>
  <si>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</si>
  <si>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</si>
  <si>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</si>
  <si>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</si>
  <si>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</si>
  <si>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</si>
  <si>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</si>
  <si>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</si>
  <si>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</si>
  <si>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</si>
  <si>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</si>
  <si>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</si>
  <si>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</si>
  <si>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</si>
  <si>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</si>
  <si>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</si>
  <si>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</si>
  <si>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</si>
  <si>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</si>
  <si>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</si>
  <si>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</si>
  <si>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</si>
  <si>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</si>
  <si>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</si>
  <si>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</si>
  <si>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</si>
  <si>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</si>
  <si>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</si>
  <si>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</si>
  <si>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</si>
  <si>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</si>
  <si>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</si>
  <si>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</si>
  <si>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</si>
  <si>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</si>
  <si>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</si>
  <si>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</si>
  <si>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</si>
  <si>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</si>
  <si>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</si>
  <si>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</si>
  <si>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</si>
  <si>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</si>
  <si>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</si>
  <si>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</si>
  <si>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</si>
  <si>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</si>
  <si>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</si>
  <si>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</si>
  <si>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</si>
  <si>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</si>
  <si>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</si>
  <si>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</si>
  <si>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</si>
  <si>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</si>
  <si>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</si>
  <si>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</si>
  <si>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</si>
  <si>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</si>
  <si>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</si>
  <si>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</si>
  <si>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</si>
  <si>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</si>
  <si>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</si>
  <si>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</si>
  <si>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</si>
  <si>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</si>
  <si>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</si>
  <si>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</si>
  <si>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</si>
  <si>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</si>
  <si>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</si>
  <si>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</si>
  <si>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</si>
  <si>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</si>
  <si>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</si>
  <si>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</si>
  <si>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</si>
  <si>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</si>
  <si>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</si>
  <si>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</si>
  <si>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</si>
  <si>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</si>
  <si>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</si>
  <si>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</si>
  <si>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</si>
  <si>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</si>
  <si>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</si>
  <si>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</si>
  <si>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</si>
  <si>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</si>
  <si>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</si>
  <si>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</si>
  <si>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</si>
  <si>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</si>
  <si>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</si>
  <si>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</si>
  <si>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</si>
  <si>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</si>
  <si>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</si>
  <si>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</si>
  <si>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</si>
  <si>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</si>
  <si>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</si>
  <si>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</si>
  <si>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</si>
  <si>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</si>
  <si>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</si>
  <si>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</si>
  <si>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</si>
  <si>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</si>
  <si>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</si>
  <si>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</si>
  <si>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</si>
  <si>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</si>
  <si>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</si>
  <si>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</si>
  <si>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</si>
  <si>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</si>
  <si>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</si>
  <si>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</si>
  <si>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</si>
  <si>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</si>
  <si>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</si>
  <si>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</si>
  <si>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</si>
  <si>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</si>
  <si>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</si>
  <si>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</si>
  <si>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</si>
  <si>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</si>
  <si>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</si>
  <si>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</si>
  <si>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</si>
  <si>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</si>
  <si>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</si>
  <si>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</si>
  <si>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</si>
  <si>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</si>
  <si>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</si>
  <si>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</si>
  <si>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</si>
  <si>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</si>
  <si>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</si>
  <si>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</si>
  <si>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</si>
  <si>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</si>
  <si>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</si>
  <si>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</si>
  <si>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</si>
  <si>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</si>
  <si>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</si>
  <si>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</si>
  <si>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</si>
  <si>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</si>
  <si>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</si>
  <si>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</si>
  <si>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</si>
  <si>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</si>
  <si>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</si>
  <si>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</si>
  <si>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</si>
  <si>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</si>
  <si>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</si>
  <si>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</si>
  <si>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</si>
  <si>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</si>
  <si>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</si>
  <si>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</si>
  <si>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</si>
  <si>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</si>
  <si>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</si>
  <si>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</si>
  <si>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</si>
  <si>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</si>
  <si>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</si>
  <si>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</si>
  <si>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</si>
  <si>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</si>
  <si>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</si>
  <si>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</si>
  <si>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</si>
  <si>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</si>
  <si>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</si>
  <si>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</si>
  <si>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</si>
  <si>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</si>
  <si>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</si>
  <si>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</si>
  <si>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</si>
  <si>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</si>
  <si>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</si>
  <si>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</si>
  <si>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</si>
  <si>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</si>
  <si>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</si>
  <si>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</si>
  <si>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</si>
  <si>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</si>
  <si>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</si>
  <si>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</si>
  <si>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</si>
  <si>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</si>
  <si>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</si>
  <si>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</si>
  <si>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</si>
  <si>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</si>
  <si>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</si>
  <si>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</si>
  <si>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</si>
  <si>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</si>
  <si>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</si>
  <si>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</si>
  <si>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</si>
  <si>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</si>
  <si>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</si>
  <si>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</si>
  <si>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</si>
  <si>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</si>
  <si>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</si>
  <si>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</si>
  <si>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</si>
  <si>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</si>
  <si>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</si>
  <si>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</si>
  <si>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</si>
  <si>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</si>
  <si>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</si>
  <si>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</si>
  <si>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</si>
  <si>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</si>
  <si>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</si>
  <si>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</si>
  <si>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</si>
  <si>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</si>
  <si>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</si>
  <si>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</si>
  <si>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</si>
  <si>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</si>
  <si>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</si>
  <si>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</si>
  <si>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</si>
  <si>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</si>
  <si>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</si>
  <si>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</si>
  <si>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</si>
  <si>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</si>
  <si>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</si>
  <si>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</si>
  <si>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</si>
  <si>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</si>
  <si>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</si>
  <si>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</si>
  <si>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</si>
  <si>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</si>
  <si>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</si>
  <si>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</si>
  <si>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</si>
  <si>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</si>
  <si>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</si>
  <si>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</si>
  <si>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</si>
  <si>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</si>
  <si>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</si>
  <si>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</si>
  <si>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</si>
  <si>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</si>
  <si>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</si>
  <si>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</si>
  <si>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</si>
  <si>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</si>
  <si>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</si>
  <si>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</si>
  <si>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</si>
  <si>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</si>
  <si>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</si>
  <si>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</si>
  <si>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</si>
  <si>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</si>
  <si>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</si>
  <si>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</si>
  <si>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</si>
  <si>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</si>
  <si>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</si>
  <si>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</si>
  <si>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</si>
  <si>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</si>
  <si>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</si>
  <si>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</si>
  <si>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</si>
  <si>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</si>
  <si>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</si>
  <si>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</si>
  <si>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</si>
  <si>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</si>
  <si>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</si>
  <si>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</si>
  <si>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</si>
  <si>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</si>
  <si>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</si>
  <si>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</si>
  <si>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</si>
  <si>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</si>
  <si>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</si>
  <si>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</si>
  <si>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</si>
  <si>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</si>
  <si>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</si>
  <si>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</si>
  <si>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</si>
  <si>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</si>
  <si>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</si>
  <si>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</si>
  <si>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</si>
  <si>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</si>
  <si>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</si>
  <si>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</si>
  <si>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</si>
  <si>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</si>
  <si>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</si>
  <si>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</si>
  <si>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</si>
  <si>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</si>
  <si>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</si>
  <si>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</si>
  <si>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</si>
  <si>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</si>
  <si>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</si>
  <si>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</si>
  <si>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</si>
  <si>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</si>
  <si>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</si>
  <si>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</si>
  <si>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</si>
  <si>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</si>
  <si>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</si>
  <si>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</si>
  <si>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</si>
  <si>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</si>
  <si>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</si>
  <si>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</si>
  <si>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</si>
  <si>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</si>
  <si>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</si>
  <si>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</si>
  <si>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</si>
  <si>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</si>
  <si>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</si>
  <si>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</si>
  <si>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</si>
  <si>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</si>
  <si>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</si>
  <si>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</si>
  <si>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</si>
  <si>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</si>
  <si>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</si>
  <si>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</si>
  <si>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</si>
  <si>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</si>
  <si>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</si>
  <si>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</si>
  <si>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</si>
  <si>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</si>
  <si>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</si>
  <si>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</si>
  <si>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</si>
  <si>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</si>
  <si>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</si>
  <si>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</si>
  <si>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</si>
  <si>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</si>
  <si>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</si>
  <si>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</si>
  <si>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</si>
  <si>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</si>
  <si>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</si>
  <si>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</si>
  <si>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</si>
  <si>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</si>
  <si>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</si>
  <si>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</si>
  <si>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</si>
  <si>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</si>
  <si>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</si>
  <si>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</si>
  <si>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</si>
  <si>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</si>
  <si>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</si>
  <si>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</si>
  <si>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</si>
  <si>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</si>
  <si>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</si>
  <si>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</si>
  <si>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</si>
  <si>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</si>
  <si>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</si>
  <si>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</si>
  <si>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</si>
  <si>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</si>
  <si>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</si>
  <si>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</si>
  <si>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</si>
  <si>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</si>
  <si>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</si>
  <si>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</si>
  <si>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</si>
  <si>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</si>
  <si>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</si>
  <si>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</si>
  <si>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</si>
  <si>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</si>
  <si>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</si>
  <si>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</si>
  <si>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</si>
  <si>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</si>
  <si>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</si>
  <si>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</si>
  <si>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</si>
  <si>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</si>
  <si>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</si>
  <si>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</si>
  <si>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</si>
  <si>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</si>
  <si>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</si>
  <si>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</si>
  <si>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</si>
  <si>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</si>
  <si>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</si>
  <si>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</si>
  <si>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</si>
  <si>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</si>
  <si>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</si>
  <si>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</si>
  <si>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</si>
  <si>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</si>
  <si>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</si>
  <si>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</si>
  <si>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</si>
  <si>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</si>
  <si>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</si>
  <si>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</si>
  <si>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</si>
  <si>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</si>
  <si>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</si>
  <si>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</si>
  <si>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</si>
  <si>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</si>
  <si>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</si>
  <si>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</si>
  <si>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</si>
  <si>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</si>
  <si>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</si>
  <si>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</si>
  <si>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</si>
  <si>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</si>
  <si>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</si>
  <si>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</si>
  <si>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</si>
  <si>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</si>
  <si>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</si>
  <si>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</si>
  <si>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</si>
  <si>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</si>
  <si>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</si>
  <si>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</si>
  <si>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</si>
  <si>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</si>
  <si>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</si>
  <si>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</si>
  <si>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</si>
  <si>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</si>
  <si>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</si>
  <si>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</si>
  <si>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</si>
  <si>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</si>
  <si>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</si>
  <si>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</si>
  <si>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</si>
  <si>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</si>
  <si>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</si>
  <si>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</si>
  <si>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</si>
  <si>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</si>
  <si>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</si>
  <si>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</si>
  <si>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</si>
  <si>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</si>
  <si>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</si>
  <si>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</si>
  <si>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</si>
  <si>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</si>
  <si>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</si>
  <si>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</si>
  <si>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</si>
  <si>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</si>
  <si>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</si>
  <si>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</si>
  <si>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</si>
  <si>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</si>
  <si>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</si>
  <si>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</si>
  <si>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</si>
  <si>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</si>
  <si>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</si>
  <si>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</si>
  <si>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</si>
  <si>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</si>
  <si>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</si>
  <si>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</si>
  <si>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</si>
  <si>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</si>
  <si>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</si>
  <si>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</si>
  <si>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</si>
  <si>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</si>
  <si>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</si>
  <si>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</si>
  <si>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</si>
  <si>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</si>
  <si>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</si>
  <si>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</si>
  <si>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</si>
  <si>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</si>
  <si>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</si>
  <si>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</si>
  <si>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</si>
  <si>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</si>
  <si>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</si>
  <si>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</si>
  <si>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</si>
  <si>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</si>
  <si>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</si>
  <si>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</si>
  <si>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</si>
  <si>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</si>
  <si>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</si>
  <si>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</si>
  <si>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</si>
  <si>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</si>
  <si>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</si>
  <si>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</si>
  <si>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</si>
  <si>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</si>
  <si>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</si>
  <si>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</si>
  <si>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</si>
  <si>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</si>
  <si>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</si>
  <si>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</si>
  <si>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</si>
  <si>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</si>
  <si>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</si>
  <si>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</si>
  <si>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</si>
  <si>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</si>
  <si>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</si>
  <si>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</si>
  <si>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</si>
  <si>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</si>
  <si>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</si>
  <si>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</si>
  <si>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</si>
  <si>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</si>
  <si>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</si>
  <si>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</si>
  <si>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</si>
  <si>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</si>
  <si>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</si>
  <si>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</si>
  <si>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</si>
  <si>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</si>
  <si>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</si>
  <si>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</si>
  <si>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</si>
  <si>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</si>
  <si>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</si>
  <si>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</si>
  <si>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</si>
  <si>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</si>
  <si>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</si>
  <si>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</si>
  <si>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</si>
  <si>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</si>
  <si>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</si>
  <si>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</si>
  <si>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</si>
  <si>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</si>
  <si>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</si>
  <si>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</si>
  <si>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</si>
  <si>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</si>
  <si>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</si>
  <si>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</si>
  <si>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</si>
  <si>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</si>
  <si>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</si>
  <si>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</si>
  <si>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</si>
  <si>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</si>
  <si>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</si>
  <si>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</si>
  <si>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</si>
  <si>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</si>
  <si>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</si>
  <si>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</si>
  <si>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</si>
  <si>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</si>
  <si>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</si>
  <si>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</si>
  <si>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</si>
  <si>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</si>
  <si>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</si>
  <si>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</si>
  <si>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</si>
  <si>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</si>
  <si>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</si>
  <si>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</si>
  <si>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</si>
  <si>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</si>
  <si>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</si>
  <si>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</si>
  <si>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</si>
  <si>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</si>
  <si>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</si>
  <si>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</si>
  <si>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</si>
  <si>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</si>
  <si>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</si>
  <si>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</si>
  <si>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</si>
  <si>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</si>
  <si>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</si>
  <si>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</si>
  <si>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</si>
  <si>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</si>
  <si>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</si>
  <si>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</si>
  <si>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</si>
  <si>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</si>
  <si>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</si>
  <si>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</si>
  <si>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</si>
  <si>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</si>
  <si>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</si>
  <si>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</si>
  <si>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</si>
  <si>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</si>
  <si>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</si>
  <si>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</si>
  <si>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</si>
  <si>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</si>
  <si>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</si>
  <si>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</si>
  <si>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</si>
  <si>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</si>
  <si>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</si>
  <si>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</si>
  <si>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</si>
  <si>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</si>
  <si>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</si>
  <si>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</si>
  <si>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</si>
  <si>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</si>
  <si>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</si>
  <si>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</si>
  <si>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</si>
  <si>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</si>
  <si>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</si>
  <si>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</si>
  <si>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</si>
  <si>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</si>
  <si>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</si>
  <si>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</si>
  <si>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</si>
  <si>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</si>
  <si>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</si>
  <si>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</si>
  <si>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</si>
  <si>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</si>
  <si>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</si>
  <si>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</si>
  <si>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</si>
  <si>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</si>
  <si>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</si>
  <si>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</si>
  <si>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</si>
  <si>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</si>
  <si>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</si>
  <si>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</si>
  <si>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</si>
  <si>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</si>
  <si>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</si>
  <si>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</si>
  <si>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</si>
  <si>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</si>
  <si>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</si>
  <si>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</si>
  <si>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</si>
  <si>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</si>
  <si>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</si>
  <si>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</si>
  <si>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</si>
  <si>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</si>
  <si>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</si>
  <si>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</si>
  <si>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</si>
  <si>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</si>
  <si>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</si>
  <si>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</si>
  <si>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</si>
  <si>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</si>
  <si>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</si>
  <si>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</si>
  <si>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</si>
  <si>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</si>
  <si>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</si>
  <si>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</si>
  <si>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</si>
  <si>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</si>
  <si>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</si>
  <si>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</si>
  <si>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</si>
  <si>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</si>
  <si>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</si>
  <si>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</si>
  <si>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</si>
  <si>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</si>
  <si>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</si>
  <si>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</si>
  <si>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</si>
  <si>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</si>
  <si>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</si>
  <si>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</si>
  <si>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</si>
  <si>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</si>
  <si>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</si>
  <si>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</si>
  <si>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</si>
  <si>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</si>
  <si>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</si>
  <si>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</si>
  <si>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</si>
  <si>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</si>
  <si>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</si>
  <si>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</si>
  <si>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</si>
  <si>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</si>
  <si>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</si>
  <si>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</si>
  <si>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</si>
  <si>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</si>
  <si>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</si>
  <si>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</si>
  <si>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</si>
  <si>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</si>
  <si>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</si>
  <si>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</si>
  <si>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</si>
  <si>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</si>
  <si>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</si>
  <si>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</si>
  <si>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</si>
  <si>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</si>
  <si>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</si>
  <si>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</si>
  <si>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</si>
  <si>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</si>
  <si>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</si>
  <si>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</si>
  <si>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</si>
  <si>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</si>
  <si>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</si>
  <si>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</si>
  <si>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</si>
  <si>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</si>
  <si>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</si>
  <si>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</si>
  <si>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</si>
  <si>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</si>
  <si>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</si>
  <si>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</si>
  <si>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</si>
  <si>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</si>
  <si>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</si>
  <si>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</si>
  <si>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</si>
  <si>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</si>
  <si>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</si>
  <si>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</si>
  <si>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</si>
  <si>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</si>
  <si>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</si>
  <si>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</si>
  <si>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</si>
  <si>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</si>
  <si>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</si>
  <si>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</si>
  <si>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</si>
  <si>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</si>
  <si>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</si>
  <si>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</si>
  <si>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</si>
  <si>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</si>
  <si>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</si>
  <si>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</si>
  <si>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</si>
  <si>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</si>
  <si>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</si>
  <si>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</si>
  <si>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</si>
  <si>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</si>
  <si>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</si>
  <si>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</si>
  <si>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</si>
  <si>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</si>
  <si>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</si>
  <si>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</si>
  <si>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</si>
  <si>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</si>
  <si>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</si>
  <si>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</si>
  <si>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</si>
  <si>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</si>
  <si>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</si>
  <si>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</si>
  <si>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</si>
  <si>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</si>
  <si>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</si>
  <si>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</si>
  <si>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</si>
  <si>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</si>
  <si>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</si>
  <si>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</si>
  <si>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</si>
  <si>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</si>
  <si>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</si>
  <si>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</si>
  <si>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</si>
  <si>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</si>
  <si>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</si>
  <si>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</si>
  <si>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</si>
  <si>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</si>
  <si>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</si>
  <si>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</si>
  <si>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</si>
  <si>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</si>
  <si>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</si>
  <si>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</si>
  <si>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</si>
  <si>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</si>
  <si>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</si>
  <si>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</si>
  <si>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</si>
  <si>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</si>
  <si>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</si>
  <si>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</si>
  <si>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</si>
  <si>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</si>
  <si>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</si>
  <si>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</si>
  <si>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</si>
  <si>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</si>
  <si>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</si>
  <si>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</si>
  <si>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</si>
  <si>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</si>
  <si>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</si>
  <si>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</si>
  <si>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</si>
  <si>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</si>
  <si>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</si>
  <si>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</si>
  <si>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</si>
  <si>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</si>
  <si>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</si>
  <si>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</si>
  <si>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</si>
  <si>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</si>
  <si>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</si>
  <si>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</si>
  <si>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</si>
  <si>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</si>
  <si>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</si>
  <si>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</si>
  <si>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</si>
  <si>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</si>
  <si>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</si>
  <si>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</si>
  <si>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</si>
  <si>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</si>
  <si>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</si>
  <si>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</si>
  <si>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</si>
  <si>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</si>
  <si>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</si>
  <si>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</si>
  <si>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</si>
  <si>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</si>
  <si>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</si>
  <si>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</si>
  <si>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</si>
  <si>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</si>
  <si>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</si>
  <si>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</si>
  <si>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</si>
  <si>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</si>
  <si>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</si>
  <si>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</si>
  <si>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</si>
  <si>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</si>
  <si>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</si>
  <si>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</si>
  <si>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</si>
  <si>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</si>
  <si>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</si>
  <si>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</si>
  <si>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</si>
  <si>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</si>
  <si>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</si>
  <si>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</si>
  <si>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</si>
  <si>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</si>
  <si>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</si>
  <si>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</si>
  <si>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</si>
  <si>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</si>
  <si>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</si>
  <si>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</si>
  <si>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</si>
  <si>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</si>
  <si>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</si>
  <si>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</si>
  <si>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</si>
  <si>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</si>
  <si>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</si>
  <si>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</si>
  <si>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</si>
  <si>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</si>
  <si>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</si>
  <si>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</si>
  <si>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</si>
  <si>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</si>
  <si>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</si>
  <si>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</si>
  <si>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</si>
  <si>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</si>
  <si>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</si>
  <si>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</si>
  <si>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</si>
  <si>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</si>
  <si>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</si>
  <si>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</si>
  <si>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</si>
  <si>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</si>
  <si>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</si>
  <si>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</si>
  <si>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</si>
  <si>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</si>
  <si>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</si>
  <si>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</si>
  <si>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</si>
  <si>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</si>
  <si>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</si>
  <si>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</si>
  <si>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</si>
  <si>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</si>
  <si>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</si>
  <si>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</si>
  <si>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</si>
  <si>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</si>
  <si>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</si>
  <si>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</si>
  <si>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</si>
  <si>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</si>
  <si>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</si>
  <si>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</si>
  <si>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</si>
  <si>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</si>
  <si>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</si>
  <si>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</si>
  <si>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</si>
  <si>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</si>
  <si>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</si>
  <si>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</si>
  <si>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</si>
  <si>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</si>
  <si>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</si>
  <si>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</si>
  <si>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</si>
  <si>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</si>
  <si>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</si>
  <si>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</si>
  <si>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</si>
  <si>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</si>
  <si>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</si>
  <si>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</si>
  <si>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</si>
  <si>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</si>
  <si>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</si>
  <si>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</si>
  <si>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</si>
  <si>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</si>
  <si>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</si>
  <si>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</si>
  <si>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</si>
  <si>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</si>
  <si>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</si>
  <si>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</si>
  <si>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</si>
  <si>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</si>
  <si>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</si>
  <si>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</si>
  <si>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</si>
  <si>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</si>
  <si>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</si>
  <si>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</si>
  <si>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</si>
  <si>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</si>
  <si>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</si>
  <si>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</si>
  <si>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</si>
  <si>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</si>
  <si>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</si>
  <si>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</si>
  <si>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</si>
  <si>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</si>
  <si>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</si>
  <si>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</si>
  <si>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</si>
  <si>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</si>
  <si>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</si>
  <si>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</si>
  <si>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</si>
  <si>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</si>
  <si>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</si>
  <si>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</si>
  <si>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</si>
  <si>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</si>
  <si>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</si>
  <si>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</si>
  <si>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</si>
  <si>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</si>
  <si>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</si>
  <si>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</si>
  <si>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</si>
  <si>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</si>
  <si>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</si>
  <si>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</si>
  <si>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</si>
  <si>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</si>
  <si>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</si>
  <si>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</si>
  <si>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</si>
  <si>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</si>
  <si>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</si>
  <si>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</si>
  <si>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</si>
  <si>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</si>
  <si>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</si>
  <si>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</si>
  <si>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</si>
  <si>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</si>
  <si>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</si>
  <si>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</si>
  <si>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</si>
  <si>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</si>
  <si>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</si>
  <si>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</si>
  <si>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</si>
  <si>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</si>
  <si>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</si>
  <si>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</si>
  <si>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</si>
  <si>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</si>
  <si>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</si>
  <si>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</si>
  <si>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</si>
  <si>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</si>
  <si>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</si>
  <si>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</si>
  <si>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</si>
  <si>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</si>
  <si>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</si>
  <si>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</si>
  <si>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</si>
  <si>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</si>
  <si>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</si>
  <si>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</si>
  <si>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</si>
  <si>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</si>
  <si>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</si>
  <si>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</si>
  <si>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</si>
  <si>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</si>
  <si>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</si>
  <si>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</si>
  <si>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</si>
  <si>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</si>
  <si>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</si>
  <si>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</si>
  <si>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</si>
  <si>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</si>
  <si>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</si>
  <si>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</si>
  <si>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</si>
  <si>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</si>
  <si>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</si>
  <si>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</si>
  <si>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</si>
  <si>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</si>
  <si>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</si>
  <si>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</si>
  <si>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</si>
  <si>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</si>
  <si>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</si>
  <si>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</si>
  <si>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</si>
  <si>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</si>
  <si>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</si>
  <si>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</si>
  <si>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</si>
  <si>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</si>
  <si>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</si>
  <si>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</si>
  <si>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</si>
  <si>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</si>
  <si>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</si>
  <si>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</si>
  <si>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</si>
  <si>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</si>
  <si>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</si>
  <si>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</si>
  <si>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</si>
  <si>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</si>
  <si>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</si>
  <si>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</si>
  <si>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</si>
  <si>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</si>
  <si>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</si>
  <si>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</si>
  <si>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</si>
  <si>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</si>
  <si>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</si>
  <si>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</si>
  <si>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</si>
  <si>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</si>
  <si>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</si>
  <si>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</si>
  <si>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</si>
  <si>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</si>
  <si>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</si>
  <si>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</si>
  <si>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</si>
  <si>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</si>
  <si>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</si>
  <si>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</si>
  <si>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</si>
  <si>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</si>
  <si>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</si>
  <si>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</si>
  <si>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</si>
  <si>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</si>
  <si>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</si>
  <si>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</si>
  <si>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</si>
  <si>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</si>
  <si>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</si>
  <si>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</si>
  <si>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</si>
  <si>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</si>
  <si>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</si>
  <si>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</si>
  <si>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</si>
  <si>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</si>
  <si>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</si>
  <si>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</si>
  <si>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</si>
  <si>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</si>
  <si>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</si>
  <si>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</si>
  <si>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</si>
  <si>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</si>
  <si>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</si>
  <si>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</si>
  <si>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</si>
  <si>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</si>
  <si>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</si>
  <si>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</si>
  <si>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</si>
  <si>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</si>
  <si>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</si>
  <si>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</si>
  <si>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</si>
  <si>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</si>
  <si>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</si>
  <si>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</si>
  <si>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</si>
  <si>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</si>
  <si>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</si>
  <si>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</si>
  <si>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</si>
  <si>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</si>
  <si>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</si>
  <si>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</si>
  <si>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</si>
  <si>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</si>
  <si>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</si>
  <si>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</si>
  <si>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</si>
  <si>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</si>
  <si>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</si>
  <si>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</si>
  <si>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</si>
  <si>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</si>
  <si>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</si>
  <si>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</si>
  <si>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</si>
  <si>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</si>
  <si>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</si>
  <si>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</si>
  <si>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</si>
  <si>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</si>
  <si>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</si>
  <si>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</si>
  <si>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</si>
  <si>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</si>
  <si>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</si>
  <si>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</si>
  <si>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</si>
  <si>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</si>
  <si>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</si>
  <si>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</si>
  <si>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</si>
  <si>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</si>
  <si>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</si>
  <si>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</si>
  <si>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</si>
  <si>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</si>
  <si>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</si>
  <si>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</si>
  <si>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</si>
  <si>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</si>
  <si>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</si>
  <si>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</si>
  <si>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</si>
  <si>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</si>
  <si>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</si>
  <si>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</si>
  <si>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</si>
  <si>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</si>
  <si>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</si>
  <si>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</si>
  <si>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</si>
  <si>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</si>
  <si>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</si>
  <si>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</si>
  <si>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</si>
  <si>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</si>
  <si>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</si>
  <si>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</si>
  <si>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</si>
  <si>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</si>
  <si>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</si>
  <si>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</si>
  <si>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</si>
  <si>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</si>
  <si>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</si>
  <si>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</si>
  <si>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</si>
  <si>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</si>
  <si>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</si>
  <si>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</si>
  <si>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</si>
  <si>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</si>
  <si>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</si>
  <si>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</si>
  <si>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</si>
  <si>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</si>
  <si>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</si>
  <si>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</si>
  <si>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</si>
  <si>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</si>
  <si>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</si>
  <si>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</si>
  <si>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</si>
  <si>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</si>
  <si>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</si>
  <si>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</si>
  <si>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</si>
  <si>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</si>
  <si>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</si>
  <si>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</si>
  <si>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</si>
  <si>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</si>
  <si>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</si>
  <si>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</si>
  <si>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</si>
  <si>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</si>
  <si>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</si>
  <si>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</si>
  <si>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</si>
  <si>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</si>
  <si>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</si>
  <si>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</si>
  <si>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</si>
  <si>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</si>
  <si>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</si>
  <si>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</si>
  <si>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</si>
  <si>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</si>
  <si>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</si>
  <si>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</si>
  <si>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</si>
  <si>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</si>
  <si>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</si>
  <si>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</si>
  <si>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</si>
  <si>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</si>
  <si>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</si>
  <si>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</si>
  <si>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</si>
  <si>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</si>
  <si>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</si>
  <si>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</si>
  <si>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</si>
  <si>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</si>
  <si>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</si>
  <si>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</si>
  <si>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</si>
  <si>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</si>
  <si>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</si>
  <si>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</si>
  <si>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</si>
  <si>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</si>
  <si>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</si>
  <si>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</si>
  <si>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</si>
  <si>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</si>
  <si>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</si>
  <si>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</si>
  <si>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</si>
  <si>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</si>
  <si>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</si>
  <si>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</si>
  <si>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</si>
  <si>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</si>
  <si>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</si>
  <si>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</si>
  <si>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</si>
  <si>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</si>
  <si>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</si>
  <si>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</si>
  <si>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</si>
  <si>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</si>
  <si>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</si>
  <si>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</si>
  <si>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</si>
  <si>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</si>
  <si>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</si>
  <si>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</si>
  <si>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</si>
  <si>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</si>
  <si>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</si>
  <si>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</si>
  <si>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</si>
  <si>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</si>
  <si>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</si>
  <si>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</si>
  <si>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</si>
  <si>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</si>
  <si>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</si>
  <si>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</si>
  <si>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</si>
  <si>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</si>
  <si>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</si>
  <si>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</si>
  <si>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</si>
  <si>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</si>
  <si>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</si>
  <si>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</si>
  <si>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</si>
  <si>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</si>
  <si>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</si>
  <si>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</si>
  <si>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</si>
  <si>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</si>
  <si>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</si>
  <si>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</si>
  <si>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</si>
  <si>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</si>
  <si>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</si>
  <si>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</si>
  <si>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</si>
  <si>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</si>
  <si>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</si>
  <si>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</si>
  <si>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</si>
  <si>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</si>
  <si>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</si>
  <si>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</si>
  <si>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</si>
  <si>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</si>
  <si>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</si>
  <si>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</si>
  <si>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</si>
  <si>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</si>
  <si>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</si>
  <si>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</si>
  <si>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</si>
  <si>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</si>
  <si>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</si>
  <si>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</si>
  <si>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</si>
  <si>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</si>
  <si>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</si>
  <si>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</si>
  <si>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</si>
  <si>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</si>
  <si>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</si>
  <si>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</si>
  <si>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</si>
  <si>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</si>
  <si>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</si>
  <si>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</si>
  <si>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</si>
  <si>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</si>
  <si>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</si>
  <si>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</si>
  <si>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</si>
  <si>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</si>
  <si>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</si>
  <si>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</si>
  <si>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</si>
  <si>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</si>
  <si>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</si>
  <si>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</si>
  <si>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</si>
  <si>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</si>
  <si>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</si>
  <si>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</si>
  <si>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</si>
  <si>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</si>
  <si>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</si>
  <si>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</si>
  <si>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</si>
  <si>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</si>
  <si>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</si>
  <si>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</si>
  <si>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</si>
  <si>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</si>
  <si>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</si>
  <si>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</si>
  <si>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</si>
  <si>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</si>
  <si>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</si>
  <si>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</si>
  <si>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</si>
  <si>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</si>
  <si>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</si>
  <si>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</si>
  <si>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</si>
  <si>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</si>
  <si>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</si>
  <si>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</si>
  <si>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</si>
  <si>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</si>
  <si>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</si>
  <si>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</si>
  <si>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</si>
  <si>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</si>
  <si>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</si>
  <si>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</si>
  <si>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</si>
  <si>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</si>
  <si>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</si>
  <si>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</si>
  <si>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</si>
  <si>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</si>
  <si>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</si>
  <si>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</si>
  <si>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</si>
  <si>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</si>
  <si>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</si>
  <si>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</si>
  <si>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</si>
  <si>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</si>
  <si>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</si>
  <si>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</si>
  <si>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</si>
  <si>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</si>
  <si>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</si>
  <si>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</si>
  <si>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</si>
  <si>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</si>
  <si>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</si>
  <si>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</si>
  <si>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</si>
  <si>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</si>
  <si>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</si>
  <si>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</si>
  <si>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</si>
  <si>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</si>
  <si>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</si>
  <si>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</si>
  <si>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</si>
  <si>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</si>
  <si>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</si>
  <si>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</si>
  <si>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</si>
  <si>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</si>
  <si>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</si>
  <si>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</si>
  <si>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</si>
  <si>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</si>
  <si>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</si>
  <si>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</si>
  <si>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</si>
  <si>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</si>
  <si>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</si>
  <si>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</si>
  <si>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</si>
  <si>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</si>
  <si>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</si>
  <si>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</si>
  <si>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</si>
  <si>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</si>
  <si>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</si>
  <si>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</si>
  <si>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</si>
  <si>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</si>
  <si>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</si>
  <si>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</si>
  <si>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</si>
  <si>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</si>
  <si>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</si>
  <si>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</si>
  <si>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</si>
  <si>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</si>
  <si>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</si>
  <si>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</si>
  <si>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</si>
  <si>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</si>
  <si>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</si>
  <si>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</si>
  <si>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</si>
  <si>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</si>
  <si>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</si>
  <si>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</si>
  <si>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</si>
  <si>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</si>
  <si>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</si>
  <si>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</si>
  <si>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</si>
  <si>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</si>
  <si>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</si>
  <si>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</si>
  <si>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</si>
  <si>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</si>
  <si>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</si>
  <si>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</si>
  <si>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</si>
  <si>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</si>
  <si>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</si>
  <si>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</si>
  <si>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</si>
  <si>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</si>
  <si>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</si>
  <si>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</si>
  <si>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</si>
  <si>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</si>
  <si>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</si>
  <si>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</si>
  <si>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</si>
  <si>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</si>
  <si>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</si>
  <si>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</si>
  <si>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</si>
  <si>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</si>
  <si>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</si>
  <si>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</si>
  <si>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</si>
  <si>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</si>
  <si>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</si>
  <si>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</si>
  <si>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</si>
  <si>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</si>
  <si>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</si>
  <si>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</si>
  <si>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</si>
  <si>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</si>
  <si>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</si>
  <si>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</si>
  <si>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</si>
  <si>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</si>
  <si>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</si>
  <si>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</si>
  <si>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</si>
  <si>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</si>
  <si>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</si>
  <si>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</si>
  <si>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</si>
  <si>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</si>
  <si>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</si>
  <si>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</si>
  <si>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</si>
  <si>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</si>
  <si>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</si>
  <si>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</si>
  <si>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</si>
  <si>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</si>
  <si>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</si>
  <si>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</si>
  <si>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</si>
  <si>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</si>
  <si>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</si>
  <si>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</si>
  <si>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</si>
  <si>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</si>
  <si>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</si>
  <si>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</si>
  <si>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</si>
  <si>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</si>
  <si>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</si>
  <si>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</si>
  <si>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</si>
  <si>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</si>
  <si>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</si>
  <si>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</si>
  <si>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</si>
  <si>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</si>
  <si>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</si>
  <si>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</si>
  <si>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</si>
  <si>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</si>
  <si>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</si>
  <si>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</si>
  <si>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</si>
  <si>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</si>
  <si>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</si>
  <si>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</si>
  <si>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</si>
  <si>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</si>
  <si>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</si>
  <si>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</si>
  <si>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</si>
  <si>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</si>
  <si>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</si>
  <si>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</si>
  <si>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</si>
  <si>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</si>
  <si>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</si>
  <si>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</si>
  <si>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</si>
  <si>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</si>
  <si>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</si>
  <si>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</si>
  <si>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</si>
  <si>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</si>
  <si>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</si>
  <si>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</si>
  <si>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</si>
  <si>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</si>
  <si>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</si>
  <si>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</si>
  <si>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</si>
  <si>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</si>
  <si>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</si>
  <si>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</si>
  <si>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</si>
  <si>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</si>
  <si>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</si>
  <si>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</si>
  <si>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</si>
  <si>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</si>
  <si>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</si>
  <si>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</si>
  <si>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</si>
  <si>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</si>
  <si>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</si>
  <si>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</si>
  <si>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</si>
  <si>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</si>
  <si>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</si>
  <si>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</si>
  <si>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</si>
  <si>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</si>
  <si>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</si>
  <si>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</si>
  <si>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</si>
  <si>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</si>
  <si>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</si>
  <si>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</si>
  <si>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</si>
  <si>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</si>
  <si>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</si>
  <si>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</si>
  <si>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</si>
  <si>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</si>
  <si>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</si>
  <si>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</si>
  <si>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</si>
  <si>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</si>
  <si>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</si>
  <si>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</si>
  <si>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</si>
  <si>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</si>
  <si>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</si>
  <si>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</si>
  <si>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</si>
  <si>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</si>
  <si>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</si>
  <si>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</si>
  <si>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</si>
  <si>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</si>
  <si>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</si>
  <si>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</si>
  <si>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</si>
  <si>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</si>
  <si>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</si>
  <si>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</si>
  <si>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</si>
  <si>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</si>
  <si>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</si>
  <si>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</si>
  <si>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</si>
  <si>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</si>
  <si>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</si>
  <si>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</si>
  <si>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</si>
  <si>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</si>
  <si>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</si>
  <si>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</si>
  <si>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</si>
  <si>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</si>
  <si>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</si>
  <si>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</si>
  <si>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</si>
  <si>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</si>
  <si>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</si>
  <si>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</si>
  <si>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</si>
  <si>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</si>
  <si>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</si>
  <si>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</si>
  <si>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</si>
  <si>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</si>
  <si>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</si>
  <si>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</si>
  <si>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</si>
  <si>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</si>
  <si>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</si>
  <si>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</si>
  <si>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</si>
  <si>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</si>
  <si>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</si>
  <si>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</si>
  <si>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</si>
  <si>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</si>
  <si>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</si>
  <si>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</si>
  <si>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</si>
  <si>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</si>
  <si>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</si>
  <si>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</si>
  <si>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</si>
  <si>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</si>
  <si>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</si>
  <si>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</si>
  <si>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</si>
  <si>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</si>
  <si>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</si>
  <si>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</si>
  <si>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</si>
  <si>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</si>
  <si>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</si>
  <si>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</si>
  <si>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</si>
  <si>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</si>
  <si>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</si>
  <si>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</si>
  <si>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</si>
  <si>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</si>
  <si>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</si>
  <si>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</si>
  <si>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</si>
  <si>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</si>
  <si>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</si>
  <si>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</si>
  <si>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</si>
  <si>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</si>
  <si>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</si>
  <si>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</si>
  <si>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</si>
  <si>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</si>
  <si>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</si>
  <si>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</si>
  <si>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</si>
  <si>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</si>
  <si>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</si>
  <si>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</si>
  <si>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</si>
  <si>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</si>
  <si>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</si>
  <si>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</si>
  <si>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</si>
  <si>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</si>
  <si>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</si>
  <si>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</si>
  <si>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</si>
  <si>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</si>
  <si>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</si>
  <si>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</si>
  <si>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</si>
  <si>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</si>
  <si>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</si>
  <si>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</si>
  <si>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</si>
  <si>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</si>
  <si>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</si>
  <si>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</si>
  <si>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</si>
  <si>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</si>
  <si>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</si>
  <si>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</si>
  <si>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</si>
  <si>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</si>
  <si>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</si>
  <si>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</si>
  <si>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</si>
  <si>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</si>
  <si>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</si>
  <si>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</si>
  <si>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</si>
  <si>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</si>
  <si>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</si>
  <si>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</si>
  <si>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</si>
  <si>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</si>
  <si>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</si>
  <si>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</si>
  <si>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</si>
  <si>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</si>
  <si>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</si>
  <si>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</si>
  <si>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</si>
  <si>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</si>
  <si>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</si>
  <si>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</si>
  <si>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</si>
  <si>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</si>
  <si>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</si>
  <si>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</si>
  <si>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</si>
  <si>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</si>
  <si>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</si>
  <si>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</si>
  <si>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</si>
  <si>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</si>
  <si>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</si>
  <si>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</si>
  <si>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</si>
  <si>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</si>
  <si>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</si>
  <si>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</si>
  <si>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</si>
  <si>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</si>
  <si>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</si>
  <si>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</si>
  <si>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</si>
  <si>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</si>
  <si>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</si>
  <si>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</si>
  <si>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</si>
  <si>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</si>
  <si>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</si>
  <si>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</si>
  <si>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</si>
  <si>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</si>
  <si>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</si>
  <si>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</si>
  <si>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</si>
  <si>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</si>
  <si>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</si>
  <si>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</si>
  <si>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</si>
  <si>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</si>
  <si>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</si>
  <si>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</si>
  <si>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</si>
  <si>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</si>
  <si>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</si>
  <si>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</si>
  <si>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</si>
  <si>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</si>
  <si>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</si>
  <si>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</si>
  <si>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</si>
  <si>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</si>
  <si>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</si>
  <si>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</si>
  <si>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</si>
  <si>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</si>
  <si>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</si>
  <si>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</si>
  <si>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</si>
  <si>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</si>
  <si>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</si>
  <si>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</si>
  <si>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</si>
  <si>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</si>
  <si>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</si>
  <si>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</si>
  <si>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</si>
  <si>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</si>
  <si>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</si>
  <si>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</si>
  <si>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</si>
  <si>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</si>
  <si>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</si>
  <si>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</si>
  <si>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</si>
  <si>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</si>
  <si>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</si>
  <si>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</si>
  <si>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</si>
  <si>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</si>
  <si>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</si>
  <si>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</si>
  <si>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</si>
  <si>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</si>
  <si>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</si>
  <si>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</si>
  <si>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</si>
  <si>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</si>
  <si>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</si>
  <si>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</si>
  <si>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</si>
  <si>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</si>
  <si>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</si>
  <si>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</si>
  <si>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</si>
  <si>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</si>
  <si>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</si>
  <si>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</si>
  <si>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</si>
  <si>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</si>
  <si>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</si>
  <si>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</si>
  <si>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</si>
  <si>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</si>
  <si>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</si>
  <si>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</si>
  <si>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</si>
  <si>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</si>
  <si>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</si>
  <si>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</si>
  <si>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</si>
  <si>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</si>
  <si>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</si>
  <si>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</si>
  <si>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</si>
  <si>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</si>
  <si>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</si>
  <si>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</si>
  <si>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</si>
  <si>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</si>
  <si>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</si>
  <si>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</si>
  <si>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</si>
  <si>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</si>
  <si>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</si>
  <si>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</si>
  <si>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</si>
  <si>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</si>
  <si>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</si>
  <si>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</si>
  <si>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</si>
  <si>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</si>
  <si>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</si>
  <si>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</si>
  <si>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</si>
  <si>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</si>
  <si>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</si>
  <si>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</si>
  <si>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</si>
  <si>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</si>
  <si>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</si>
  <si>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</si>
  <si>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</si>
  <si>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</si>
  <si>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</si>
  <si>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</si>
  <si>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</si>
  <si>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</si>
  <si>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</si>
  <si>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</si>
  <si>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</si>
  <si>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</si>
  <si>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</si>
  <si>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</si>
  <si>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</si>
  <si>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</si>
  <si>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</si>
  <si>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</si>
  <si>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</si>
  <si>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</si>
  <si>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</si>
  <si>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</si>
  <si>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</si>
  <si>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</si>
  <si>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</si>
  <si>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</si>
  <si>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</si>
  <si>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</si>
  <si>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</si>
  <si>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</si>
  <si>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</si>
  <si>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</si>
  <si>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</si>
  <si>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</si>
  <si>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</si>
  <si>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</si>
  <si>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</si>
  <si>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</si>
  <si>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</si>
  <si>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</si>
  <si>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</si>
  <si>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</si>
  <si>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</si>
  <si>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</si>
  <si>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</si>
  <si>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</si>
  <si>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</si>
  <si>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</si>
  <si>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</si>
  <si>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</si>
  <si>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</si>
  <si>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</si>
  <si>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</si>
  <si>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</si>
  <si>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</si>
  <si>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</si>
  <si>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</si>
  <si>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</si>
  <si>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</si>
  <si>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</si>
  <si>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</si>
  <si>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</si>
  <si>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</si>
  <si>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</si>
  <si>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</si>
  <si>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</si>
  <si>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</si>
  <si>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</si>
  <si>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</si>
  <si>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</si>
  <si>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</si>
  <si>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</si>
  <si>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</si>
  <si>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</si>
  <si>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</si>
  <si>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</si>
  <si>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</si>
  <si>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</si>
  <si>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</si>
  <si>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</si>
  <si>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</si>
  <si>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</si>
  <si>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</si>
  <si>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</si>
  <si>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</si>
  <si>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</si>
  <si>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</si>
  <si>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</si>
  <si>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</si>
  <si>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</si>
  <si>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</si>
  <si>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</si>
  <si>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</si>
  <si>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</si>
  <si>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</si>
  <si>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</si>
  <si>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</si>
  <si>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</si>
  <si>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</si>
  <si>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</si>
  <si>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</si>
  <si>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</si>
  <si>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</si>
  <si>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</si>
  <si>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</si>
  <si>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</si>
  <si>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</si>
  <si>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</si>
  <si>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</si>
  <si>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</si>
  <si>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</si>
  <si>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</si>
  <si>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</si>
  <si>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</si>
  <si>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</si>
  <si>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</si>
  <si>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</si>
  <si>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</si>
  <si>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</si>
  <si>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</si>
  <si>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</si>
  <si>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</si>
  <si>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</si>
  <si>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</si>
  <si>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</si>
  <si>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</si>
  <si>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</si>
  <si>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</si>
  <si>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</si>
  <si>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</si>
  <si>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</si>
  <si>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</si>
  <si>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</si>
  <si>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</si>
  <si>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</si>
  <si>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</si>
  <si>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</si>
  <si>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</si>
  <si>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</si>
  <si>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</si>
  <si>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</si>
  <si>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</si>
  <si>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</si>
  <si>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</si>
  <si>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</si>
  <si>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</si>
  <si>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</si>
  <si>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</si>
  <si>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</si>
  <si>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</si>
  <si>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</si>
  <si>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</si>
  <si>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</si>
  <si>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</si>
  <si>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</si>
  <si>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</si>
  <si>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</si>
  <si>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</si>
  <si>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</si>
  <si>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</si>
  <si>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</si>
  <si>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</si>
  <si>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</si>
  <si>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</si>
  <si>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</si>
  <si>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</si>
  <si>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</si>
  <si>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</si>
  <si>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</si>
  <si>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</si>
  <si>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</si>
  <si>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</si>
  <si>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</si>
  <si>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</si>
  <si>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</si>
  <si>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</si>
  <si>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</si>
  <si>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</si>
  <si>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</si>
  <si>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</si>
  <si>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</si>
  <si>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</si>
  <si>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</si>
  <si>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</si>
  <si>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</si>
  <si>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</si>
  <si>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</si>
  <si>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</si>
  <si>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</si>
  <si>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</si>
  <si>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</si>
  <si>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</si>
  <si>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</si>
  <si>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</si>
  <si>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</si>
  <si>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</si>
  <si>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</si>
  <si>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</si>
  <si>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</si>
  <si>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</si>
  <si>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</si>
  <si>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</si>
  <si>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</si>
  <si>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</si>
  <si>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</si>
  <si>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</si>
  <si>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</si>
  <si>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</si>
  <si>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</si>
  <si>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</si>
  <si>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</si>
  <si>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</si>
  <si>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</si>
  <si>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</si>
  <si>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</si>
  <si>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</si>
  <si>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</si>
  <si>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</si>
  <si>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</si>
  <si>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</si>
  <si>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</si>
  <si>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</si>
  <si>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</si>
  <si>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</si>
  <si>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</si>
  <si>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</si>
  <si>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</si>
  <si>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</si>
  <si>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</si>
  <si>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</si>
  <si>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</si>
  <si>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</si>
  <si>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</si>
  <si>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</si>
  <si>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</si>
  <si>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</si>
  <si>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</si>
  <si>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</si>
  <si>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</si>
  <si>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</si>
  <si>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</si>
  <si>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</si>
  <si>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</si>
  <si>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</si>
  <si>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</si>
  <si>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</si>
  <si>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</si>
  <si>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</si>
  <si>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</si>
  <si>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</si>
  <si>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</si>
  <si>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</si>
  <si>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</si>
  <si>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</si>
  <si>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</si>
  <si>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</si>
  <si>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</si>
  <si>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</si>
  <si>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</si>
  <si>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</si>
  <si>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</si>
  <si>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</si>
  <si>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</si>
  <si>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</si>
  <si>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</si>
  <si>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</si>
  <si>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</si>
  <si>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</si>
  <si>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</si>
  <si>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</si>
  <si>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</si>
  <si>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</si>
  <si>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</si>
  <si>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</si>
  <si>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</si>
  <si>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</si>
  <si>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</si>
  <si>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</si>
  <si>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</si>
  <si>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</si>
  <si>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</si>
  <si>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</si>
  <si>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</si>
  <si>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</si>
  <si>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</si>
  <si>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</si>
  <si>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</si>
  <si>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</si>
  <si>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</si>
  <si>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</si>
  <si>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</si>
  <si>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</si>
  <si>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</si>
  <si>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</si>
  <si>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</si>
  <si>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</si>
  <si>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</si>
  <si>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</si>
  <si>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</si>
  <si>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</si>
  <si>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</si>
  <si>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</si>
  <si>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</si>
  <si>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</si>
  <si>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</si>
  <si>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</si>
  <si>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</si>
  <si>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</si>
  <si>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</si>
  <si>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</si>
  <si>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</si>
  <si>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</si>
  <si>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</si>
  <si>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</si>
  <si>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</si>
  <si>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</si>
  <si>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</si>
  <si>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</si>
  <si>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</si>
  <si>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</si>
  <si>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</si>
  <si>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</si>
  <si>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</si>
  <si>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</si>
  <si>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</si>
  <si>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</si>
  <si>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</si>
  <si>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</si>
  <si>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</si>
  <si>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</si>
  <si>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</si>
  <si>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</si>
  <si>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</si>
  <si>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</si>
  <si>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</si>
  <si>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</si>
  <si>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</si>
  <si>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</si>
  <si>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</si>
  <si>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</si>
  <si>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</si>
  <si>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</si>
  <si>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</si>
  <si>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</si>
  <si>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</si>
  <si>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</si>
  <si>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</si>
  <si>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</si>
  <si>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</si>
  <si>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</si>
  <si>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</si>
  <si>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</si>
  <si>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</si>
  <si>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</si>
  <si>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</si>
  <si>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</si>
  <si>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</si>
  <si>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</si>
  <si>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</si>
  <si>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</si>
  <si>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</si>
  <si>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</si>
  <si>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</si>
  <si>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</si>
  <si>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</si>
  <si>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</si>
  <si>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</si>
  <si>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</si>
  <si>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</si>
  <si>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</si>
  <si>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</si>
  <si>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</si>
  <si>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</si>
  <si>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</si>
  <si>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</si>
  <si>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</si>
  <si>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</si>
  <si>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</si>
  <si>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</si>
  <si>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</si>
  <si>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</si>
  <si>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</si>
  <si>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</si>
  <si>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</si>
  <si>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</si>
  <si>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</si>
  <si>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</si>
  <si>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</si>
  <si>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</si>
  <si>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</si>
  <si>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</si>
  <si>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</si>
  <si>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</si>
  <si>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</si>
  <si>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</si>
  <si>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</si>
  <si>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</si>
  <si>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</si>
  <si>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</si>
  <si>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</si>
  <si>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</si>
  <si>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</si>
  <si>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</si>
  <si>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</si>
  <si>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</si>
  <si>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</si>
  <si>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</si>
  <si>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</si>
  <si>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</si>
  <si>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</si>
  <si>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</si>
  <si>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</si>
  <si>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</si>
  <si>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</si>
  <si>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</si>
  <si>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</si>
  <si>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</si>
  <si>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</si>
  <si>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</si>
  <si>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</si>
  <si>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</si>
  <si>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</si>
  <si>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</si>
  <si>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</si>
  <si>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</si>
  <si>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</si>
  <si>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</si>
  <si>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</si>
  <si>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</si>
  <si>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</si>
  <si>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</si>
  <si>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</si>
  <si>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</si>
  <si>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</si>
  <si>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</si>
  <si>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</si>
  <si>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</si>
  <si>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</si>
  <si>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</si>
  <si>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</si>
  <si>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</si>
  <si>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</si>
  <si>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</si>
  <si>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</si>
  <si>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</si>
  <si>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</si>
  <si>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</si>
  <si>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</si>
  <si>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</si>
  <si>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</si>
  <si>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</si>
  <si>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</si>
  <si>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</si>
  <si>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</si>
  <si>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</si>
  <si>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</si>
  <si>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</si>
  <si>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</si>
  <si>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</si>
  <si>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</si>
  <si>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</si>
  <si>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</si>
  <si>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</si>
  <si>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</si>
  <si>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</si>
  <si>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</si>
  <si>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</si>
  <si>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</si>
  <si>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</si>
  <si>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</si>
  <si>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</si>
  <si>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</si>
  <si>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</si>
  <si>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</si>
  <si>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</si>
  <si>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</si>
  <si>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</si>
  <si>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</si>
  <si>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</si>
  <si>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</si>
  <si>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</si>
  <si>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</si>
  <si>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</si>
  <si>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</si>
  <si>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</si>
  <si>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</si>
  <si>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</si>
  <si>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</si>
  <si>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</si>
  <si>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</si>
  <si>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</si>
  <si>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</si>
  <si>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</si>
  <si>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</si>
  <si>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</si>
  <si>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</si>
  <si>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</si>
  <si>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</si>
  <si>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</si>
  <si>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</si>
  <si>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</si>
  <si>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</si>
  <si>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</si>
  <si>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</si>
  <si>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</si>
  <si>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</si>
  <si>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</si>
  <si>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</si>
  <si>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</si>
  <si>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</si>
  <si>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</si>
  <si>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</si>
  <si>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</si>
  <si>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</si>
  <si>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</si>
  <si>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</si>
  <si>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</si>
  <si>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</si>
  <si>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</si>
  <si>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</si>
  <si>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</si>
  <si>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</si>
  <si>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</si>
  <si>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</si>
  <si>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</si>
  <si>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</si>
  <si>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</si>
  <si>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</si>
  <si>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</si>
  <si>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</si>
  <si>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</si>
  <si>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</si>
  <si>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</si>
  <si>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</si>
  <si>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</si>
  <si>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</si>
  <si>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</si>
  <si>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</si>
  <si>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</si>
  <si>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</si>
  <si>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</si>
  <si>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</si>
  <si>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</si>
  <si>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</si>
  <si>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</si>
  <si>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</si>
  <si>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</si>
  <si>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</si>
  <si>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</si>
  <si>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</si>
  <si>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</si>
  <si>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</si>
  <si>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</si>
  <si>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</si>
  <si>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</si>
  <si>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</si>
  <si>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</si>
  <si>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</si>
  <si>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</si>
  <si>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</si>
  <si>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</si>
  <si>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</si>
  <si>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</si>
  <si>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</si>
  <si>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</si>
  <si>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</si>
  <si>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</si>
  <si>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</si>
  <si>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</si>
  <si>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</si>
  <si>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</si>
  <si>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</si>
  <si>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</si>
  <si>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</si>
  <si>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</si>
  <si>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</si>
  <si>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</si>
  <si>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</si>
  <si>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</si>
  <si>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</si>
  <si>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</si>
  <si>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</si>
  <si>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</si>
  <si>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</si>
  <si>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</si>
  <si>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</si>
  <si>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</si>
  <si>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</si>
  <si>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</si>
  <si>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</si>
  <si>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</si>
  <si>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</si>
  <si>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</si>
  <si>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</si>
  <si>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</si>
  <si>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</si>
  <si>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</si>
  <si>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</si>
  <si>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</si>
  <si>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</si>
  <si>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</si>
  <si>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</si>
  <si>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</si>
  <si>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</si>
  <si>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</si>
  <si>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</si>
  <si>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</si>
  <si>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</si>
  <si>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</si>
  <si>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</si>
  <si>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</si>
  <si>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</si>
  <si>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</si>
  <si>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</si>
  <si>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</si>
  <si>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</si>
  <si>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</si>
  <si>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</si>
  <si>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</si>
  <si>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</si>
  <si>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</si>
  <si>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</si>
  <si>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</si>
  <si>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</si>
  <si>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</si>
  <si>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</si>
  <si>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</si>
  <si>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</si>
  <si>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</si>
  <si>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</si>
  <si>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</si>
  <si>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</si>
  <si>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</si>
  <si>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</si>
  <si>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</si>
  <si>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</si>
  <si>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</si>
  <si>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</si>
  <si>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</si>
  <si>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</si>
  <si>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</si>
  <si>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</si>
  <si>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</si>
  <si>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</si>
  <si>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</si>
  <si>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</si>
  <si>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</si>
  <si>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</si>
  <si>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</si>
  <si>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</si>
  <si>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</si>
  <si>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</si>
  <si>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</si>
  <si>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</si>
  <si>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</si>
  <si>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</si>
  <si>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</si>
  <si>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</si>
  <si>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</si>
  <si>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</si>
  <si>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</si>
  <si>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</si>
  <si>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</si>
  <si>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</si>
  <si>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</si>
  <si>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</si>
  <si>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</si>
  <si>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</si>
  <si>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</si>
  <si>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</si>
  <si>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</si>
  <si>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</si>
  <si>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</si>
  <si>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</si>
  <si>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</si>
  <si>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</si>
  <si>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</si>
  <si>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</si>
  <si>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</si>
  <si>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</si>
  <si>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</si>
  <si>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</si>
  <si>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</si>
  <si>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</si>
  <si>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</si>
  <si>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</si>
  <si>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</si>
  <si>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</si>
  <si>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</si>
  <si>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</si>
  <si>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</si>
  <si>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</si>
  <si>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</si>
  <si>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</si>
  <si>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</si>
  <si>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</si>
  <si>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</si>
  <si>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</si>
  <si>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</si>
  <si>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</si>
  <si>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</si>
  <si>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</si>
  <si>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</si>
  <si>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</si>
  <si>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</si>
  <si>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</si>
  <si>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</si>
  <si>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</si>
  <si>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</si>
  <si>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</si>
  <si>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</si>
  <si>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</si>
  <si>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</si>
  <si>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</si>
  <si>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</si>
  <si>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</si>
  <si>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</si>
  <si>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</si>
  <si>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</si>
  <si>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</si>
  <si>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</si>
  <si>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</si>
  <si>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</si>
  <si>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</si>
  <si>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</si>
  <si>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</si>
  <si>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</si>
  <si>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</si>
  <si>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</si>
  <si>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</si>
  <si>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</si>
  <si>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</si>
  <si>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</si>
  <si>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</si>
  <si>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</si>
  <si>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</si>
  <si>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</si>
  <si>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</si>
  <si>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</si>
  <si>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</si>
  <si>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</si>
  <si>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</si>
  <si>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</si>
  <si>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</si>
  <si>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</si>
  <si>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</si>
  <si>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</si>
  <si>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</si>
  <si>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</si>
  <si>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</si>
  <si>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</si>
  <si>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</si>
  <si>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</si>
  <si>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</si>
  <si>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</si>
  <si>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</si>
  <si>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</si>
  <si>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</si>
  <si>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</si>
  <si>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</si>
  <si>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</si>
  <si>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</si>
  <si>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</si>
  <si>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</si>
  <si>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</si>
  <si>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</si>
  <si>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</si>
  <si>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</si>
  <si>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</si>
  <si>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</si>
  <si>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</si>
  <si>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</si>
  <si>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</si>
  <si>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</si>
  <si>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</si>
  <si>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</si>
  <si>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</si>
  <si>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</si>
  <si>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</si>
  <si>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</si>
  <si>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</si>
  <si>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</si>
  <si>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</si>
  <si>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</si>
  <si>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</si>
  <si>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</si>
  <si>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</si>
  <si>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</si>
  <si>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</si>
  <si>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</si>
  <si>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</si>
  <si>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</si>
  <si>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</si>
  <si>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</si>
  <si>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</si>
  <si>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</si>
  <si>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</si>
  <si>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</si>
  <si>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</si>
  <si>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</si>
  <si>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</si>
  <si>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</si>
  <si>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</si>
  <si>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</si>
  <si>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</si>
  <si>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</si>
  <si>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</si>
  <si>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</si>
  <si>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</si>
  <si>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</si>
  <si>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</si>
  <si>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</si>
  <si>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</si>
  <si>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</si>
  <si>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</si>
  <si>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</si>
  <si>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</si>
  <si>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</si>
  <si>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</si>
  <si>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</si>
  <si>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</si>
  <si>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</si>
  <si>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</si>
  <si>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</si>
  <si>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</si>
  <si>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</si>
  <si>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</si>
  <si>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</si>
  <si>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</si>
  <si>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</si>
  <si>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</si>
  <si>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</si>
  <si>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</si>
  <si>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</si>
  <si>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</si>
  <si>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</si>
  <si>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</si>
  <si>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</si>
  <si>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</si>
  <si>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</si>
  <si>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</si>
  <si>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</si>
  <si>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</si>
  <si>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</si>
  <si>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</si>
  <si>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</si>
  <si>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</si>
  <si>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</si>
  <si>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</si>
  <si>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</si>
  <si>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</si>
  <si>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</si>
  <si>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</si>
  <si>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</si>
  <si>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</si>
  <si>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</si>
  <si>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</si>
  <si>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</si>
  <si>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</si>
  <si>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</si>
  <si>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</si>
  <si>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</si>
  <si>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</si>
  <si>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</si>
  <si>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</si>
  <si>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</si>
  <si>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</si>
  <si>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</si>
  <si>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</si>
  <si>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</si>
  <si>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</si>
  <si>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</si>
  <si>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</si>
  <si>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</si>
  <si>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</si>
  <si>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</si>
  <si>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</si>
  <si>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</si>
  <si>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</si>
  <si>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</si>
  <si>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</si>
  <si>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</si>
  <si>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</si>
  <si>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</si>
  <si>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</si>
  <si>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</si>
  <si>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</si>
  <si>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</si>
  <si>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</si>
  <si>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</si>
  <si>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</si>
  <si>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</si>
  <si>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</si>
  <si>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</si>
  <si>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</si>
  <si>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</si>
  <si>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</si>
  <si>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</si>
  <si>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</si>
  <si>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</si>
  <si>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</si>
  <si>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</si>
  <si>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</si>
  <si>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</si>
  <si>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</si>
  <si>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</si>
  <si>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</si>
  <si>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</si>
  <si>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</si>
  <si>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</si>
  <si>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</si>
  <si>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</si>
  <si>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</si>
  <si>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</si>
  <si>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</si>
  <si>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</si>
  <si>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</si>
  <si>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</si>
  <si>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</si>
  <si>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</si>
  <si>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</si>
  <si>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</si>
  <si>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</si>
  <si>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</si>
  <si>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</si>
  <si>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</si>
  <si>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</si>
  <si>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</si>
  <si>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</si>
  <si>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</si>
  <si>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</si>
  <si>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</si>
  <si>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</si>
  <si>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</si>
  <si>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</si>
  <si>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</si>
  <si>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</si>
  <si>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</si>
  <si>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</si>
  <si>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</si>
  <si>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</si>
  <si>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</si>
  <si>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</si>
  <si>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</si>
  <si>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</si>
  <si>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</si>
  <si>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</si>
  <si>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</si>
  <si>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</si>
  <si>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</si>
  <si>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</si>
  <si>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</si>
  <si>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</si>
  <si>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</si>
  <si>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</si>
  <si>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</si>
  <si>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</si>
  <si>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</si>
  <si>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</si>
  <si>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</si>
  <si>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</si>
  <si>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</si>
  <si>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</si>
  <si>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</si>
  <si>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</si>
  <si>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</si>
  <si>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</si>
  <si>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</si>
  <si>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</si>
  <si>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</si>
  <si>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</si>
  <si>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</si>
  <si>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</si>
  <si>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</si>
  <si>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</si>
  <si>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</si>
  <si>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</si>
  <si>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</si>
  <si>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</si>
  <si>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</si>
  <si>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</si>
  <si>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</si>
  <si>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</si>
  <si>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</si>
  <si>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</si>
  <si>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</si>
  <si>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</si>
  <si>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</si>
  <si>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</si>
  <si>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</si>
  <si>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</si>
  <si>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</si>
  <si>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</si>
  <si>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</si>
  <si>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</si>
  <si>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</si>
  <si>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</si>
  <si>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</si>
  <si>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</si>
  <si>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</si>
  <si>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</si>
  <si>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</si>
  <si>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</si>
  <si>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</si>
  <si>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</si>
  <si>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</si>
  <si>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</si>
  <si>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</si>
  <si>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</si>
  <si>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</si>
  <si>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</si>
  <si>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</si>
  <si>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</si>
  <si>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</si>
  <si>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</si>
  <si>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</si>
  <si>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</si>
  <si>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</si>
  <si>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</si>
  <si>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</si>
  <si>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</si>
  <si>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</si>
  <si>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</si>
  <si>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</si>
  <si>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</si>
  <si>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</si>
  <si>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</si>
  <si>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</si>
  <si>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</si>
  <si>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</si>
  <si>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</si>
  <si>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</si>
  <si>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</si>
  <si>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</si>
  <si>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</si>
  <si>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</si>
  <si>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</si>
  <si>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</si>
  <si>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</si>
  <si>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</si>
  <si>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</si>
  <si>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</si>
  <si>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</si>
  <si>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</si>
  <si>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</si>
  <si>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</si>
  <si>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</si>
  <si>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</si>
  <si>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</si>
  <si>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</si>
  <si>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</si>
  <si>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</si>
  <si>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</si>
  <si>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</si>
  <si>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</si>
  <si>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</si>
  <si>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</si>
  <si>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</si>
  <si>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</si>
  <si>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</si>
  <si>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</si>
  <si>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</si>
  <si>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</si>
  <si>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</si>
  <si>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</si>
  <si>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</si>
  <si>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</si>
  <si>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</si>
  <si>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</si>
  <si>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</si>
  <si>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</si>
  <si>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</si>
  <si>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</si>
  <si>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</si>
  <si>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</si>
  <si>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</si>
  <si>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</si>
  <si>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</si>
  <si>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</si>
  <si>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</si>
  <si>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</si>
  <si>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</si>
  <si>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</si>
  <si>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</si>
  <si>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</si>
  <si>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</si>
  <si>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</si>
  <si>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</si>
  <si>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</si>
  <si>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</si>
  <si>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</si>
  <si>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</si>
  <si>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</si>
  <si>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</si>
  <si>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</si>
  <si>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</si>
  <si>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</si>
  <si>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</si>
  <si>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</si>
  <si>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</si>
  <si>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</si>
  <si>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</si>
  <si>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</si>
  <si>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</si>
  <si>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</si>
  <si>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</si>
  <si>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</si>
  <si>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</si>
  <si>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</si>
  <si>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</si>
  <si>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</si>
  <si>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</si>
  <si>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</si>
  <si>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</si>
  <si>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</si>
  <si>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</si>
  <si>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</si>
  <si>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</si>
  <si>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</si>
  <si>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</si>
  <si>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</si>
  <si>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</si>
  <si>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</si>
  <si>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</si>
  <si>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</si>
  <si>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</si>
  <si>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</si>
  <si>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</si>
  <si>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</si>
  <si>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</si>
  <si>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</si>
  <si>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</si>
  <si>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</si>
  <si>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</si>
  <si>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</si>
  <si>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</si>
  <si>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</si>
  <si>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</si>
  <si>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</si>
  <si>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</si>
  <si>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</si>
  <si>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</si>
  <si>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</si>
  <si>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</si>
  <si>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</si>
  <si>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</si>
  <si>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</si>
  <si>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</si>
  <si>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</si>
  <si>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</si>
  <si>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</si>
  <si>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</si>
  <si>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</si>
  <si>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</si>
  <si>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</si>
  <si>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</si>
  <si>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</si>
  <si>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</si>
  <si>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</si>
  <si>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</si>
  <si>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</si>
  <si>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</si>
  <si>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</si>
  <si>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</si>
  <si>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</si>
  <si>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</si>
  <si>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</si>
  <si>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</si>
  <si>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</si>
  <si>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</si>
  <si>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</si>
  <si>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</si>
  <si>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</si>
  <si>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</si>
  <si>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</si>
  <si>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</si>
  <si>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</si>
  <si>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</si>
  <si>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</si>
  <si>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</si>
  <si>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</si>
  <si>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</si>
  <si>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</si>
  <si>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</si>
  <si>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</si>
  <si>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</si>
  <si>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</si>
  <si>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</si>
  <si>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</si>
  <si>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</si>
  <si>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</si>
  <si>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</si>
  <si>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</si>
  <si>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</si>
  <si>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</si>
  <si>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</si>
  <si>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</si>
  <si>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</si>
  <si>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</si>
  <si>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</si>
  <si>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</si>
  <si>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</si>
  <si>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</si>
  <si>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</si>
  <si>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</si>
  <si>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</si>
  <si>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</si>
  <si>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</si>
  <si>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</si>
  <si>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</si>
  <si>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</si>
  <si>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</si>
  <si>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</si>
  <si>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</si>
  <si>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</si>
  <si>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</si>
  <si>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</si>
  <si>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</si>
  <si>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</si>
  <si>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</si>
  <si>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</si>
  <si>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</si>
  <si>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</si>
  <si>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</si>
  <si>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</si>
  <si>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</si>
  <si>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</si>
  <si>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</si>
  <si>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</si>
  <si>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</si>
  <si>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</si>
  <si>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</si>
  <si>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</si>
  <si>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</si>
  <si>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</si>
  <si>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</si>
  <si>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</si>
  <si>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</si>
  <si>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</si>
  <si>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</si>
  <si>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</si>
  <si>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</si>
  <si>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</si>
  <si>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</si>
  <si>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</si>
  <si>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</si>
  <si>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</si>
  <si>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</si>
  <si>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</si>
  <si>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</si>
  <si>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</si>
  <si>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</si>
  <si>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</si>
  <si>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</si>
  <si>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</si>
  <si>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</si>
  <si>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</si>
  <si>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</si>
  <si>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</si>
  <si>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</si>
  <si>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</si>
  <si>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</si>
  <si>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</si>
  <si>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</si>
  <si>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</si>
  <si>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</si>
  <si>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</si>
  <si>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</si>
  <si>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</si>
  <si>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</si>
  <si>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</si>
  <si>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</si>
  <si>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</si>
  <si>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</si>
  <si>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</si>
  <si>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</si>
  <si>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</si>
  <si>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</si>
  <si>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</si>
  <si>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</si>
  <si>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</si>
  <si>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</si>
  <si>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</si>
  <si>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</si>
  <si>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</si>
  <si>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</si>
  <si>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</si>
  <si>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</si>
  <si>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</si>
  <si>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</si>
  <si>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</si>
  <si>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</si>
  <si>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</si>
  <si>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</si>
  <si>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</si>
  <si>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</si>
  <si>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</si>
  <si>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</si>
  <si>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</si>
  <si>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</si>
  <si>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</si>
  <si>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</si>
  <si>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</si>
  <si>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</si>
  <si>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</si>
  <si>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</si>
  <si>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</si>
  <si>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</si>
  <si>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</si>
  <si>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</si>
  <si>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</si>
  <si>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</si>
  <si>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</si>
  <si>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</si>
  <si>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</si>
  <si>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</si>
  <si>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</si>
  <si>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</si>
  <si>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</si>
  <si>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</si>
  <si>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</si>
  <si>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</si>
  <si>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</si>
  <si>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</si>
  <si>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</si>
  <si>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</si>
  <si>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</si>
  <si>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</si>
  <si>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</si>
  <si>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</si>
  <si>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</si>
  <si>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</si>
  <si>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</si>
  <si>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</si>
  <si>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</si>
  <si>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</si>
  <si>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</si>
  <si>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</si>
  <si>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</si>
  <si>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</si>
  <si>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</si>
  <si>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</si>
  <si>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</si>
  <si>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</si>
  <si>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</si>
  <si>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</si>
  <si>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</si>
  <si>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</si>
  <si>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</si>
  <si>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</si>
  <si>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</si>
  <si>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</si>
  <si>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</si>
  <si>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</si>
  <si>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</si>
  <si>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</si>
  <si>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</si>
  <si>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</si>
  <si>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</si>
  <si>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</si>
  <si>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</si>
  <si>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</si>
  <si>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</si>
  <si>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</si>
  <si>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</si>
  <si>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</si>
  <si>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</si>
  <si>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</si>
  <si>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</si>
  <si>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</si>
  <si>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</si>
  <si>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</si>
  <si>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</si>
  <si>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</si>
  <si>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</si>
  <si>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</si>
  <si>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</si>
  <si>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</si>
  <si>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</si>
  <si>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</si>
  <si>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</si>
  <si>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</si>
  <si>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</si>
  <si>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</si>
  <si>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</si>
  <si>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</si>
  <si>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</si>
  <si>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</si>
  <si>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</si>
  <si>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</si>
  <si>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</si>
  <si>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</si>
  <si>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</si>
  <si>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</si>
  <si>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</si>
  <si>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</si>
  <si>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</si>
  <si>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</si>
  <si>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</si>
  <si>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</si>
  <si>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</si>
  <si>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</si>
  <si>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</si>
  <si>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</si>
  <si>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</si>
  <si>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</si>
  <si>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</si>
  <si>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</si>
  <si>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</si>
  <si>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</si>
  <si>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</si>
  <si>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</si>
  <si>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</si>
  <si>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</si>
  <si>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</si>
  <si>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</si>
  <si>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</si>
  <si>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</si>
  <si>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</si>
  <si>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</si>
  <si>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</si>
  <si>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</si>
  <si>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</si>
  <si>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</si>
  <si>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</si>
  <si>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</si>
  <si>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</si>
  <si>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</si>
  <si>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</si>
  <si>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</si>
  <si>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</si>
  <si>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</si>
  <si>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</si>
  <si>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</si>
  <si>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</si>
  <si>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</si>
  <si>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</si>
  <si>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</si>
  <si>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</si>
  <si>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</si>
  <si>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</si>
  <si>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</si>
  <si>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</si>
  <si>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</si>
  <si>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</si>
  <si>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</si>
  <si>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</si>
  <si>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</si>
  <si>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</si>
  <si>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</si>
  <si>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</si>
  <si>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</si>
  <si>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</si>
  <si>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</si>
  <si>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</si>
  <si>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</si>
  <si>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</si>
  <si>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</si>
  <si>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</si>
  <si>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</si>
  <si>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</si>
  <si>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</si>
  <si>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</si>
  <si>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</si>
  <si>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</si>
  <si>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</si>
  <si>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</si>
  <si>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</si>
  <si>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</si>
  <si>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</si>
  <si>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</si>
  <si>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</si>
  <si>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</si>
  <si>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</si>
  <si>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</si>
  <si>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</si>
  <si>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</si>
  <si>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</si>
  <si>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</si>
  <si>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</si>
  <si>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</si>
  <si>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</si>
  <si>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</si>
  <si>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</si>
  <si>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</si>
  <si>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</si>
  <si>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</si>
  <si>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</si>
  <si>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</si>
  <si>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</si>
  <si>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</si>
  <si>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</si>
  <si>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</si>
  <si>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</si>
  <si>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</si>
  <si>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</si>
  <si>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</si>
  <si>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</si>
  <si>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</si>
  <si>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</si>
  <si>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</si>
  <si>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</si>
  <si>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</si>
  <si>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</si>
  <si>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</si>
  <si>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</si>
  <si>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</si>
  <si>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</si>
  <si>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</si>
  <si>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</si>
  <si>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</si>
  <si>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</si>
  <si>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</si>
  <si>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</si>
  <si>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</si>
  <si>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</si>
  <si>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</si>
  <si>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</si>
  <si>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</si>
  <si>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</si>
  <si>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</si>
  <si>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</si>
  <si>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</si>
  <si>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</si>
  <si>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</si>
  <si>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</si>
  <si>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</si>
  <si>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</si>
  <si>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</si>
  <si>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</si>
  <si>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</si>
  <si>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</si>
  <si>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</si>
  <si>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</si>
  <si>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</si>
  <si>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</si>
  <si>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</si>
  <si>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</si>
  <si>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</si>
  <si>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</si>
  <si>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</si>
  <si>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</si>
  <si>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</si>
  <si>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</si>
  <si>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</si>
  <si>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</si>
  <si>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</si>
  <si>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</si>
  <si>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</si>
  <si>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</si>
  <si>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</si>
  <si>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</si>
  <si>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</si>
  <si>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</si>
  <si>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</si>
  <si>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</si>
  <si>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</si>
  <si>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</si>
  <si>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</si>
  <si>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</si>
  <si>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</si>
  <si>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</si>
  <si>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</si>
  <si>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</si>
  <si>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</si>
  <si>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</si>
  <si>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</si>
  <si>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</si>
  <si>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</si>
  <si>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</si>
  <si>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</si>
  <si>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</si>
  <si>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</si>
  <si>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</si>
  <si>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</si>
  <si>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</si>
  <si>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</si>
  <si>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</si>
  <si>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</si>
  <si>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</si>
  <si>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</si>
  <si>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</si>
  <si>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</si>
  <si>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</si>
  <si>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</si>
  <si>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</si>
  <si>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</si>
  <si>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</si>
  <si>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</si>
  <si>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</si>
  <si>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</si>
  <si>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</si>
  <si>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</si>
  <si>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</si>
  <si>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</si>
  <si>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</si>
  <si>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</si>
  <si>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</si>
  <si>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</si>
  <si>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</si>
  <si>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</si>
  <si>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</si>
  <si>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</si>
  <si>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</si>
  <si>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</si>
  <si>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</si>
  <si>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</si>
  <si>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</si>
  <si>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</si>
  <si>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</si>
  <si>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</si>
  <si>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</si>
  <si>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</si>
  <si>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</si>
  <si>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</si>
  <si>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</si>
  <si>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</si>
  <si>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</si>
  <si>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</si>
  <si>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</si>
  <si>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</si>
  <si>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</si>
  <si>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</si>
  <si>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</si>
  <si>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</si>
  <si>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</si>
  <si>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</si>
  <si>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</si>
  <si>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</si>
  <si>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</si>
  <si>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</si>
  <si>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</si>
  <si>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</si>
  <si>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</si>
  <si>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</si>
  <si>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</si>
  <si>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</si>
  <si>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</si>
  <si>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</si>
  <si>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</si>
  <si>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</si>
  <si>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</si>
  <si>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</si>
  <si>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</si>
  <si>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</si>
  <si>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</si>
  <si>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</si>
  <si>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</si>
  <si>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</si>
  <si>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</si>
  <si>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</si>
  <si>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</si>
  <si>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</si>
  <si>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</si>
  <si>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</si>
  <si>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</si>
  <si>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</si>
  <si>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</si>
  <si>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</si>
  <si>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</si>
  <si>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</si>
  <si>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</si>
  <si>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</si>
  <si>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</si>
  <si>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</si>
  <si>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</si>
  <si>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</si>
  <si>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</si>
  <si>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</si>
  <si>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</si>
  <si>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</si>
  <si>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</si>
  <si>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</si>
  <si>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</si>
  <si>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</si>
  <si>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</si>
  <si>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</si>
  <si>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</si>
  <si>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</si>
  <si>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</si>
  <si>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</si>
  <si>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</si>
  <si>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</si>
  <si>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</si>
  <si>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</si>
  <si>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</si>
  <si>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</si>
  <si>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</si>
  <si>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</si>
  <si>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</si>
  <si>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</si>
  <si>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</si>
  <si>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</si>
  <si>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</si>
  <si>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</si>
  <si>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</si>
  <si>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</si>
  <si>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</si>
  <si>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</si>
  <si>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</si>
  <si>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</si>
  <si>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</si>
  <si>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</si>
  <si>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</si>
  <si>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</si>
  <si>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</si>
  <si>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</si>
  <si>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</si>
  <si>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</si>
  <si>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</si>
  <si>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</si>
  <si>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</si>
  <si>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</si>
  <si>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</si>
  <si>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</si>
  <si>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</si>
  <si>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</si>
  <si>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</si>
  <si>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</si>
  <si>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</si>
  <si>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</si>
  <si>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</si>
  <si>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</si>
  <si>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</si>
  <si>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</si>
  <si>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</si>
  <si>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</si>
  <si>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</si>
  <si>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</si>
  <si>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</si>
  <si>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</si>
  <si>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</si>
  <si>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</si>
  <si>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</si>
  <si>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</si>
  <si>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</si>
  <si>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</si>
  <si>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</si>
  <si>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</si>
  <si>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</si>
  <si>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</si>
  <si>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</si>
  <si>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</si>
  <si>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</si>
  <si>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</si>
  <si>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</si>
  <si>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</si>
  <si>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</si>
  <si>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</si>
  <si>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</si>
  <si>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</si>
  <si>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</si>
  <si>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</si>
  <si>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</si>
  <si>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</si>
  <si>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</si>
  <si>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</si>
  <si>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</si>
  <si>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</si>
  <si>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</si>
  <si>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</si>
  <si>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</si>
  <si>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</si>
  <si>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</si>
  <si>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</si>
  <si>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</si>
  <si>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</si>
  <si>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</si>
  <si>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</si>
  <si>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</si>
  <si>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</si>
  <si>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</si>
  <si>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</si>
  <si>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</si>
  <si>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</si>
  <si>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</si>
  <si>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</si>
  <si>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</si>
  <si>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</si>
  <si>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</si>
  <si>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</si>
  <si>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</si>
  <si>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</si>
  <si>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</si>
  <si>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</si>
  <si>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</si>
  <si>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</si>
  <si>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</si>
  <si>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</si>
  <si>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</si>
  <si>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</si>
  <si>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</si>
  <si>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</si>
  <si>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</si>
  <si>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</si>
  <si>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</si>
  <si>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</si>
  <si>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</si>
  <si>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</si>
  <si>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</si>
  <si>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</si>
  <si>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</si>
  <si>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</si>
  <si>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</si>
  <si>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</si>
  <si>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</si>
  <si>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</si>
  <si>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</si>
  <si>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</si>
  <si>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</si>
  <si>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</si>
  <si>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</si>
  <si>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</si>
  <si>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</si>
  <si>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</si>
  <si>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</si>
  <si>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</si>
  <si>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</si>
  <si>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</si>
  <si>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</si>
  <si>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</si>
  <si>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</si>
  <si>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</si>
  <si>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</si>
  <si>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</si>
  <si>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</si>
  <si>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</si>
  <si>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</si>
  <si>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</si>
  <si>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</si>
  <si>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</si>
  <si>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</si>
  <si>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</si>
  <si>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</si>
  <si>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</si>
  <si>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</si>
  <si>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</si>
  <si>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</si>
  <si>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</si>
  <si>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</si>
  <si>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</si>
  <si>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</si>
  <si>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</si>
  <si>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</si>
  <si>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</si>
  <si>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</si>
  <si>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</si>
  <si>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</si>
  <si>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</si>
  <si>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</si>
  <si>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</si>
  <si>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</si>
  <si>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</si>
  <si>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</si>
  <si>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</si>
  <si>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</si>
  <si>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</si>
  <si>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</si>
  <si>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</si>
  <si>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</si>
  <si>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</si>
  <si>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</si>
  <si>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</si>
  <si>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</si>
  <si>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</si>
  <si>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</si>
  <si>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</si>
  <si>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</si>
  <si>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</si>
  <si>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</si>
  <si>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</si>
  <si>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</si>
  <si>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</si>
  <si>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</si>
  <si>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</si>
  <si>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</si>
  <si>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</si>
  <si>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</si>
  <si>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</si>
  <si>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</si>
  <si>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</si>
  <si>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</si>
  <si>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</si>
  <si>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</si>
  <si>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</si>
  <si>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</si>
  <si>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</si>
  <si>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</si>
  <si>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</si>
  <si>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</si>
  <si>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</si>
  <si>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</si>
  <si>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</si>
  <si>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</si>
  <si>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</si>
  <si>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</si>
  <si>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</si>
  <si>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</si>
  <si>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</si>
  <si>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</si>
  <si>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</si>
  <si>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</si>
  <si>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</si>
  <si>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</si>
  <si>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</si>
  <si>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</si>
  <si>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</si>
  <si>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</si>
  <si>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</si>
  <si>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</si>
  <si>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</si>
  <si>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</si>
  <si>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</si>
  <si>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</si>
  <si>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</si>
  <si>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</si>
  <si>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</si>
  <si>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</si>
  <si>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</si>
  <si>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</si>
  <si>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</si>
  <si>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</si>
  <si>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</si>
  <si>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</si>
  <si>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</si>
  <si>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</si>
  <si>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</si>
  <si>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</si>
  <si>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</si>
  <si>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</si>
  <si>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</si>
  <si>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</si>
  <si>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</si>
  <si>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</si>
  <si>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</si>
  <si>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</si>
  <si>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</si>
  <si>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</si>
  <si>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</si>
  <si>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</si>
  <si>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</si>
  <si>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</si>
  <si>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</si>
  <si>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</si>
  <si>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</si>
  <si>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</si>
  <si>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</si>
  <si>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</si>
  <si>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</si>
  <si>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</si>
  <si>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</si>
  <si>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</si>
  <si>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</si>
  <si>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</si>
  <si>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</si>
  <si>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</si>
  <si>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</si>
  <si>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</si>
  <si>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</si>
  <si>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</si>
  <si>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</si>
  <si>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</si>
  <si>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</si>
  <si>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</si>
  <si>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</si>
  <si>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</si>
  <si>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</si>
  <si>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</si>
  <si>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</si>
  <si>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</si>
  <si>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</si>
  <si>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</si>
  <si>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</si>
  <si>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</si>
  <si>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</si>
  <si>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</si>
  <si>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</si>
  <si>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</si>
  <si>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</si>
  <si>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</si>
  <si>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</si>
  <si>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</si>
  <si>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</si>
  <si>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</si>
  <si>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</si>
  <si>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</si>
  <si>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</si>
  <si>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</si>
  <si>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</si>
  <si>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</si>
  <si>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</si>
  <si>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</si>
  <si>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</si>
  <si>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</si>
  <si>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</si>
  <si>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</si>
  <si>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</si>
  <si>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</si>
  <si>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</si>
  <si>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</si>
  <si>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</si>
  <si>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</si>
  <si>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</si>
  <si>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</si>
  <si>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</si>
  <si>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</si>
  <si>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</si>
  <si>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</si>
  <si>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</si>
  <si>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</si>
  <si>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</si>
  <si>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</si>
  <si>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</si>
  <si>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</si>
  <si>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</si>
  <si>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</si>
  <si>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</si>
  <si>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</si>
  <si>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</si>
  <si>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</si>
  <si>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</si>
  <si>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</si>
  <si>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</si>
  <si>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</si>
  <si>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</si>
  <si>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</si>
  <si>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</si>
  <si>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</si>
  <si>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</si>
  <si>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</si>
  <si>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</si>
  <si>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</si>
  <si>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</si>
  <si>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</si>
  <si>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</si>
  <si>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</si>
  <si>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</si>
  <si>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</si>
  <si>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</si>
  <si>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</si>
  <si>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</si>
  <si>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</si>
  <si>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</si>
  <si>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</si>
  <si>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</si>
  <si>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</si>
  <si>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</si>
  <si>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</si>
  <si>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</si>
  <si>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</si>
  <si>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</si>
  <si>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</si>
  <si>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</si>
  <si>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</si>
  <si>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</si>
  <si>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</si>
  <si>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</si>
  <si>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</si>
  <si>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</si>
  <si>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</si>
  <si>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</si>
  <si>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</si>
  <si>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</si>
  <si>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</si>
  <si>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</si>
  <si>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</si>
  <si>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</si>
  <si>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</si>
  <si>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</si>
  <si>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</si>
  <si>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</si>
  <si>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</si>
  <si>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</si>
  <si>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</si>
  <si>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</si>
  <si>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</si>
  <si>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</si>
  <si>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</si>
  <si>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</si>
  <si>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</si>
  <si>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</si>
  <si>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</si>
  <si>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</si>
  <si>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</si>
  <si>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</si>
  <si>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</si>
  <si>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</si>
  <si>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</si>
  <si>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</si>
  <si>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</si>
  <si>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</si>
  <si>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</si>
  <si>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</si>
  <si>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</si>
  <si>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</si>
  <si>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</si>
  <si>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</si>
  <si>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</si>
  <si>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</si>
  <si>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</si>
  <si>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</si>
  <si>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</si>
  <si>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</si>
  <si>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</si>
  <si>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</si>
  <si>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</si>
  <si>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</si>
  <si>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</si>
  <si>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</si>
  <si>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</si>
  <si>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</si>
  <si>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</si>
  <si>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</si>
  <si>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</si>
  <si>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</si>
  <si>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</si>
  <si>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</si>
  <si>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</si>
  <si>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</si>
  <si>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</si>
  <si>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</si>
  <si>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</si>
  <si>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</si>
  <si>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</si>
  <si>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</si>
  <si>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</si>
  <si>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</si>
  <si>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</si>
  <si>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</si>
  <si>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</si>
  <si>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</si>
  <si>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</si>
  <si>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</si>
  <si>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</si>
  <si>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</si>
  <si>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</si>
  <si>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</si>
  <si>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</si>
  <si>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</si>
  <si>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</si>
  <si>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</si>
  <si>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</si>
  <si>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</si>
  <si>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</si>
  <si>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</si>
  <si>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</si>
  <si>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</si>
  <si>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</si>
  <si>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</si>
  <si>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</si>
  <si>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</si>
  <si>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</si>
  <si>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</si>
  <si>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</si>
  <si>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</si>
  <si>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</si>
  <si>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</si>
  <si>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</si>
  <si>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</si>
  <si>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</si>
  <si>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</si>
  <si>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</si>
  <si>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</si>
  <si>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</si>
  <si>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</si>
  <si>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</si>
  <si>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</si>
  <si>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</si>
  <si>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</si>
  <si>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</si>
  <si>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</si>
  <si>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</si>
  <si>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</si>
  <si>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</si>
  <si>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</si>
  <si>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</si>
  <si>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</si>
  <si>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</si>
  <si>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</si>
  <si>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</si>
  <si>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</si>
  <si>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</si>
  <si>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</si>
  <si>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</si>
  <si>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</si>
  <si>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</si>
  <si>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</si>
  <si>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</si>
  <si>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</si>
  <si>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</si>
  <si>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</si>
  <si>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</si>
  <si>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</si>
  <si>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</si>
  <si>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</si>
  <si>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</si>
  <si>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</si>
  <si>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</si>
  <si>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</si>
  <si>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</si>
  <si>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</si>
  <si>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</si>
  <si>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</si>
  <si>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</si>
  <si>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</si>
  <si>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</si>
  <si>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</si>
  <si>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</si>
  <si>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</si>
  <si>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</si>
  <si>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</si>
  <si>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</si>
  <si>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</si>
  <si>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</si>
  <si>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</si>
  <si>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</si>
  <si>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</si>
  <si>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</si>
  <si>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</si>
  <si>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</si>
  <si>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</si>
  <si>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</si>
  <si>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</si>
  <si>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</si>
  <si>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</si>
  <si>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</si>
  <si>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</si>
  <si>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</si>
  <si>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</si>
  <si>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</si>
  <si>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</si>
  <si>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</si>
  <si>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</si>
  <si>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</si>
  <si>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</si>
  <si>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</si>
  <si>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</si>
  <si>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</si>
  <si>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</si>
  <si>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</si>
  <si>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</si>
  <si>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</si>
  <si>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</si>
  <si>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</si>
  <si>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</si>
  <si>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</si>
  <si>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</si>
  <si>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</si>
  <si>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</si>
  <si>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</si>
  <si>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</si>
  <si>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</si>
  <si>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</si>
  <si>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</si>
  <si>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</si>
  <si>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</si>
  <si>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</si>
  <si>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</si>
  <si>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</si>
  <si>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</si>
  <si>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</si>
  <si>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</si>
  <si>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</si>
  <si>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</si>
  <si>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</si>
  <si>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</si>
  <si>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</si>
  <si>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</si>
  <si>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</si>
  <si>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</si>
  <si>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</si>
  <si>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</si>
  <si>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</si>
  <si>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</si>
  <si>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</si>
  <si>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</si>
  <si>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</si>
  <si>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</si>
  <si>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</si>
  <si>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</si>
  <si>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</si>
  <si>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</si>
  <si>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</si>
  <si>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</si>
  <si>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</si>
  <si>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</si>
  <si>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</si>
  <si>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</si>
  <si>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</si>
  <si>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</si>
  <si>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</si>
  <si>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</si>
  <si>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</si>
  <si>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</si>
  <si>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</si>
  <si>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</si>
  <si>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</si>
  <si>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</si>
  <si>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</si>
  <si>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</si>
  <si>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</si>
  <si>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</si>
  <si>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</si>
  <si>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</si>
  <si>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</si>
  <si>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</si>
  <si>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</si>
  <si>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</si>
  <si>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</si>
  <si>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</si>
  <si>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</si>
  <si>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</si>
  <si>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</si>
  <si>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</si>
  <si>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</si>
  <si>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</si>
  <si>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</si>
  <si>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</si>
  <si>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</si>
  <si>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</si>
  <si>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</si>
  <si>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</si>
  <si>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</si>
  <si>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</si>
  <si>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</si>
  <si>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</si>
  <si>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</si>
  <si>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</si>
  <si>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</si>
  <si>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</si>
  <si>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</si>
  <si>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</si>
  <si>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</si>
  <si>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</si>
  <si>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</si>
  <si>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</si>
  <si>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</si>
  <si>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</si>
  <si>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</si>
  <si>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</si>
  <si>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</si>
  <si>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</si>
  <si>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</si>
  <si>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</si>
  <si>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</si>
  <si>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</si>
  <si>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</si>
  <si>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</si>
  <si>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</si>
  <si>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</si>
  <si>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</si>
  <si>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</si>
  <si>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</si>
  <si>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</si>
  <si>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</si>
  <si>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</si>
  <si>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</si>
  <si>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</si>
  <si>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</si>
  <si>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</si>
  <si>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</si>
  <si>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</si>
  <si>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</si>
  <si>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</si>
  <si>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</si>
  <si>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</si>
  <si>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</si>
  <si>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</si>
  <si>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</si>
  <si>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</si>
  <si>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</si>
  <si>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</si>
  <si>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</si>
  <si>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</si>
  <si>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</si>
  <si>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</si>
  <si>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</si>
  <si>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</si>
  <si>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</si>
  <si>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</si>
  <si>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</si>
  <si>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</si>
  <si>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</si>
  <si>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</si>
  <si>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</si>
  <si>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</si>
  <si>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</si>
  <si>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</si>
  <si>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</si>
  <si>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</si>
  <si>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</si>
  <si>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</si>
  <si>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</si>
  <si>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</si>
  <si>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</si>
  <si>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</si>
  <si>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</si>
  <si>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</si>
  <si>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</si>
  <si>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</si>
  <si>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</si>
  <si>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</si>
  <si>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</si>
  <si>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</si>
  <si>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</si>
  <si>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</si>
  <si>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</si>
  <si>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</si>
  <si>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</si>
  <si>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</si>
  <si>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</si>
  <si>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</si>
  <si>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</si>
  <si>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</si>
  <si>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</si>
  <si>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</si>
  <si>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</si>
  <si>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</si>
  <si>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</si>
  <si>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</si>
  <si>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</si>
  <si>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</si>
  <si>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</si>
  <si>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</si>
  <si>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</si>
  <si>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</si>
  <si>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</si>
  <si>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</si>
  <si>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</si>
  <si>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</si>
  <si>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</si>
  <si>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</si>
  <si>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</si>
  <si>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</si>
  <si>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</si>
  <si>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</si>
  <si>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</si>
  <si>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</si>
  <si>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</si>
  <si>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</si>
  <si>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</si>
  <si>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</si>
  <si>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</si>
  <si>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</si>
  <si>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</si>
  <si>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</si>
  <si>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</si>
  <si>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</si>
  <si>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</si>
  <si>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</si>
  <si>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</si>
  <si>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</si>
  <si>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</si>
  <si>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</si>
  <si>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</si>
  <si>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</si>
  <si>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</si>
  <si>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</si>
  <si>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</si>
  <si>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</si>
  <si>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</si>
  <si>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</si>
  <si>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</si>
  <si>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</si>
  <si>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</si>
  <si>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</si>
  <si>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</si>
  <si>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</si>
  <si>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</si>
  <si>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</si>
  <si>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</si>
  <si>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</si>
  <si>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</si>
  <si>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</si>
  <si>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</si>
  <si>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</si>
  <si>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</si>
  <si>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</si>
  <si>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</si>
  <si>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</si>
  <si>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</si>
  <si>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</si>
  <si>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</si>
  <si>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</si>
  <si>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</si>
  <si>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</si>
  <si>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</si>
  <si>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</si>
  <si>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</si>
  <si>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</si>
  <si>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</si>
  <si>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</si>
  <si>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</si>
  <si>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</si>
  <si>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</si>
  <si>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</si>
  <si>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</si>
  <si>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</si>
  <si>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</si>
  <si>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</si>
  <si>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</si>
  <si>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</si>
  <si>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</si>
  <si>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</si>
  <si>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</si>
  <si>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</si>
  <si>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</si>
  <si>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</si>
  <si>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</si>
  <si>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</si>
  <si>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</si>
  <si>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</si>
  <si>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</si>
  <si>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</si>
  <si>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</si>
  <si>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</si>
  <si>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</si>
  <si>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</si>
  <si>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</si>
  <si>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</si>
  <si>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</si>
  <si>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</si>
  <si>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</si>
  <si>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</si>
  <si>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</si>
  <si>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</si>
  <si>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</si>
  <si>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</si>
  <si>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</si>
  <si>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</si>
  <si>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</si>
  <si>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</si>
  <si>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</si>
  <si>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</si>
  <si>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</si>
  <si>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</si>
  <si>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</si>
  <si>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</si>
  <si>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</si>
  <si>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</si>
  <si>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</si>
  <si>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</si>
  <si>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</si>
  <si>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</si>
  <si>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</si>
  <si>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</si>
  <si>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</si>
  <si>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</si>
  <si>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</si>
  <si>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</si>
  <si>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</si>
  <si>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</si>
  <si>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</si>
  <si>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</si>
  <si>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</si>
  <si>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</si>
  <si>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</si>
  <si>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</si>
  <si>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</si>
  <si>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</si>
  <si>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</si>
  <si>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</si>
  <si>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</si>
  <si>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</si>
  <si>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</si>
  <si>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</si>
  <si>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</si>
  <si>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</si>
  <si>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</si>
  <si>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</si>
  <si>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</si>
  <si>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</si>
  <si>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</si>
  <si>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</si>
  <si>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</si>
  <si>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</si>
  <si>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</si>
  <si>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</si>
  <si>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</si>
  <si>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</si>
  <si>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</si>
  <si>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</si>
  <si>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</si>
  <si>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</si>
  <si>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</si>
  <si>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</si>
  <si>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</si>
  <si>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</si>
  <si>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</si>
  <si>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</si>
  <si>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</si>
  <si>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</si>
  <si>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</si>
  <si>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</si>
  <si>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</si>
  <si>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</si>
  <si>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</si>
  <si>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</si>
  <si>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</si>
  <si>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</si>
  <si>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</si>
  <si>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</si>
  <si>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</si>
  <si>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</si>
  <si>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</si>
  <si>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</si>
  <si>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</si>
  <si>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</si>
  <si>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</si>
  <si>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</si>
  <si>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</si>
  <si>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</si>
  <si>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</si>
  <si>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</si>
  <si>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</si>
  <si>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</si>
  <si>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</si>
  <si>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</si>
  <si>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</si>
  <si>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</si>
  <si>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</si>
  <si>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</si>
  <si>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</si>
  <si>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</si>
  <si>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</si>
  <si>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</si>
  <si>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</si>
  <si>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</si>
  <si>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</si>
  <si>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</si>
  <si>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</si>
  <si>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</si>
  <si>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</si>
  <si>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</si>
  <si>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</si>
  <si>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</si>
  <si>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</si>
  <si>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</si>
  <si>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</si>
  <si>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</si>
  <si>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</si>
  <si>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</si>
  <si>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</si>
  <si>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</si>
  <si>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</si>
  <si>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</si>
  <si>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</si>
  <si>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</si>
  <si>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</si>
  <si>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</si>
  <si>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</si>
  <si>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</si>
  <si>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</si>
  <si>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</si>
  <si>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</si>
  <si>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</si>
  <si>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</si>
  <si>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</si>
  <si>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</si>
  <si>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</si>
  <si>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</si>
  <si>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</si>
  <si>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</si>
  <si>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</si>
  <si>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</si>
  <si>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</si>
  <si>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</si>
  <si>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</si>
  <si>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</si>
  <si>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</si>
  <si>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</si>
  <si>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</si>
  <si>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</si>
  <si>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</si>
  <si>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</si>
  <si>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</si>
  <si>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</si>
  <si>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</si>
  <si>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</si>
  <si>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</si>
  <si>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</si>
  <si>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</si>
  <si>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</si>
  <si>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</si>
  <si>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</si>
  <si>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</si>
  <si>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</si>
  <si>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</si>
  <si>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</si>
  <si>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</si>
  <si>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</si>
  <si>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</si>
  <si>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</si>
  <si>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</si>
  <si>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</si>
  <si>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</si>
  <si>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</si>
  <si>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</si>
  <si>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</si>
  <si>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</si>
  <si>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</si>
  <si>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</si>
  <si>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</si>
  <si>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</si>
  <si>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</si>
  <si>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</si>
  <si>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</si>
  <si>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</si>
  <si>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</si>
  <si>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</si>
  <si>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</si>
  <si>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</si>
  <si>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</si>
  <si>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</si>
  <si>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</si>
  <si>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</si>
  <si>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</si>
  <si>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</si>
  <si>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</si>
  <si>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</si>
  <si>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</si>
  <si>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</si>
  <si>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</si>
  <si>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</si>
  <si>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</si>
  <si>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</si>
  <si>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</si>
  <si>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</si>
  <si>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</si>
  <si>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</si>
  <si>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</si>
  <si>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</si>
  <si>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</si>
  <si>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</si>
  <si>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</si>
  <si>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</si>
  <si>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</si>
  <si>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</si>
  <si>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</si>
  <si>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</si>
  <si>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</si>
  <si>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</si>
  <si>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</si>
  <si>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</si>
  <si>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</si>
  <si>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</si>
  <si>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</si>
  <si>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</si>
  <si>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</si>
  <si>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</si>
  <si>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</si>
  <si>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</si>
  <si>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</si>
  <si>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</si>
  <si>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</si>
  <si>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</si>
  <si>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</si>
  <si>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</si>
  <si>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</si>
  <si>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</si>
  <si>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</si>
  <si>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</si>
  <si>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</si>
  <si>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</si>
  <si>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</si>
  <si>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</si>
  <si>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</si>
  <si>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</si>
  <si>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</si>
  <si>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</si>
  <si>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</si>
  <si>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</si>
  <si>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</si>
  <si>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</si>
  <si>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</si>
  <si>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</si>
  <si>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</si>
  <si>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</si>
  <si>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</si>
  <si>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</si>
  <si>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</si>
  <si>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</si>
  <si>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</si>
  <si>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</si>
  <si>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</si>
  <si>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</si>
  <si>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</si>
  <si>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</si>
  <si>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</si>
  <si>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</si>
  <si>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</si>
  <si>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</si>
  <si>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</si>
  <si>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</si>
  <si>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</si>
  <si>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</si>
  <si>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</si>
  <si>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</si>
  <si>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</si>
  <si>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</si>
  <si>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</si>
  <si>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</si>
  <si>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</si>
  <si>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</si>
  <si>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</si>
  <si>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</si>
  <si>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</si>
  <si>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</si>
  <si>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</si>
  <si>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</si>
  <si>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</si>
  <si>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</si>
  <si>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</si>
  <si>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</si>
  <si>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</si>
  <si>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</si>
  <si>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</si>
  <si>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</si>
  <si>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</si>
  <si>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</si>
  <si>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</si>
  <si>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</si>
  <si>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</si>
  <si>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</si>
  <si>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</si>
  <si>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</si>
  <si>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</si>
  <si>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</si>
  <si>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</si>
  <si>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</si>
  <si>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</si>
  <si>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</si>
  <si>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</si>
  <si>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</si>
  <si>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</si>
  <si>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</si>
  <si>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</si>
  <si>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</si>
  <si>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</si>
  <si>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</si>
  <si>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</si>
  <si>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</si>
  <si>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</si>
  <si>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</si>
  <si>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</si>
  <si>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</si>
  <si>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</si>
  <si>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</si>
  <si>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</si>
  <si>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</si>
  <si>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</si>
  <si>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</si>
  <si>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</si>
  <si>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</si>
  <si>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</si>
  <si>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</si>
  <si>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</si>
  <si>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</si>
  <si>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</si>
  <si>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</si>
  <si>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</si>
  <si>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</si>
  <si>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</si>
  <si>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</si>
  <si>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</si>
  <si>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</si>
  <si>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</si>
  <si>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</si>
  <si>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</si>
  <si>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</si>
  <si>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</si>
  <si>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</si>
  <si>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</si>
  <si>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</si>
  <si>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</si>
  <si>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</si>
  <si>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</si>
  <si>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</si>
  <si>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</si>
  <si>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</si>
  <si>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</si>
  <si>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</si>
  <si>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</si>
  <si>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</si>
  <si>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</si>
  <si>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</si>
  <si>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</si>
  <si>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</si>
  <si>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</si>
  <si>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</si>
  <si>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</si>
  <si>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</si>
  <si>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</si>
  <si>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</si>
  <si>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</si>
  <si>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</si>
  <si>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</si>
  <si>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</si>
  <si>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</si>
  <si>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</si>
  <si>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</si>
  <si>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</si>
  <si>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</si>
  <si>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</si>
  <si>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</si>
  <si>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</si>
  <si>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</si>
  <si>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</si>
  <si>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</si>
  <si>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</si>
  <si>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</si>
  <si>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</si>
  <si>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</si>
  <si>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</si>
  <si>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</si>
  <si>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</si>
  <si>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</si>
  <si>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</si>
  <si>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</si>
  <si>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</si>
  <si>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</si>
  <si>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</si>
  <si>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</si>
  <si>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</si>
  <si>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</si>
  <si>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</si>
  <si>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</si>
  <si>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</si>
  <si>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</si>
  <si>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</si>
  <si>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</si>
  <si>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</si>
  <si>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</si>
  <si>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</si>
  <si>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</si>
  <si>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</si>
  <si>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</si>
  <si>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</si>
  <si>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</si>
  <si>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</si>
  <si>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</si>
  <si>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</si>
  <si>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</si>
  <si>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</si>
  <si>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</si>
  <si>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</si>
  <si>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</si>
  <si>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</si>
  <si>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</si>
  <si>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</si>
  <si>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</si>
  <si>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</si>
  <si>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</si>
  <si>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</si>
  <si>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</si>
  <si>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</si>
  <si>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</si>
  <si>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</si>
  <si>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</si>
  <si>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</si>
  <si>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</si>
  <si>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</si>
  <si>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</si>
  <si>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</si>
  <si>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</si>
  <si>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</si>
  <si>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</si>
  <si>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</si>
  <si>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</si>
  <si>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</si>
  <si>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</si>
  <si>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</si>
  <si>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</si>
  <si>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</si>
  <si>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</si>
  <si>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</si>
  <si>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</si>
  <si>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</si>
  <si>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</si>
  <si>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</si>
  <si>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</si>
  <si>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</si>
  <si>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</si>
  <si>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</si>
  <si>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</si>
  <si>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</si>
  <si>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</si>
  <si>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</si>
  <si>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</si>
  <si>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</si>
  <si>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</si>
  <si>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</si>
  <si>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</si>
  <si>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</si>
  <si>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</si>
  <si>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</si>
  <si>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</si>
  <si>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</si>
  <si>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</si>
  <si>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</si>
  <si>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</si>
  <si>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</si>
  <si>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</si>
  <si>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</si>
  <si>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</si>
  <si>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</si>
  <si>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</si>
  <si>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</si>
  <si>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</si>
  <si>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</si>
  <si>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</si>
  <si>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</si>
  <si>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</si>
  <si>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</si>
  <si>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</si>
  <si>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</si>
  <si>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</si>
  <si>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</si>
  <si>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</si>
  <si>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</si>
  <si>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</si>
  <si>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</si>
  <si>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</si>
  <si>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</si>
  <si>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</si>
  <si>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</si>
  <si>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</si>
  <si>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</si>
  <si>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</si>
  <si>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</si>
  <si>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</si>
  <si>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</si>
  <si>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</si>
  <si>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</si>
  <si>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</si>
  <si>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</si>
  <si>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</si>
  <si>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</si>
  <si>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</si>
  <si>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</si>
  <si>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</si>
  <si>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</si>
  <si>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</si>
  <si>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</si>
  <si>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</si>
  <si>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</si>
  <si>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</si>
  <si>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</si>
  <si>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</si>
  <si>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</si>
  <si>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</si>
  <si>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</si>
  <si>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</si>
  <si>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</si>
  <si>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</si>
  <si>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</si>
  <si>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</si>
  <si>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</si>
  <si>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</si>
  <si>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</si>
  <si>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</si>
  <si>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</si>
  <si>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</si>
  <si>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</si>
  <si>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</si>
  <si>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</si>
  <si>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</si>
  <si>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</si>
  <si>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</si>
  <si>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</si>
  <si>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</si>
  <si>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</si>
  <si>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</si>
  <si>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</si>
  <si>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</si>
  <si>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</si>
  <si>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</si>
  <si>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</si>
  <si>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</si>
  <si>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</si>
  <si>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</si>
  <si>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</si>
  <si>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</si>
  <si>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</si>
  <si>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</si>
  <si>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</si>
  <si>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</si>
  <si>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</si>
  <si>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</si>
  <si>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</si>
  <si>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</si>
  <si>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</si>
  <si>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</si>
  <si>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</si>
  <si>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</si>
  <si>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</si>
  <si>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</si>
  <si>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</si>
  <si>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</si>
  <si>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</si>
  <si>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</si>
  <si>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</si>
  <si>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</si>
  <si>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</si>
  <si>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</si>
  <si>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</si>
  <si>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</si>
  <si>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</si>
  <si>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</si>
  <si>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</si>
  <si>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</si>
  <si>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</si>
  <si>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</si>
  <si>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</si>
  <si>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</si>
  <si>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</si>
  <si>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</si>
  <si>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</si>
  <si>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</si>
  <si>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</si>
  <si>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</si>
  <si>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</si>
  <si>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</si>
  <si>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</si>
  <si>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</si>
  <si>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</si>
  <si>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</si>
  <si>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</si>
  <si>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</si>
  <si>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</si>
  <si>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</si>
  <si>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</si>
  <si>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</si>
  <si>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</si>
  <si>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</si>
  <si>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</si>
  <si>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</si>
  <si>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</si>
  <si>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</si>
  <si>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</si>
  <si>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</si>
  <si>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</si>
  <si>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</si>
  <si>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</si>
  <si>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</si>
  <si>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</si>
  <si>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</si>
  <si>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</si>
  <si>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</si>
  <si>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</si>
  <si>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</si>
  <si>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</si>
  <si>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</si>
  <si>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</si>
  <si>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</si>
  <si>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</si>
  <si>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</si>
  <si>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</si>
  <si>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</si>
  <si>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</si>
  <si>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</si>
  <si>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</si>
  <si>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</si>
  <si>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</si>
  <si>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</si>
  <si>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</si>
  <si>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</si>
  <si>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</si>
  <si>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</si>
  <si>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</si>
  <si>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</si>
  <si>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</si>
  <si>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</si>
  <si>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</si>
  <si>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</si>
  <si>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</si>
  <si>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</si>
  <si>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</si>
  <si>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</si>
  <si>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</si>
  <si>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</si>
  <si>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</si>
  <si>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</si>
  <si>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</si>
  <si>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</si>
  <si>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</si>
  <si>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</si>
  <si>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</si>
  <si>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</si>
  <si>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</si>
  <si>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</si>
  <si>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</si>
  <si>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</si>
  <si>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</si>
  <si>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</si>
  <si>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</si>
  <si>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</si>
  <si>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</si>
  <si>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</si>
  <si>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</si>
  <si>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</si>
  <si>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</si>
  <si>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</si>
  <si>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</si>
  <si>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</si>
  <si>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</si>
  <si>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</si>
  <si>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</si>
  <si>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</si>
  <si>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</si>
  <si>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</si>
  <si>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</si>
  <si>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</si>
  <si>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</si>
  <si>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</si>
  <si>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</si>
  <si>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</si>
  <si>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</si>
  <si>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</si>
  <si>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</si>
  <si>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</si>
  <si>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</si>
  <si>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</si>
  <si>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</si>
  <si>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</si>
  <si>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</si>
  <si>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</si>
  <si>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</si>
  <si>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</si>
  <si>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</si>
  <si>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</si>
  <si>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</si>
  <si>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</si>
  <si>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</si>
  <si>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</si>
  <si>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</si>
  <si>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</si>
  <si>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</si>
  <si>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</si>
  <si>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</si>
  <si>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</si>
  <si>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</si>
  <si>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</si>
  <si>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</si>
  <si>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</si>
  <si>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</si>
  <si>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</si>
  <si>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</si>
  <si>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</si>
  <si>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</si>
  <si>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</si>
  <si>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</si>
  <si>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</si>
  <si>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</si>
  <si>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</si>
  <si>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</si>
  <si>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</si>
  <si>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</si>
  <si>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</si>
  <si>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</si>
  <si>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</si>
  <si>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</si>
  <si>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</si>
  <si>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</si>
  <si>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</si>
  <si>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</si>
  <si>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</si>
  <si>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</si>
  <si>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</si>
  <si>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</si>
  <si>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</si>
  <si>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</si>
  <si>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</si>
  <si>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</si>
  <si>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</si>
  <si>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</si>
  <si>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</si>
  <si>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</si>
  <si>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</si>
  <si>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</si>
  <si>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</si>
  <si>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</si>
  <si>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</si>
  <si>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</si>
  <si>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</si>
  <si>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</si>
  <si>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</si>
  <si>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</si>
  <si>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</si>
  <si>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</si>
  <si>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</si>
  <si>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</si>
  <si>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</si>
  <si>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</si>
  <si>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</si>
  <si>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</si>
  <si>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</si>
  <si>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</si>
  <si>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</si>
  <si>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</si>
  <si>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</si>
  <si>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</si>
  <si>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</si>
  <si>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</si>
  <si>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</si>
  <si>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</si>
  <si>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</si>
  <si>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</si>
  <si>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</si>
  <si>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</si>
  <si>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</si>
  <si>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</si>
  <si>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</si>
  <si>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</si>
  <si>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</si>
  <si>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</si>
  <si>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</si>
  <si>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</si>
  <si>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</si>
  <si>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</si>
  <si>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</si>
  <si>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</si>
  <si>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</si>
  <si>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</si>
  <si>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</si>
  <si>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</si>
  <si>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</si>
  <si>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</si>
  <si>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</si>
  <si>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</si>
  <si>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</si>
  <si>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</si>
  <si>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</si>
  <si>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</si>
  <si>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</si>
  <si>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</si>
  <si>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</si>
  <si>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</si>
  <si>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</si>
  <si>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</si>
  <si>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</si>
  <si>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</si>
  <si>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</si>
  <si>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</si>
  <si>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</si>
  <si>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</si>
  <si>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</si>
  <si>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</si>
  <si>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</si>
  <si>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</si>
  <si>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</si>
  <si>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</si>
  <si>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</si>
  <si>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</si>
  <si>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</si>
  <si>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</si>
  <si>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</si>
  <si>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</si>
  <si>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</si>
  <si>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</si>
  <si>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</si>
  <si>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</si>
  <si>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</si>
  <si>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</si>
  <si>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</si>
  <si>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</si>
  <si>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</si>
  <si>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</si>
  <si>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</si>
  <si>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</si>
  <si>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</si>
  <si>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</si>
  <si>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</si>
  <si>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</si>
  <si>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</si>
  <si>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</si>
  <si>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</si>
  <si>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</si>
  <si>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</si>
  <si>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</si>
  <si>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</si>
  <si>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</si>
  <si>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</si>
  <si>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</si>
  <si>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</si>
  <si>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</si>
  <si>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</si>
  <si>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</si>
  <si>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</si>
  <si>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</si>
  <si>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</si>
  <si>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</si>
  <si>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</si>
  <si>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</si>
  <si>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</si>
  <si>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</si>
  <si>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</si>
  <si>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</si>
  <si>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</si>
  <si>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</si>
  <si>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</si>
  <si>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</si>
  <si>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</si>
  <si>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</si>
  <si>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</si>
  <si>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</si>
  <si>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</si>
  <si>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</si>
  <si>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</si>
  <si>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</si>
  <si>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</si>
  <si>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</si>
  <si>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</si>
  <si>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</si>
  <si>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</si>
  <si>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</si>
  <si>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</si>
  <si>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</si>
  <si>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</si>
  <si>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</si>
  <si>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</si>
  <si>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</si>
  <si>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</si>
  <si>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</si>
  <si>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</si>
  <si>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</si>
  <si>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</si>
  <si>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</si>
  <si>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</si>
  <si>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</si>
  <si>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</si>
  <si>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</si>
  <si>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</si>
  <si>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</si>
  <si>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</si>
  <si>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</si>
  <si>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</si>
  <si>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</si>
  <si>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</si>
  <si>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</si>
  <si>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</si>
  <si>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</si>
  <si>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</si>
  <si>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</si>
  <si>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</si>
  <si>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</si>
  <si>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</si>
  <si>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</si>
  <si>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</si>
  <si>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</si>
  <si>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</si>
  <si>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</si>
  <si>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</si>
  <si>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</si>
  <si>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</si>
  <si>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</si>
  <si>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</si>
  <si>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</si>
  <si>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</si>
  <si>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</si>
  <si>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</si>
  <si>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</si>
  <si>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</si>
  <si>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</si>
  <si>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</si>
  <si>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</si>
  <si>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</si>
  <si>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</si>
  <si>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</si>
  <si>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</si>
  <si>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</si>
  <si>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</si>
  <si>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</si>
  <si>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</si>
  <si>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</si>
  <si>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</si>
  <si>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</si>
  <si>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</si>
  <si>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</si>
  <si>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</si>
  <si>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</si>
  <si>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</si>
  <si>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</si>
  <si>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</si>
  <si>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</si>
  <si>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</si>
  <si>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</si>
  <si>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</si>
  <si>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</si>
  <si>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</si>
  <si>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</si>
  <si>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</si>
  <si>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</si>
  <si>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</si>
  <si>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</si>
  <si>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</si>
  <si>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</si>
  <si>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</si>
  <si>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</si>
  <si>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</si>
  <si>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</si>
  <si>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</si>
  <si>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</si>
  <si>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</si>
  <si>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</si>
  <si>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</si>
  <si>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</si>
  <si>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</si>
  <si>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</si>
  <si>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</si>
  <si>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</si>
  <si>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</si>
  <si>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</si>
  <si>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</si>
  <si>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</si>
  <si>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</si>
  <si>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</si>
  <si>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</si>
  <si>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</si>
  <si>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</si>
  <si>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</si>
  <si>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</si>
  <si>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</si>
  <si>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</si>
  <si>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</si>
  <si>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</si>
  <si>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</si>
  <si>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</si>
  <si>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</si>
  <si>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</si>
  <si>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</si>
  <si>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</si>
  <si>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</si>
  <si>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</si>
  <si>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</si>
  <si>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</si>
  <si>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</si>
  <si>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</si>
  <si>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</si>
  <si>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</si>
  <si>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</si>
  <si>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</si>
  <si>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</si>
  <si>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</si>
  <si>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</si>
  <si>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</si>
  <si>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</si>
  <si>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</si>
  <si>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</si>
  <si>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</si>
  <si>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</si>
  <si>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</si>
  <si>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</si>
  <si>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</si>
  <si>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</si>
  <si>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</si>
  <si>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</si>
  <si>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</si>
  <si>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</si>
  <si>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</si>
  <si>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</si>
  <si>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</si>
  <si>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</si>
  <si>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</si>
  <si>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</si>
  <si>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</si>
  <si>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</si>
  <si>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</si>
  <si>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</si>
  <si>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</si>
  <si>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</si>
  <si>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</si>
  <si>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</si>
  <si>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</si>
  <si>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</si>
  <si>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</si>
  <si>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</si>
  <si>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</si>
  <si>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</si>
  <si>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</si>
  <si>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</si>
  <si>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</si>
  <si>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</si>
  <si>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</si>
  <si>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</si>
  <si>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</si>
  <si>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</si>
  <si>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</si>
  <si>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</si>
  <si>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</si>
  <si>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</si>
  <si>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</si>
  <si>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</si>
  <si>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</si>
  <si>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</si>
  <si>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</si>
  <si>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</si>
  <si>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</si>
  <si>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</si>
  <si>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</si>
  <si>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</si>
  <si>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</si>
  <si>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</si>
  <si>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</si>
  <si>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</si>
  <si>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</si>
  <si>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</si>
  <si>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</si>
  <si>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</si>
  <si>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</si>
  <si>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</si>
  <si>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</si>
  <si>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</si>
  <si>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</si>
  <si>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</si>
  <si>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</si>
  <si>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</si>
  <si>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</si>
  <si>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</si>
  <si>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</si>
  <si>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</si>
  <si>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</si>
  <si>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</si>
  <si>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</si>
  <si>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</si>
  <si>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</si>
  <si>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</si>
  <si>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</si>
  <si>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</si>
  <si>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</si>
  <si>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</si>
  <si>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</si>
  <si>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</si>
  <si>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</si>
  <si>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</si>
  <si>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</si>
  <si>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</si>
  <si>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</si>
  <si>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</si>
  <si>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</si>
  <si>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</si>
  <si>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</si>
  <si>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</si>
  <si>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</si>
  <si>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</si>
  <si>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</si>
  <si>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</si>
  <si>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</si>
  <si>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</si>
  <si>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</si>
  <si>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</si>
  <si>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</si>
  <si>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</si>
  <si>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</si>
  <si>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</si>
  <si>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</si>
  <si>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</si>
  <si>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</si>
  <si>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</si>
  <si>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</si>
  <si>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</si>
  <si>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</si>
  <si>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</si>
  <si>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</si>
  <si>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</si>
  <si>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</si>
  <si>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</si>
  <si>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</si>
  <si>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</si>
  <si>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</si>
  <si>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</si>
  <si>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</si>
  <si>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</si>
  <si>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</si>
  <si>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</si>
  <si>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</si>
  <si>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</si>
  <si>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</si>
  <si>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</si>
  <si>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</si>
  <si>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</si>
  <si>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</si>
  <si>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</si>
  <si>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</si>
  <si>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</si>
  <si>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</si>
  <si>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</si>
  <si>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</si>
  <si>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</si>
  <si>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</si>
  <si>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</si>
  <si>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</si>
  <si>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</si>
  <si>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</si>
  <si>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</si>
  <si>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</si>
  <si>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</si>
  <si>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</si>
  <si>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</si>
  <si>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</si>
  <si>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</si>
  <si>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</si>
  <si>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</si>
  <si>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</si>
  <si>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</si>
  <si>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</si>
  <si>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</si>
  <si>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</si>
  <si>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</si>
  <si>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</si>
  <si>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</si>
  <si>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</si>
  <si>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</si>
  <si>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</si>
  <si>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</si>
  <si>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</si>
  <si>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</si>
  <si>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</si>
  <si>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</si>
  <si>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</si>
  <si>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</si>
  <si>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</si>
  <si>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</si>
  <si>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</si>
  <si>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</si>
  <si>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</si>
  <si>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</si>
  <si>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</si>
  <si>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</si>
  <si>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</si>
  <si>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</si>
  <si>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</si>
  <si>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</si>
  <si>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</si>
  <si>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</si>
  <si>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</si>
  <si>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</si>
  <si>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</si>
  <si>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</si>
  <si>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</si>
  <si>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</si>
  <si>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</si>
  <si>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</si>
  <si>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</si>
  <si>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</si>
  <si>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</si>
  <si>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</si>
  <si>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</si>
  <si>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</si>
  <si>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</si>
  <si>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</si>
  <si>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</si>
  <si>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</si>
  <si>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</si>
  <si>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</si>
  <si>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</si>
  <si>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</si>
  <si>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</si>
  <si>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</si>
  <si>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</si>
  <si>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</si>
  <si>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</si>
  <si>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</si>
  <si>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</si>
  <si>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</si>
  <si>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</si>
  <si>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</si>
  <si>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</si>
  <si>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</si>
  <si>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</si>
  <si>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</si>
  <si>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</si>
  <si>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</si>
  <si>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</si>
  <si>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</si>
  <si>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</si>
  <si>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</si>
  <si>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</si>
  <si>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</si>
  <si>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</si>
  <si>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</si>
  <si>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</si>
  <si>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</si>
  <si>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</si>
  <si>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</si>
  <si>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</si>
  <si>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</si>
  <si>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</si>
  <si>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</si>
  <si>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</si>
  <si>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</si>
  <si>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</si>
  <si>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</si>
  <si>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</si>
  <si>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</si>
  <si>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</si>
  <si>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</si>
  <si>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</si>
  <si>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</si>
  <si>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</si>
  <si>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</si>
  <si>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</si>
  <si>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</si>
  <si>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</si>
  <si>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</si>
  <si>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</si>
  <si>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</si>
  <si>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</si>
  <si>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</si>
  <si>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</si>
  <si>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</si>
  <si>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</si>
  <si>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</si>
  <si>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</si>
  <si>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</si>
  <si>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</si>
  <si>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</si>
  <si>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</si>
  <si>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</si>
  <si>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</si>
  <si>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</si>
  <si>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</si>
  <si>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</si>
  <si>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</si>
  <si>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</si>
  <si>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</si>
  <si>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</si>
  <si>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</si>
  <si>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</si>
  <si>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</si>
  <si>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</si>
  <si>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</si>
  <si>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</si>
  <si>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</si>
  <si>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</si>
  <si>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</si>
  <si>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</si>
  <si>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</si>
  <si>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</si>
  <si>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</si>
  <si>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</si>
  <si>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</si>
  <si>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</si>
  <si>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</si>
  <si>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</si>
  <si>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</si>
  <si>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</si>
  <si>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</si>
  <si>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</si>
  <si>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</si>
  <si>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</si>
  <si>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</si>
  <si>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</si>
  <si>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</si>
  <si>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</si>
  <si>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</si>
  <si>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</si>
  <si>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</si>
  <si>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</si>
  <si>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</si>
  <si>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</si>
  <si>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</si>
  <si>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</si>
  <si>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</si>
  <si>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</si>
  <si>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</si>
  <si>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</si>
  <si>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</si>
  <si>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</si>
  <si>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</si>
  <si>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</si>
  <si>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</si>
  <si>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</si>
  <si>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</si>
  <si>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</si>
  <si>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</si>
  <si>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</si>
  <si>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</si>
  <si>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</si>
  <si>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</si>
  <si>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</si>
  <si>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</si>
  <si>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</si>
  <si>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</si>
  <si>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</si>
  <si>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</si>
  <si>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</si>
  <si>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</si>
  <si>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</si>
  <si>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</si>
  <si>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</si>
  <si>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</si>
  <si>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</si>
  <si>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</si>
  <si>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</si>
  <si>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</si>
  <si>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</si>
  <si>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</si>
  <si>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</si>
  <si>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</si>
  <si>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</si>
  <si>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</si>
  <si>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</si>
  <si>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</si>
  <si>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</si>
  <si>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</si>
  <si>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</si>
  <si>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</si>
  <si>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</si>
  <si>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</si>
  <si>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</si>
  <si>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</si>
  <si>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</si>
  <si>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</si>
  <si>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</si>
  <si>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</si>
  <si>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</si>
  <si>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</si>
  <si>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</si>
  <si>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</si>
  <si>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</si>
  <si>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</si>
  <si>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</si>
  <si>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</si>
  <si>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</si>
  <si>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</si>
  <si>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</si>
  <si>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</si>
  <si>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</si>
  <si>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</si>
  <si>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</si>
  <si>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</si>
  <si>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</si>
  <si>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</si>
  <si>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</si>
  <si>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</si>
  <si>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</si>
  <si>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</si>
  <si>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</si>
  <si>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</si>
  <si>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</si>
  <si>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</si>
  <si>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</si>
  <si>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</si>
  <si>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</si>
  <si>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</si>
  <si>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</si>
  <si>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</si>
  <si>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</si>
  <si>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</si>
  <si>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</si>
  <si>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</si>
  <si>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</si>
  <si>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</si>
  <si>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</si>
  <si>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</si>
  <si>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</si>
  <si>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</si>
  <si>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</si>
  <si>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</si>
  <si>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</si>
  <si>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</si>
  <si>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</si>
  <si>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</si>
  <si>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</si>
  <si>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</si>
  <si>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</si>
  <si>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</si>
  <si>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</si>
  <si>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</si>
  <si>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</si>
  <si>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</si>
  <si>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</si>
  <si>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</si>
  <si>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</si>
  <si>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</si>
  <si>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</si>
  <si>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</si>
  <si>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</si>
  <si>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</si>
  <si>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</si>
  <si>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</si>
  <si>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</si>
  <si>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</si>
  <si>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</si>
  <si>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</si>
  <si>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</si>
  <si>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</si>
  <si>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</si>
  <si>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</si>
  <si>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</si>
  <si>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</si>
  <si>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</si>
  <si>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</si>
  <si>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</si>
  <si>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</si>
  <si>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</si>
  <si>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</si>
  <si>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</si>
  <si>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</si>
  <si>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</si>
  <si>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</si>
  <si>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</si>
  <si>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</si>
  <si>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</si>
  <si>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</si>
  <si>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</si>
  <si>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</si>
  <si>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</si>
  <si>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</si>
  <si>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</si>
  <si>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</si>
  <si>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</si>
  <si>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</si>
  <si>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</si>
  <si>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</si>
  <si>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</si>
  <si>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</si>
  <si>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</si>
  <si>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</si>
  <si>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</si>
  <si>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</si>
  <si>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</si>
  <si>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</si>
  <si>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</si>
  <si>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</si>
  <si>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</si>
  <si>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</si>
  <si>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</si>
  <si>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</si>
  <si>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</si>
  <si>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</si>
  <si>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</si>
  <si>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</si>
  <si>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</si>
  <si>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</si>
  <si>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</si>
  <si>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</si>
  <si>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</si>
  <si>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</si>
  <si>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</si>
  <si>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</si>
  <si>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</si>
  <si>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</si>
  <si>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</si>
  <si>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</si>
  <si>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</si>
  <si>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</si>
  <si>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</si>
  <si>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</si>
  <si>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</si>
  <si>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</si>
  <si>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</si>
  <si>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</si>
  <si>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</si>
  <si>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</si>
  <si>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</si>
  <si>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</si>
  <si>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</si>
  <si>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</si>
  <si>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</si>
  <si>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</si>
  <si>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</si>
  <si>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</si>
  <si>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</si>
  <si>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</si>
  <si>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</si>
  <si>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</si>
  <si>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</si>
  <si>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</si>
  <si>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</si>
  <si>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</si>
  <si>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</si>
  <si>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</si>
  <si>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</si>
  <si>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</si>
  <si>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</si>
  <si>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</si>
  <si>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</si>
  <si>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</si>
  <si>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</si>
  <si>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</si>
  <si>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</si>
  <si>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</si>
  <si>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</si>
  <si>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</si>
  <si>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</si>
  <si>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</si>
  <si>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</si>
  <si>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</si>
  <si>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</si>
  <si>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</si>
  <si>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</si>
  <si>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</si>
  <si>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</si>
  <si>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</si>
  <si>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</si>
  <si>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</si>
  <si>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</si>
  <si>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</si>
  <si>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</si>
  <si>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</si>
  <si>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</si>
  <si>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</si>
  <si>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</si>
  <si>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</si>
  <si>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</si>
  <si>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</si>
  <si>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</si>
  <si>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</si>
  <si>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</si>
  <si>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</si>
  <si>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</si>
  <si>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</si>
  <si>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</si>
  <si>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</si>
  <si>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</si>
  <si>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</si>
  <si>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</si>
  <si>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</si>
  <si>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</si>
  <si>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</si>
  <si>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</si>
  <si>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</si>
  <si>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</si>
  <si>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</si>
  <si>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</si>
  <si>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</si>
  <si>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</si>
  <si>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</si>
  <si>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</si>
  <si>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</si>
  <si>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</si>
  <si>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</si>
  <si>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</si>
  <si>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</si>
  <si>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</si>
  <si>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</si>
  <si>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</si>
  <si>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</si>
  <si>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</si>
  <si>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</si>
  <si>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</si>
  <si>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</si>
  <si>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</si>
  <si>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</si>
  <si>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</si>
  <si>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</si>
  <si>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</si>
  <si>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</si>
  <si>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</si>
  <si>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</si>
  <si>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</si>
  <si>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</si>
  <si>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</si>
  <si>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</si>
  <si>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</si>
  <si>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</si>
  <si>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</si>
  <si>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</si>
  <si>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</si>
  <si>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</si>
  <si>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</si>
  <si>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</si>
  <si>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</si>
  <si>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</si>
  <si>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</si>
  <si>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</si>
  <si>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</si>
  <si>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</si>
  <si>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</si>
  <si>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</si>
  <si>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</si>
  <si>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</si>
  <si>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</si>
  <si>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</si>
  <si>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</si>
  <si>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</si>
  <si>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</si>
  <si>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</si>
  <si>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</si>
  <si>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</si>
  <si>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</si>
  <si>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</si>
  <si>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</si>
  <si>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</si>
  <si>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</si>
  <si>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</si>
  <si>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</si>
  <si>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</si>
  <si>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</si>
  <si>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</si>
  <si>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</si>
  <si>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</si>
  <si>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</si>
  <si>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</si>
  <si>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</si>
  <si>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</si>
  <si>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</si>
  <si>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</si>
  <si>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</si>
  <si>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</si>
  <si>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</si>
  <si>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</si>
  <si>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</si>
  <si>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</si>
  <si>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</si>
  <si>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</si>
  <si>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</si>
  <si>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</si>
  <si>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</si>
  <si>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</si>
  <si>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</si>
  <si>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</si>
  <si>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</si>
  <si>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</si>
  <si>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</si>
  <si>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</si>
  <si>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</si>
  <si>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</si>
  <si>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</si>
  <si>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</si>
  <si>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</si>
  <si>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</si>
  <si>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</si>
  <si>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</si>
  <si>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</si>
  <si>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</si>
  <si>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</si>
  <si>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</si>
  <si>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</si>
  <si>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</si>
  <si>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</si>
  <si>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</si>
  <si>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</si>
  <si>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</si>
  <si>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</si>
  <si>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</si>
  <si>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</si>
  <si>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</si>
  <si>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</si>
  <si>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</si>
  <si>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</si>
  <si>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</si>
  <si>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</si>
  <si>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</si>
  <si>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</si>
  <si>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</si>
  <si>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</si>
  <si>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</si>
  <si>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</si>
  <si>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</si>
  <si>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</si>
  <si>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</si>
  <si>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</si>
  <si>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</si>
  <si>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</si>
  <si>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</si>
  <si>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</si>
  <si>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</si>
  <si>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</si>
  <si>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</si>
  <si>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</si>
  <si>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</si>
  <si>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</si>
  <si>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</si>
  <si>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</si>
  <si>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</si>
  <si>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</si>
  <si>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</si>
  <si>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</si>
  <si>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</si>
  <si>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</si>
  <si>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</si>
  <si>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</si>
  <si>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</si>
  <si>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</si>
  <si>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</si>
  <si>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</si>
  <si>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</si>
  <si>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</si>
  <si>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</si>
  <si>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</si>
  <si>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</si>
  <si>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</si>
  <si>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</si>
  <si>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</si>
  <si>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</si>
  <si>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</si>
  <si>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</si>
  <si>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</si>
  <si>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</si>
  <si>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</si>
  <si>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</si>
  <si>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</si>
  <si>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</si>
  <si>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</si>
  <si>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</si>
  <si>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</si>
  <si>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</si>
  <si>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</si>
  <si>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</si>
  <si>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</si>
  <si>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</si>
  <si>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</si>
  <si>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</si>
  <si>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</si>
  <si>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</si>
  <si>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</si>
  <si>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</si>
  <si>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</si>
  <si>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</si>
  <si>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</si>
  <si>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</si>
  <si>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</si>
  <si>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</si>
  <si>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</si>
  <si>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</si>
  <si>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</si>
  <si>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</si>
  <si>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</si>
  <si>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</si>
  <si>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</si>
  <si>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</si>
  <si>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</si>
  <si>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</si>
  <si>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</si>
  <si>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</si>
  <si>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</si>
  <si>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</si>
  <si>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</si>
  <si>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</si>
  <si>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</si>
  <si>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</si>
  <si>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</si>
  <si>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</si>
  <si>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</si>
  <si>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</si>
  <si>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</si>
  <si>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</si>
  <si>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</si>
  <si>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</si>
  <si>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</si>
  <si>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</si>
  <si>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</si>
  <si>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</si>
  <si>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</si>
  <si>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</si>
  <si>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</si>
  <si>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</si>
  <si>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</si>
  <si>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</si>
  <si>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</si>
  <si>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</si>
  <si>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</si>
  <si>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</si>
  <si>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</si>
  <si>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</si>
  <si>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</si>
  <si>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</si>
  <si>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</si>
  <si>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</si>
  <si>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</si>
  <si>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</si>
  <si>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</si>
  <si>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</si>
  <si>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</si>
  <si>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</si>
  <si>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</si>
  <si>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</si>
  <si>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</si>
  <si>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</si>
  <si>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</si>
  <si>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</si>
  <si>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</si>
  <si>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</si>
  <si>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</si>
  <si>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</si>
  <si>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</si>
  <si>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</si>
  <si>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</si>
  <si>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</si>
  <si>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</si>
  <si>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</si>
  <si>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</si>
  <si>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</si>
  <si>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</si>
  <si>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</si>
  <si>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</si>
  <si>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</si>
  <si>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</si>
  <si>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</si>
  <si>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</si>
  <si>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</si>
  <si>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</si>
  <si>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</si>
  <si>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</si>
  <si>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</si>
  <si>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</si>
  <si>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</si>
  <si>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</si>
  <si>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</si>
  <si>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</si>
  <si>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</si>
  <si>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</si>
  <si>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</si>
  <si>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</si>
  <si>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</si>
  <si>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</si>
  <si>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</si>
  <si>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</si>
  <si>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</si>
  <si>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</si>
  <si>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</si>
  <si>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</si>
  <si>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</si>
  <si>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</si>
  <si>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</si>
  <si>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</si>
  <si>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</si>
  <si>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</si>
  <si>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</si>
  <si>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</si>
  <si>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</si>
  <si>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</si>
  <si>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</si>
  <si>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</si>
  <si>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</si>
  <si>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</si>
  <si>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</si>
  <si>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</si>
  <si>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</si>
  <si>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</si>
  <si>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</si>
  <si>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</si>
  <si>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</si>
  <si>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</si>
  <si>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</si>
  <si>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</si>
  <si>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</si>
  <si>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</si>
  <si>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</si>
  <si>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</si>
  <si>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</si>
  <si>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</si>
  <si>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</si>
  <si>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</si>
  <si>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</si>
  <si>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</si>
  <si>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</si>
  <si>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</si>
  <si>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</si>
  <si>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</si>
  <si>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</si>
  <si>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</si>
  <si>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</si>
  <si>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</si>
  <si>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</si>
  <si>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</si>
  <si>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</si>
  <si>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</si>
  <si>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</si>
  <si>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</si>
  <si>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</si>
  <si>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</si>
  <si>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</si>
  <si>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</si>
  <si>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</si>
  <si>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</si>
  <si>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</si>
  <si>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</si>
  <si>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</si>
  <si>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</si>
  <si>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</si>
  <si>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</si>
  <si>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</si>
  <si>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</si>
  <si>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</si>
  <si>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</si>
  <si>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</si>
  <si>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</si>
  <si>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</si>
  <si>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</si>
  <si>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</si>
  <si>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</si>
  <si>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</si>
  <si>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</si>
  <si>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</si>
  <si>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</si>
  <si>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</si>
  <si>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</si>
  <si>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</si>
  <si>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</si>
  <si>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</si>
  <si>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</si>
  <si>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</si>
  <si>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</si>
  <si>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</si>
  <si>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</si>
  <si>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</si>
  <si>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</si>
  <si>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</si>
  <si>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</si>
  <si>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</si>
  <si>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</si>
  <si>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</si>
  <si>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</si>
  <si>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</si>
  <si>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</si>
  <si>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</si>
  <si>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</si>
  <si>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</si>
  <si>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</si>
  <si>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</si>
  <si>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</si>
  <si>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</si>
  <si>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</si>
  <si>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</si>
  <si>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</si>
  <si>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</si>
  <si>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</si>
  <si>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</si>
  <si>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</si>
  <si>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</si>
  <si>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</si>
  <si>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</si>
  <si>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</si>
  <si>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</si>
  <si>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</si>
  <si>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</si>
  <si>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</si>
  <si>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</si>
  <si>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</si>
  <si>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</si>
  <si>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</si>
  <si>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</si>
  <si>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</si>
  <si>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</si>
  <si>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</si>
  <si>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</si>
  <si>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</si>
  <si>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</si>
  <si>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</si>
  <si>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</si>
  <si>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</si>
  <si>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</si>
  <si>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</si>
  <si>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</si>
  <si>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</si>
  <si>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</si>
  <si>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</si>
  <si>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</si>
  <si>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</si>
  <si>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</si>
  <si>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</si>
  <si>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</si>
  <si>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</si>
  <si>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</si>
  <si>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</si>
  <si>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</si>
  <si>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</si>
  <si>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</si>
  <si>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</si>
  <si>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</si>
  <si>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</si>
  <si>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</si>
  <si>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</si>
  <si>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</si>
  <si>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</si>
  <si>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</si>
  <si>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</si>
  <si>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</si>
  <si>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</si>
  <si>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</si>
  <si>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</si>
  <si>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</si>
  <si>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</si>
  <si>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</si>
  <si>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</si>
  <si>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</si>
  <si>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</si>
  <si>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</si>
  <si>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</si>
  <si>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</si>
  <si>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</si>
  <si>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</si>
  <si>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</si>
  <si>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</si>
  <si>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</si>
  <si>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</si>
  <si>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</si>
  <si>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</si>
  <si>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</si>
  <si>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</si>
  <si>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</si>
  <si>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</si>
  <si>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</si>
  <si>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</si>
  <si>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</si>
  <si>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</si>
  <si>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</si>
  <si>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</si>
  <si>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</si>
  <si>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</si>
  <si>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</si>
  <si>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</si>
  <si>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</si>
  <si>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</si>
  <si>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</si>
  <si>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</si>
  <si>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</si>
  <si>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</si>
  <si>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</si>
  <si>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</si>
  <si>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</si>
  <si>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</si>
  <si>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</si>
  <si>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</si>
  <si>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</si>
  <si>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</si>
  <si>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</si>
  <si>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</si>
  <si>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</si>
  <si>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</si>
  <si>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</si>
  <si>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</si>
  <si>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</si>
  <si>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</si>
  <si>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</si>
  <si>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</si>
  <si>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</si>
  <si>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</si>
  <si>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</si>
  <si>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</si>
  <si>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</si>
  <si>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</si>
  <si>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</si>
  <si>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</si>
  <si>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</si>
  <si>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</si>
  <si>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</si>
  <si>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</si>
  <si>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</si>
  <si>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</si>
  <si>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</si>
  <si>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</si>
  <si>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</si>
  <si>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</si>
  <si>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</si>
  <si>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</si>
  <si>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</si>
  <si>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</si>
  <si>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</si>
  <si>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</si>
  <si>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</si>
  <si>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</si>
  <si>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</si>
  <si>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</si>
  <si>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</si>
  <si>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</si>
  <si>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</si>
  <si>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</si>
  <si>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</si>
  <si>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</si>
  <si>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</si>
  <si>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</si>
  <si>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</si>
  <si>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</si>
  <si>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</si>
  <si>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</si>
  <si>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</si>
  <si>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</si>
  <si>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</si>
  <si>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</si>
  <si>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</si>
  <si>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</si>
  <si>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</si>
  <si>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</si>
  <si>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</si>
  <si>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</si>
  <si>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</si>
  <si>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</si>
  <si>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</si>
  <si>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</si>
  <si>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</si>
  <si>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</si>
  <si>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</si>
  <si>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</si>
  <si>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</si>
  <si>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</si>
  <si>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</si>
  <si>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</si>
  <si>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</si>
  <si>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</si>
  <si>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</si>
  <si>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</si>
  <si>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</si>
  <si>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</si>
  <si>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</si>
  <si>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</si>
  <si>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</si>
  <si>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</si>
  <si>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</si>
  <si>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</si>
  <si>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</si>
  <si>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</si>
  <si>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</si>
  <si>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</si>
  <si>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</si>
  <si>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</si>
  <si>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</si>
  <si>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</si>
  <si>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</si>
  <si>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</si>
  <si>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</si>
  <si>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</si>
  <si>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</si>
  <si>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</si>
  <si>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</si>
  <si>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</si>
  <si>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</si>
  <si>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</si>
  <si>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</si>
  <si>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</si>
  <si>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</si>
  <si>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</si>
  <si>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</si>
  <si>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</si>
  <si>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</si>
  <si>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</si>
  <si>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</si>
  <si>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</si>
  <si>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</si>
  <si>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</si>
  <si>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</si>
  <si>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</si>
  <si>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</si>
  <si>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</si>
  <si>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</si>
  <si>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</si>
  <si>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</si>
  <si>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</si>
  <si>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</si>
  <si>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</si>
  <si>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</si>
  <si>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</si>
  <si>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</si>
  <si>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</si>
  <si>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</si>
  <si>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</si>
  <si>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</si>
  <si>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</si>
  <si>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</si>
  <si>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</si>
  <si>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</si>
  <si>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</si>
  <si>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</si>
  <si>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</si>
  <si>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</si>
  <si>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</si>
  <si>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</si>
  <si>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</si>
  <si>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</si>
  <si>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</si>
  <si>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</si>
  <si>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</si>
  <si>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</si>
  <si>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</si>
  <si>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</si>
  <si>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</si>
  <si>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</si>
  <si>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</si>
  <si>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</si>
  <si>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</si>
  <si>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</si>
  <si>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</si>
  <si>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</si>
  <si>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</si>
  <si>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</si>
  <si>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</si>
  <si>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</si>
  <si>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</si>
  <si>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</si>
  <si>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</si>
  <si>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</si>
  <si>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</si>
  <si>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</si>
  <si>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</si>
  <si>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</si>
  <si>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</si>
  <si>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</si>
  <si>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</si>
  <si>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</si>
  <si>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</si>
  <si>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</si>
  <si>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</si>
  <si>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</si>
  <si>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</si>
  <si>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</si>
  <si>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</si>
  <si>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</si>
  <si>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</si>
  <si>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</si>
  <si>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</si>
  <si>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</si>
  <si>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</si>
  <si>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</si>
  <si>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</si>
  <si>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</si>
  <si>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</si>
  <si>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</si>
  <si>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</si>
  <si>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</si>
  <si>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</si>
  <si>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</si>
  <si>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</si>
  <si>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</si>
  <si>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</si>
  <si>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</si>
  <si>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</si>
  <si>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</si>
  <si>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</si>
  <si>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</si>
  <si>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</si>
  <si>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</si>
  <si>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</si>
  <si>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</si>
  <si>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</si>
  <si>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</si>
  <si>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</si>
  <si>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</si>
  <si>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</si>
  <si>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</si>
  <si>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</si>
  <si>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</si>
  <si>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</si>
  <si>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</si>
  <si>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</si>
  <si>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</si>
  <si>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</si>
  <si>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</si>
  <si>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Qtr1</t>
  </si>
  <si>
    <t>Jan</t>
  </si>
  <si>
    <t>Feb</t>
  </si>
  <si>
    <t>Mar</t>
  </si>
  <si>
    <t>Apr</t>
  </si>
  <si>
    <t>Jun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</si>
  <si>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</si>
  <si>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</si>
  <si>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</si>
  <si>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</si>
  <si>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</si>
  <si>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</si>
  <si>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</si>
  <si>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</si>
  <si>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</si>
  <si>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</si>
  <si>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</si>
  <si>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</si>
  <si>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</si>
  <si>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</si>
  <si>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</si>
  <si>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</si>
  <si>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</si>
  <si>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</si>
  <si>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GoalPledge</t>
  </si>
  <si>
    <t>Understand the interpretation of measures of spread</t>
  </si>
  <si>
    <t>Any value greater than the upper quartile plus 1.5 x IQR is considered an outlier.</t>
  </si>
  <si>
    <t>Any value less than the lower quartile minus 1.5 x IQR is considered an outlier.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</si>
</sst>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5-874A-80D1-A61D9F1937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D5-874A-80D1-A61D9F1937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D5-874A-80D1-A61D9F1937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D5-874A-80D1-A61D9F193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48176"/>
        <c:axId val="2047926479"/>
      </c:barChart>
      <c:catAx>
        <c:axId val="1114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26479"/>
        <c:crosses val="autoZero"/>
        <c:auto val="1"/>
        <c:lblAlgn val="ctr"/>
        <c:lblOffset val="100"/>
        <c:noMultiLvlLbl val="0"/>
      </c:catAx>
      <c:valAx>
        <c:axId val="204792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Date'!$B$6:$B$19</c:f>
              <c:numCache>
                <c:formatCode>General</c:formatCode>
                <c:ptCount val="10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0-2443-A375-6D77F36D41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Date'!$C$6:$C$19</c:f>
              <c:numCache>
                <c:formatCode>General</c:formatCode>
                <c:ptCount val="10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A0-2443-A375-6D77F36D41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Date'!$D$6:$D$19</c:f>
              <c:numCache>
                <c:formatCode>General</c:formatCode>
                <c:ptCount val="10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A0-2443-A375-6D77F36D41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Date'!$A$6:$A$19</c:f>
              <c:multiLvlStrCache>
                <c:ptCount val="10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Date'!$E$6:$E$19</c:f>
              <c:numCache>
                <c:formatCode>General</c:formatCode>
                <c:ptCount val="10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A0-2443-A375-6D77F36D4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910480"/>
        <c:axId val="805716096"/>
      </c:lineChart>
      <c:catAx>
        <c:axId val="83191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16096"/>
        <c:crosses val="autoZero"/>
        <c:auto val="1"/>
        <c:lblAlgn val="ctr"/>
        <c:lblOffset val="100"/>
        <c:noMultiLvlLbl val="0"/>
      </c:catAx>
      <c:valAx>
        <c:axId val="8057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91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9-0340-AB59-4CD5FB6E08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49-0340-AB59-4CD5FB6E08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49-0340-AB59-4CD5FB6E0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5055551"/>
        <c:axId val="2035070543"/>
      </c:barChart>
      <c:catAx>
        <c:axId val="20350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070543"/>
        <c:crosses val="autoZero"/>
        <c:auto val="1"/>
        <c:lblAlgn val="ctr"/>
        <c:lblOffset val="100"/>
        <c:noMultiLvlLbl val="0"/>
      </c:catAx>
      <c:valAx>
        <c:axId val="203507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0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D773223-E595-3B4F-A93F-A0ED4AB0F91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340A953-EBE6-3C44-BC30-C4A93A558D2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009A75-EF48-794E-A2F1-DFCCCF8A2B6F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25400</xdr:rowOff>
    </xdr:from>
    <xdr:to>
      <xdr:col>12</xdr:col>
      <xdr:colOff>774700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E1EBA-BF3B-5A40-92A6-D911A33FC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4</xdr:row>
      <xdr:rowOff>127000</xdr:rowOff>
    </xdr:from>
    <xdr:to>
      <xdr:col>11</xdr:col>
      <xdr:colOff>768350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7E133-D819-1F44-926F-446BFEEC8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9DCE9E-0E3C-D940-B714-3FFE3D8106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B3606E-8710-2849-A055-CCD686A2D6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4</xdr:row>
      <xdr:rowOff>120650</xdr:rowOff>
    </xdr:from>
    <xdr:to>
      <xdr:col>12</xdr:col>
      <xdr:colOff>692150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BDA73-F845-424D-B3F7-DCEFF7F89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817535532406" createdVersion="7" refreshedVersion="7" minRefreshableVersion="3" recordCount="4114" xr:uid="{DCD78D64-A497-6745-AD8D-A5F5A8C6649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841808564815" createdVersion="7" refreshedVersion="7" minRefreshableVersion="3" recordCount="4115" xr:uid="{BE60CCF6-F28D-BA43-BAFF-47C9DAF47A91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4.853532754627" createdVersion="7" refreshedVersion="7" minRefreshableVersion="3" recordCount="4114" xr:uid="{F567C4D8-3743-4142-8252-3210334C0A1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B1080-1CFA-144E-A69A-1E2745C558E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A8937-0269-DD43-AA67-A1062A02D525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4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77EE8-80A1-F14E-97AF-8994CA340F26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6B5B-7508-454B-A17F-3B7E6C44BAF3}">
  <dimension ref="A1:F6"/>
  <sheetViews>
    <sheetView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1233-C858-1944-826D-7544902BDAFE}">
  <dimension ref="A1:F19"/>
  <sheetViews>
    <sheetView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8374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">
      <c r="A7" s="15" t="s">
        <v>8375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15" t="s">
        <v>8376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15" t="s">
        <v>8377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">
      <c r="A11" s="15" t="s">
        <v>8378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">
      <c r="A12" s="15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">
      <c r="A13" s="15" t="s">
        <v>8379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">
      <c r="A15" s="15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">
      <c r="A16" s="15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">
      <c r="A17" s="15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">
      <c r="A19" s="12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95" zoomScaleNormal="95" workbookViewId="0">
      <pane xSplit="2" ySplit="2" topLeftCell="C885" activePane="bottomRight" state="frozen"/>
      <selection pane="topRight" activeCell="C1" sqref="C1"/>
      <selection pane="bottomLeft" activeCell="A3" sqref="A3"/>
      <selection pane="bottomRight" activeCell="D5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9" max="19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 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 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 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 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 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 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 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 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 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 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 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4">
        <f t="shared" si="38"/>
        <v>41850.400937500002</v>
      </c>
      <c r="T608" s="14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4">
        <f t="shared" si="38"/>
        <v>41837.210543981484</v>
      </c>
      <c r="T609" s="14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 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4">
        <f t="shared" si="42"/>
        <v>41546.664212962962</v>
      </c>
      <c r="T702" s="14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4">
        <f t="shared" si="42"/>
        <v>42317.33258101852</v>
      </c>
      <c r="T703" s="14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 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4">
        <f t="shared" si="46"/>
        <v>42267.746782407412</v>
      </c>
      <c r="T755" s="14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4">
        <f t="shared" si="46"/>
        <v>40266.662708333337</v>
      </c>
      <c r="T756" s="14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 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 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 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8323</v>
      </c>
      <c r="R912" t="s">
        <v>8326</v>
      </c>
      <c r="S912" s="14">
        <f t="shared" si="58"/>
        <v>41920.787534722222</v>
      </c>
      <c r="T912" s="14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4">
        <f t="shared" si="58"/>
        <v>40983.055949074071</v>
      </c>
      <c r="T913" s="14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 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4">
        <f t="shared" si="62"/>
        <v>42586.925636574073</v>
      </c>
      <c r="T1008" s="14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4">
        <f t="shared" si="62"/>
        <v>42572.778495370367</v>
      </c>
      <c r="T1009" s="14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4">
        <f t="shared" si="62"/>
        <v>41327.996435185189</v>
      </c>
      <c r="T1016" s="14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8323</v>
      </c>
      <c r="R1017" t="s">
        <v>8326</v>
      </c>
      <c r="S1017" s="14">
        <f t="shared" si="62"/>
        <v>42060.683935185181</v>
      </c>
      <c r="T1017" s="14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8323</v>
      </c>
      <c r="R1018" t="s">
        <v>8326</v>
      </c>
      <c r="S1018" s="14">
        <f t="shared" si="62"/>
        <v>41809.860300925924</v>
      </c>
      <c r="T1018" s="14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4">
        <f t="shared" si="62"/>
        <v>42457.623923611114</v>
      </c>
      <c r="T1019" s="14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4">
        <f t="shared" si="62"/>
        <v>40555.24800925926</v>
      </c>
      <c r="T1020" s="14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 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4">
        <f t="shared" si="66"/>
        <v>42495.871736111112</v>
      </c>
      <c r="T1073" s="14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4">
        <f t="shared" si="66"/>
        <v>42781.549097222218</v>
      </c>
      <c r="T1074" s="14">
        <f t="shared" si="67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 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4">
        <f t="shared" si="70"/>
        <v>42656.005173611105</v>
      </c>
      <c r="T1093" s="14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4">
        <f t="shared" si="70"/>
        <v>42125.333182870367</v>
      </c>
      <c r="T1094" s="14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4">
        <f t="shared" si="70"/>
        <v>42248.697754629626</v>
      </c>
      <c r="T1132" s="14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4">
        <f t="shared" si="70"/>
        <v>41111.185891203706</v>
      </c>
      <c r="T1133" s="14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 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8323</v>
      </c>
      <c r="R1218" t="s">
        <v>8324</v>
      </c>
      <c r="S1218" s="14">
        <f t="shared" si="74"/>
        <v>42081.731273148151</v>
      </c>
      <c r="T1218" s="14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 0)</f>
        <v>31</v>
      </c>
      <c r="P1219">
        <f t="shared" ref="P1219:P1282" si="77">IFERROR(ROUND(E1219/L1219,2),0)</f>
        <v>231.75</v>
      </c>
      <c r="Q1219" s="10" t="s">
        <v>8327</v>
      </c>
      <c r="R1219" t="s">
        <v>8350</v>
      </c>
      <c r="S1219" s="14">
        <f t="shared" ref="S1219:S1282" si="78">(((J1219/60)/60)/24)+DATE(1970,1,1)</f>
        <v>40847.171018518515</v>
      </c>
      <c r="T1219" s="14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4">
        <f t="shared" si="78"/>
        <v>42208.680023148147</v>
      </c>
      <c r="T1235" s="14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4">
        <f t="shared" si="78"/>
        <v>41953.091134259259</v>
      </c>
      <c r="T1236" s="14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 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4">
        <f t="shared" si="82"/>
        <v>41968.938993055555</v>
      </c>
      <c r="T1285" s="14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4">
        <f t="shared" si="82"/>
        <v>41772.685393518521</v>
      </c>
      <c r="T1286" s="14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8323</v>
      </c>
      <c r="R1312" t="s">
        <v>8326</v>
      </c>
      <c r="S1312" s="14">
        <f t="shared" si="82"/>
        <v>41964.716319444444</v>
      </c>
      <c r="T1312" s="14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4">
        <f t="shared" si="82"/>
        <v>42483.675208333334</v>
      </c>
      <c r="T1313" s="14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8323</v>
      </c>
      <c r="R1315" t="s">
        <v>8326</v>
      </c>
      <c r="S1315" s="14">
        <f t="shared" si="82"/>
        <v>41829.788252314815</v>
      </c>
      <c r="T1315" s="14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4">
        <f t="shared" si="82"/>
        <v>41357.209166666667</v>
      </c>
      <c r="T1316" s="14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8323</v>
      </c>
      <c r="R1332" t="s">
        <v>8326</v>
      </c>
      <c r="S1332" s="14">
        <f t="shared" si="82"/>
        <v>41794.817523148151</v>
      </c>
      <c r="T1332" s="14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4">
        <f t="shared" si="82"/>
        <v>42139.014525462961</v>
      </c>
      <c r="T1333" s="14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 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4">
        <f t="shared" si="86"/>
        <v>42053.049375000002</v>
      </c>
      <c r="T1396" s="14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4">
        <f t="shared" si="86"/>
        <v>41820.62809027778</v>
      </c>
      <c r="T1397" s="14">
        <f t="shared" si="87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4">
        <f t="shared" si="86"/>
        <v>40723.068807870368</v>
      </c>
      <c r="T1405" s="14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4">
        <f t="shared" si="86"/>
        <v>40996.646921296298</v>
      </c>
      <c r="T1406" s="14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 0)</f>
        <v>7</v>
      </c>
      <c r="P1411">
        <f t="shared" ref="P1411:P1474" si="89">IFERROR(ROUND(E1411/L1411,2),0)</f>
        <v>115.53</v>
      </c>
      <c r="Q1411" s="10" t="s">
        <v>8319</v>
      </c>
      <c r="R1411" t="s">
        <v>8345</v>
      </c>
      <c r="S1411" s="14">
        <f t="shared" ref="S1411:S1474" si="90">(((J1411/60)/60)/24)+DATE(1970,1,1)</f>
        <v>42394.900462962964</v>
      </c>
      <c r="T1411" s="14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4">
        <f t="shared" si="90"/>
        <v>42438.667071759264</v>
      </c>
      <c r="T1412" s="14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8323</v>
      </c>
      <c r="R1435" t="s">
        <v>8326</v>
      </c>
      <c r="S1435" s="14">
        <f t="shared" si="90"/>
        <v>42483.015694444446</v>
      </c>
      <c r="T1435" s="14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4">
        <f t="shared" si="90"/>
        <v>40564.081030092595</v>
      </c>
      <c r="T1436" s="14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8323</v>
      </c>
      <c r="R1445" t="s">
        <v>8326</v>
      </c>
      <c r="S1445" s="14">
        <f t="shared" si="90"/>
        <v>42510.798854166671</v>
      </c>
      <c r="T1445" s="14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4">
        <f t="shared" si="90"/>
        <v>40689.570868055554</v>
      </c>
      <c r="T1447" s="14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4">
        <f t="shared" si="90"/>
        <v>42025.164780092593</v>
      </c>
      <c r="T1469" s="14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4">
        <f t="shared" si="90"/>
        <v>42485.754525462966</v>
      </c>
      <c r="T1470" s="14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 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4">
        <f t="shared" si="94"/>
        <v>42275.720219907409</v>
      </c>
      <c r="T1487" s="14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4">
        <f t="shared" si="94"/>
        <v>42218.872986111113</v>
      </c>
      <c r="T1488" s="14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8323</v>
      </c>
      <c r="R1511" t="s">
        <v>8326</v>
      </c>
      <c r="S1511" s="14">
        <f t="shared" si="94"/>
        <v>42675.832465277781</v>
      </c>
      <c r="T1511" s="14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8323</v>
      </c>
      <c r="R1512" t="s">
        <v>8326</v>
      </c>
      <c r="S1512" s="14">
        <f t="shared" si="94"/>
        <v>41772.105937500004</v>
      </c>
      <c r="T1512" s="14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4">
        <f t="shared" si="94"/>
        <v>42556.667245370365</v>
      </c>
      <c r="T1513" s="14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4">
        <f t="shared" si="94"/>
        <v>40861.27416666667</v>
      </c>
      <c r="T1514" s="14">
        <f t="shared" si="95"/>
        <v>40921.27416666667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8323</v>
      </c>
      <c r="R1528" t="s">
        <v>8326</v>
      </c>
      <c r="S1528" s="14">
        <f t="shared" si="94"/>
        <v>42192.64707175926</v>
      </c>
      <c r="T1528" s="14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4">
        <f t="shared" si="94"/>
        <v>42087.803310185183</v>
      </c>
      <c r="T1529" s="14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4">
        <f t="shared" si="94"/>
        <v>42235.117476851854</v>
      </c>
      <c r="T1532" s="14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4">
        <f t="shared" si="94"/>
        <v>41730.998402777775</v>
      </c>
      <c r="T1534" s="14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 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 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4">
        <f t="shared" si="102"/>
        <v>42192.905694444446</v>
      </c>
      <c r="T1606" s="14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4">
        <f t="shared" si="102"/>
        <v>42128.628113425926</v>
      </c>
      <c r="T1607" s="14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4">
        <f t="shared" si="102"/>
        <v>42785.270370370374</v>
      </c>
      <c r="T1626" s="14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4">
        <f t="shared" si="102"/>
        <v>41541.106921296298</v>
      </c>
      <c r="T1627" s="14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4">
        <f t="shared" si="102"/>
        <v>41775.636157407411</v>
      </c>
      <c r="T1628" s="14">
        <f t="shared" si="103"/>
        <v>41805.636157407411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4">
        <f t="shared" si="102"/>
        <v>41982.773356481484</v>
      </c>
      <c r="T1632" s="14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4">
        <f t="shared" si="102"/>
        <v>41768.841921296298</v>
      </c>
      <c r="T1633" s="14">
        <f t="shared" si="103"/>
        <v>41799.208333333336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4">
        <f t="shared" si="102"/>
        <v>42268.531631944439</v>
      </c>
      <c r="T1643" s="14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4">
        <f t="shared" si="102"/>
        <v>41371.648078703707</v>
      </c>
      <c r="T1644" s="14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4">
        <f t="shared" si="102"/>
        <v>41858.761782407404</v>
      </c>
      <c r="T1651" s="14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4">
        <f t="shared" si="102"/>
        <v>41526.592395833337</v>
      </c>
      <c r="T1652" s="14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 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8323</v>
      </c>
      <c r="R1673" t="s">
        <v>8326</v>
      </c>
      <c r="S1673" s="14">
        <f t="shared" si="106"/>
        <v>42203.680300925931</v>
      </c>
      <c r="T1673" s="14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8323</v>
      </c>
      <c r="R1674" t="s">
        <v>8326</v>
      </c>
      <c r="S1674" s="14">
        <f t="shared" si="106"/>
        <v>42590.90425925926</v>
      </c>
      <c r="T1674" s="14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8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4">
        <f t="shared" si="106"/>
        <v>42324.767361111109</v>
      </c>
      <c r="T1678" s="14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4">
        <f t="shared" si="106"/>
        <v>42057.277858796297</v>
      </c>
      <c r="T1679" s="14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4">
        <f t="shared" si="106"/>
        <v>40429.836435185185</v>
      </c>
      <c r="T1680" s="14">
        <f t="shared" si="107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4">
        <f t="shared" si="106"/>
        <v>42144.231527777782</v>
      </c>
      <c r="T1706" s="14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4">
        <f t="shared" si="106"/>
        <v>42675.057997685188</v>
      </c>
      <c r="T1707" s="14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4">
        <f t="shared" si="106"/>
        <v>40758.733483796292</v>
      </c>
      <c r="T1708" s="14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4">
        <f t="shared" si="106"/>
        <v>41373.102465277778</v>
      </c>
      <c r="T1709" s="14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4">
        <f t="shared" si="106"/>
        <v>42311.750324074077</v>
      </c>
      <c r="T1710" s="14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4">
        <f t="shared" si="106"/>
        <v>41856.010069444441</v>
      </c>
      <c r="T1711" s="14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4">
        <f t="shared" si="106"/>
        <v>42040.831678240742</v>
      </c>
      <c r="T1712" s="14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4">
        <f t="shared" si="106"/>
        <v>42087.792303240742</v>
      </c>
      <c r="T1713" s="14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 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4">
        <f t="shared" si="110"/>
        <v>42697.010520833333</v>
      </c>
      <c r="T1759" s="14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4">
        <f t="shared" si="110"/>
        <v>40923.729953703703</v>
      </c>
      <c r="T1760" s="14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4">
        <f t="shared" si="110"/>
        <v>42248.90042824074</v>
      </c>
      <c r="T1778" s="14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4">
        <f t="shared" si="110"/>
        <v>40987.773715277777</v>
      </c>
      <c r="T1779" s="14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4">
        <f t="shared" si="110"/>
        <v>41808.649583333332</v>
      </c>
      <c r="T1781" s="14">
        <f t="shared" si="111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8323</v>
      </c>
      <c r="R1782" t="s">
        <v>8326</v>
      </c>
      <c r="S1782" s="14">
        <f t="shared" si="110"/>
        <v>42489.619525462964</v>
      </c>
      <c r="T1782" s="14">
        <f t="shared" si="111"/>
        <v>42500.470138888893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 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42411.942291666666</v>
      </c>
      <c r="T1813" s="14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42171.317442129628</v>
      </c>
      <c r="T1814" s="14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4">
        <f t="shared" si="114"/>
        <v>41921.842627314814</v>
      </c>
      <c r="T1832" s="14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4">
        <f t="shared" si="114"/>
        <v>40127.700370370374</v>
      </c>
      <c r="T1833" s="14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4">
        <f t="shared" si="114"/>
        <v>40793.998599537037</v>
      </c>
      <c r="T1850" s="14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4">
        <f t="shared" si="114"/>
        <v>41755.117581018516</v>
      </c>
      <c r="T1851" s="14">
        <f t="shared" si="115"/>
        <v>41778.117581018516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 0)</f>
        <v>2</v>
      </c>
      <c r="P1859">
        <f t="shared" ref="P1859:P1922" si="117">IFERROR(ROUND(E1859/L1859,2),0)</f>
        <v>39.479999999999997</v>
      </c>
      <c r="Q1859" s="10" t="s">
        <v>8308</v>
      </c>
      <c r="R1859" t="s">
        <v>8315</v>
      </c>
      <c r="S1859" s="14">
        <f t="shared" ref="S1859:S1922" si="118">(((J1859/60)/60)/24)+DATE(1970,1,1)</f>
        <v>42774.792071759264</v>
      </c>
      <c r="T1859" s="14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4">
        <f t="shared" si="118"/>
        <v>42614.722013888888</v>
      </c>
      <c r="T1860" s="14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4">
        <f t="shared" si="118"/>
        <v>42198.765844907408</v>
      </c>
      <c r="T1883" s="14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4">
        <f t="shared" si="118"/>
        <v>42712.23474537037</v>
      </c>
      <c r="T1884" s="14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8323</v>
      </c>
      <c r="R1892" t="s">
        <v>8326</v>
      </c>
      <c r="S1892" s="14">
        <f t="shared" si="118"/>
        <v>42632.348310185189</v>
      </c>
      <c r="T1892" s="14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8323</v>
      </c>
      <c r="R1893" t="s">
        <v>8326</v>
      </c>
      <c r="S1893" s="14">
        <f t="shared" si="118"/>
        <v>42592.066921296297</v>
      </c>
      <c r="T1893" s="14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4">
        <f t="shared" si="118"/>
        <v>42734.879236111112</v>
      </c>
      <c r="T1898" s="14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4">
        <f t="shared" si="118"/>
        <v>41831.846828703703</v>
      </c>
      <c r="T1899" s="14">
        <f t="shared" si="119"/>
        <v>41861.846828703703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4">
        <f t="shared" si="118"/>
        <v>41564.194131944445</v>
      </c>
      <c r="T1910" s="14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4">
        <f t="shared" si="118"/>
        <v>41193.748483796298</v>
      </c>
      <c r="T1911" s="14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4">
        <f t="shared" si="118"/>
        <v>42227.936157407406</v>
      </c>
      <c r="T1912" s="14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8323</v>
      </c>
      <c r="R1913" t="s">
        <v>8326</v>
      </c>
      <c r="S1913" s="14">
        <f t="shared" si="118"/>
        <v>41953.8675</v>
      </c>
      <c r="T1913" s="14">
        <f t="shared" si="119"/>
        <v>41983.8675</v>
      </c>
    </row>
    <row r="1914" spans="1:20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8323</v>
      </c>
      <c r="R1914" t="s">
        <v>8326</v>
      </c>
      <c r="S1914" s="14">
        <f t="shared" si="118"/>
        <v>42150.462083333332</v>
      </c>
      <c r="T1914" s="14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8323</v>
      </c>
      <c r="R1915" t="s">
        <v>8326</v>
      </c>
      <c r="S1915" s="14">
        <f t="shared" si="118"/>
        <v>41839.730937500004</v>
      </c>
      <c r="T1915" s="14">
        <f t="shared" si="119"/>
        <v>41869.730937500004</v>
      </c>
    </row>
    <row r="1916" spans="1:20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8323</v>
      </c>
      <c r="R1916" t="s">
        <v>8326</v>
      </c>
      <c r="S1916" s="14">
        <f t="shared" si="118"/>
        <v>42272.530509259261</v>
      </c>
      <c r="T1916" s="14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8323</v>
      </c>
      <c r="R1917" t="s">
        <v>8326</v>
      </c>
      <c r="S1917" s="14">
        <f t="shared" si="118"/>
        <v>42460.741747685184</v>
      </c>
      <c r="T1917" s="14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4">
        <f t="shared" si="118"/>
        <v>42138.930671296301</v>
      </c>
      <c r="T1918" s="14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4">
        <f t="shared" si="118"/>
        <v>41876.18618055556</v>
      </c>
      <c r="T1919" s="14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4">
        <f t="shared" si="118"/>
        <v>41803.457326388889</v>
      </c>
      <c r="T1920" s="14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 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4">
        <f t="shared" si="122"/>
        <v>41978.760393518518</v>
      </c>
      <c r="T1941" s="14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4">
        <f t="shared" si="122"/>
        <v>41250.827118055553</v>
      </c>
      <c r="T1942" s="14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4">
        <f t="shared" si="122"/>
        <v>42157.598090277781</v>
      </c>
      <c r="T1969" s="14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4">
        <f t="shared" si="122"/>
        <v>40941.652372685188</v>
      </c>
      <c r="T1970" s="14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4">
        <f t="shared" si="122"/>
        <v>41617.912662037037</v>
      </c>
      <c r="T1978" s="14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4">
        <f t="shared" si="122"/>
        <v>41662.854988425926</v>
      </c>
      <c r="T1979" s="14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 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8323</v>
      </c>
      <c r="R2003" t="s">
        <v>8326</v>
      </c>
      <c r="S2003" s="14">
        <f t="shared" si="126"/>
        <v>42159.224432870367</v>
      </c>
      <c r="T2003" s="14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4">
        <f t="shared" si="126"/>
        <v>42159.47256944445</v>
      </c>
      <c r="T2004" s="14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8323</v>
      </c>
      <c r="R2007" t="s">
        <v>8326</v>
      </c>
      <c r="S2007" s="14">
        <f t="shared" si="126"/>
        <v>42511.741944444439</v>
      </c>
      <c r="T2007" s="14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4">
        <f t="shared" si="126"/>
        <v>41932.036851851852</v>
      </c>
      <c r="T2008" s="14">
        <f t="shared" si="127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8323</v>
      </c>
      <c r="R2009" t="s">
        <v>8326</v>
      </c>
      <c r="S2009" s="14">
        <f t="shared" si="126"/>
        <v>42105.267488425925</v>
      </c>
      <c r="T2009" s="14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8323</v>
      </c>
      <c r="R2017" t="s">
        <v>8326</v>
      </c>
      <c r="S2017" s="14">
        <f t="shared" si="126"/>
        <v>42372.693055555559</v>
      </c>
      <c r="T2017" s="14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4">
        <f t="shared" si="126"/>
        <v>42380.926111111112</v>
      </c>
      <c r="T2018" s="14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4">
        <f t="shared" si="126"/>
        <v>42136.297175925924</v>
      </c>
      <c r="T2020" s="14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4">
        <f t="shared" si="126"/>
        <v>41535.90148148148</v>
      </c>
      <c r="T2021" s="14">
        <f t="shared" si="127"/>
        <v>41558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8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4">
        <f t="shared" si="126"/>
        <v>41390.757754629631</v>
      </c>
      <c r="T2034" s="14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4">
        <f t="shared" si="126"/>
        <v>42075.171203703707</v>
      </c>
      <c r="T2035" s="14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4">
        <f t="shared" si="126"/>
        <v>41832.672685185185</v>
      </c>
      <c r="T2047" s="14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4">
        <f t="shared" si="126"/>
        <v>41123.056273148148</v>
      </c>
      <c r="T2049" s="14">
        <f t="shared" si="127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 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4">
        <f t="shared" si="130"/>
        <v>42801.774699074071</v>
      </c>
      <c r="T2053" s="14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8323</v>
      </c>
      <c r="R2054" t="s">
        <v>8326</v>
      </c>
      <c r="S2054" s="14">
        <f t="shared" si="130"/>
        <v>42150.755312499998</v>
      </c>
      <c r="T2054" s="14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4">
        <f t="shared" si="130"/>
        <v>40997.144872685189</v>
      </c>
      <c r="T2055" s="14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8323</v>
      </c>
      <c r="R2056" t="s">
        <v>8326</v>
      </c>
      <c r="S2056" s="14">
        <f t="shared" si="130"/>
        <v>41764.44663194444</v>
      </c>
      <c r="T2056" s="14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8323</v>
      </c>
      <c r="R2057" t="s">
        <v>8326</v>
      </c>
      <c r="S2057" s="14">
        <f t="shared" si="130"/>
        <v>42725.031180555554</v>
      </c>
      <c r="T2057" s="14">
        <f t="shared" si="131"/>
        <v>42746.208333333328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4">
        <f t="shared" si="130"/>
        <v>42790.885243055556</v>
      </c>
      <c r="T2062" s="14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4">
        <f t="shared" si="130"/>
        <v>41548.00335648148</v>
      </c>
      <c r="T2063" s="14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4">
        <f t="shared" si="130"/>
        <v>42534.649571759262</v>
      </c>
      <c r="T2065" s="14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4">
        <f t="shared" si="130"/>
        <v>41689.917962962965</v>
      </c>
      <c r="T2066" s="14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4">
        <f t="shared" si="130"/>
        <v>41747.471504629626</v>
      </c>
      <c r="T2072" s="14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4">
        <f t="shared" si="130"/>
        <v>41144.709490740745</v>
      </c>
      <c r="T2073" s="14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8323</v>
      </c>
      <c r="R2088" t="s">
        <v>8326</v>
      </c>
      <c r="S2088" s="14">
        <f t="shared" si="130"/>
        <v>42233.763831018514</v>
      </c>
      <c r="T2088" s="14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4">
        <f t="shared" si="130"/>
        <v>41775.858564814815</v>
      </c>
      <c r="T2089" s="14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4">
        <f t="shared" si="130"/>
        <v>42747.219560185185</v>
      </c>
      <c r="T2090" s="14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4">
        <f t="shared" si="130"/>
        <v>42226.651886574073</v>
      </c>
      <c r="T2091" s="14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4">
        <f t="shared" si="130"/>
        <v>40779.125428240739</v>
      </c>
      <c r="T2092" s="14">
        <f t="shared" si="131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4">
        <f t="shared" si="130"/>
        <v>41793.17219907407</v>
      </c>
      <c r="T2099" s="14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8326</v>
      </c>
      <c r="S2101" s="14">
        <f t="shared" si="130"/>
        <v>41792.645277777774</v>
      </c>
      <c r="T2101" s="14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41848.866157407407</v>
      </c>
      <c r="T2102" s="14">
        <f t="shared" si="131"/>
        <v>41868.21597222222</v>
      </c>
    </row>
    <row r="2103" spans="1:20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8323</v>
      </c>
      <c r="R2103" t="s">
        <v>8326</v>
      </c>
      <c r="S2103" s="14">
        <f t="shared" si="130"/>
        <v>41836.471180555556</v>
      </c>
      <c r="T2103" s="14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4">
        <f t="shared" si="130"/>
        <v>42499.842962962968</v>
      </c>
      <c r="T2104" s="14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4">
        <f t="shared" si="130"/>
        <v>42545.125196759262</v>
      </c>
      <c r="T2105" s="14">
        <f t="shared" si="131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4">
        <f t="shared" si="130"/>
        <v>42722.882361111115</v>
      </c>
      <c r="T2106" s="14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4">
        <f t="shared" si="130"/>
        <v>40754.729259259257</v>
      </c>
      <c r="T2112" s="14">
        <f t="shared" si="131"/>
        <v>40814.729259259257</v>
      </c>
    </row>
    <row r="2113" spans="1:20" ht="48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4">
        <f t="shared" si="130"/>
        <v>42259.542800925927</v>
      </c>
      <c r="T2113" s="14">
        <f t="shared" si="131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 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4">
        <f t="shared" si="134"/>
        <v>42755.492754629624</v>
      </c>
      <c r="T2117" s="14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4">
        <f t="shared" si="134"/>
        <v>40205.174849537041</v>
      </c>
      <c r="T2118" s="14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4">
        <f t="shared" si="134"/>
        <v>41597.788888888892</v>
      </c>
      <c r="T2156" s="14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4">
        <f t="shared" si="134"/>
        <v>41205.198321759257</v>
      </c>
      <c r="T2157" s="14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4">
        <f t="shared" si="134"/>
        <v>42604.730567129634</v>
      </c>
      <c r="T2158" s="14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4">
        <f t="shared" si="134"/>
        <v>42120.628136574072</v>
      </c>
      <c r="T2166" s="14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8323</v>
      </c>
      <c r="R2167" t="s">
        <v>8326</v>
      </c>
      <c r="S2167" s="14">
        <f t="shared" si="134"/>
        <v>42155.920219907406</v>
      </c>
      <c r="T2167" s="14">
        <f t="shared" si="135"/>
        <v>42176.888888888891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4">
        <f t="shared" si="138"/>
        <v>41788.58997685185</v>
      </c>
      <c r="T2205" s="14">
        <f t="shared" si="139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8323</v>
      </c>
      <c r="R2206" t="s">
        <v>8326</v>
      </c>
      <c r="S2206" s="14">
        <f t="shared" si="138"/>
        <v>42277.583472222221</v>
      </c>
      <c r="T2206" s="14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4">
        <f t="shared" si="138"/>
        <v>42508.179965277777</v>
      </c>
      <c r="T2212" s="14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4">
        <f t="shared" si="138"/>
        <v>41925.906689814816</v>
      </c>
      <c r="T2213" s="14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4">
        <f t="shared" si="138"/>
        <v>42003.948425925926</v>
      </c>
      <c r="T2214" s="14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4">
        <f t="shared" si="138"/>
        <v>42338.675381944442</v>
      </c>
      <c r="T2219" s="14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4">
        <f t="shared" si="138"/>
        <v>42328.779224537036</v>
      </c>
      <c r="T2220" s="14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4">
        <f t="shared" si="138"/>
        <v>40688.024618055555</v>
      </c>
      <c r="T2226" s="14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8323</v>
      </c>
      <c r="R2227" t="s">
        <v>8326</v>
      </c>
      <c r="S2227" s="14">
        <f t="shared" si="138"/>
        <v>41822.90488425926</v>
      </c>
      <c r="T2227" s="14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8323</v>
      </c>
      <c r="R2228" t="s">
        <v>8326</v>
      </c>
      <c r="S2228" s="14">
        <f t="shared" si="138"/>
        <v>42026.924976851849</v>
      </c>
      <c r="T2228" s="14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4">
        <f t="shared" si="138"/>
        <v>42058.941736111112</v>
      </c>
      <c r="T2229" s="14">
        <f t="shared" si="139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42423.050613425927</v>
      </c>
      <c r="T2230" s="14">
        <f t="shared" si="139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8323</v>
      </c>
      <c r="R2231" t="s">
        <v>8326</v>
      </c>
      <c r="S2231" s="14">
        <f t="shared" si="138"/>
        <v>42452.916481481487</v>
      </c>
      <c r="T2231" s="14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4">
        <f t="shared" si="138"/>
        <v>42006.908692129626</v>
      </c>
      <c r="T2234" s="14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4">
        <f t="shared" si="138"/>
        <v>41856.715069444443</v>
      </c>
      <c r="T2235" s="14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4">
        <f t="shared" si="138"/>
        <v>41025.874201388891</v>
      </c>
      <c r="T2236" s="14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 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4">
        <f t="shared" si="142"/>
        <v>42787.862430555557</v>
      </c>
      <c r="T2252" s="14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4">
        <f t="shared" si="142"/>
        <v>42009.493263888886</v>
      </c>
      <c r="T2253" s="14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4">
        <f t="shared" si="142"/>
        <v>40920.904895833337</v>
      </c>
      <c r="T2254" s="14">
        <f t="shared" si="143"/>
        <v>40951.904895833337</v>
      </c>
    </row>
    <row r="2255" spans="1:20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4">
        <f t="shared" si="142"/>
        <v>42103.535254629634</v>
      </c>
      <c r="T2255" s="14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4">
        <f t="shared" si="142"/>
        <v>40997.257222222222</v>
      </c>
      <c r="T2261" s="14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4">
        <f t="shared" si="142"/>
        <v>41321.339583333334</v>
      </c>
      <c r="T2262" s="14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4">
        <f t="shared" si="142"/>
        <v>42241.798206018517</v>
      </c>
      <c r="T2280" s="14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4">
        <f t="shared" si="142"/>
        <v>42445.598136574074</v>
      </c>
      <c r="T2281" s="14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4">
        <f t="shared" si="142"/>
        <v>40696.648784722223</v>
      </c>
      <c r="T2282" s="14">
        <f t="shared" si="143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4">
        <f t="shared" si="142"/>
        <v>42016.832465277781</v>
      </c>
      <c r="T2289" s="14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4">
        <f t="shared" si="142"/>
        <v>41547.662997685184</v>
      </c>
      <c r="T2290" s="14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 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4">
        <f t="shared" si="146"/>
        <v>41852.646226851852</v>
      </c>
      <c r="T2312" s="14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4">
        <f t="shared" si="146"/>
        <v>41288.68712962963</v>
      </c>
      <c r="T2313" s="14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4">
        <f t="shared" si="146"/>
        <v>42427.01807870371</v>
      </c>
      <c r="T2320" s="14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4">
        <f t="shared" si="146"/>
        <v>41342.845567129632</v>
      </c>
      <c r="T2321" s="14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4">
        <f t="shared" si="146"/>
        <v>40636.673900462964</v>
      </c>
      <c r="T2322" s="14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4">
        <f t="shared" si="146"/>
        <v>41443.643541666665</v>
      </c>
      <c r="T2323" s="14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8323</v>
      </c>
      <c r="R2325" t="s">
        <v>8326</v>
      </c>
      <c r="S2325" s="14">
        <f t="shared" si="146"/>
        <v>41855.548101851848</v>
      </c>
      <c r="T2325" s="14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8323</v>
      </c>
      <c r="R2326" t="s">
        <v>8326</v>
      </c>
      <c r="S2326" s="14">
        <f t="shared" si="146"/>
        <v>42194.096157407403</v>
      </c>
      <c r="T2326" s="14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8323</v>
      </c>
      <c r="R2327" t="s">
        <v>8326</v>
      </c>
      <c r="S2327" s="14">
        <f t="shared" si="146"/>
        <v>42185.556157407409</v>
      </c>
      <c r="T2327" s="14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4">
        <f t="shared" si="146"/>
        <v>42772.776076388895</v>
      </c>
      <c r="T2328" s="14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4">
        <f t="shared" si="146"/>
        <v>42528.626620370371</v>
      </c>
      <c r="T2332" s="14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4">
        <f t="shared" si="146"/>
        <v>42413.671006944445</v>
      </c>
      <c r="T2333" s="14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4">
        <f t="shared" si="146"/>
        <v>40313.930543981485</v>
      </c>
      <c r="T2334" s="14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4">
        <f t="shared" si="146"/>
        <v>41831.722777777781</v>
      </c>
      <c r="T2335" s="14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4">
        <f t="shared" si="146"/>
        <v>41675.149525462963</v>
      </c>
      <c r="T2336" s="14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4">
        <f t="shared" si="146"/>
        <v>42026.176180555558</v>
      </c>
      <c r="T2337" s="14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4">
        <f t="shared" si="146"/>
        <v>42240.857222222221</v>
      </c>
      <c r="T2339" s="14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4">
        <f t="shared" si="146"/>
        <v>42605.053993055553</v>
      </c>
      <c r="T2340" s="14">
        <f t="shared" si="147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4">
        <f t="shared" si="146"/>
        <v>42143.917743055557</v>
      </c>
      <c r="T2346" s="14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4">
        <f t="shared" si="146"/>
        <v>42220.79487268519</v>
      </c>
      <c r="T2347" s="14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4">
        <f t="shared" si="146"/>
        <v>42390.838738425926</v>
      </c>
      <c r="T2352" s="14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4">
        <f t="shared" si="146"/>
        <v>42459.693865740745</v>
      </c>
      <c r="T2353" s="14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4">
        <f t="shared" si="146"/>
        <v>41067.827418981484</v>
      </c>
      <c r="T2356" s="14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4">
        <f t="shared" si="146"/>
        <v>40711.782210648147</v>
      </c>
      <c r="T2357" s="14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4">
        <f t="shared" si="146"/>
        <v>41409.00037037037</v>
      </c>
      <c r="T2358" s="14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4">
        <f t="shared" si="146"/>
        <v>42319.035833333335</v>
      </c>
      <c r="T2359" s="14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4">
        <f t="shared" si="146"/>
        <v>41655.709305555552</v>
      </c>
      <c r="T2360" s="14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4">
        <f t="shared" si="146"/>
        <v>42058.809594907405</v>
      </c>
      <c r="T2363" s="14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4">
        <f t="shared" si="146"/>
        <v>42308.211215277777</v>
      </c>
      <c r="T2364" s="14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4">
        <f t="shared" si="146"/>
        <v>42112.036712962959</v>
      </c>
      <c r="T2365" s="14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4">
        <f t="shared" si="146"/>
        <v>42523.333310185189</v>
      </c>
      <c r="T2366" s="14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4">
        <f t="shared" si="146"/>
        <v>42082.580092592587</v>
      </c>
      <c r="T2367" s="14">
        <f t="shared" si="147"/>
        <v>42112.580092592587</v>
      </c>
    </row>
    <row r="2368" spans="1:20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4">
        <f t="shared" si="146"/>
        <v>41875.922858796301</v>
      </c>
      <c r="T2368" s="14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4">
        <f t="shared" si="146"/>
        <v>42403.998217592598</v>
      </c>
      <c r="T2369" s="14">
        <f t="shared" si="147"/>
        <v>42433.998217592598</v>
      </c>
    </row>
    <row r="2370" spans="1:20" ht="48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8323</v>
      </c>
      <c r="R2370" t="s">
        <v>8324</v>
      </c>
      <c r="S2370" s="14">
        <f t="shared" si="146"/>
        <v>42511.362048611118</v>
      </c>
      <c r="T2370" s="14">
        <f t="shared" si="147"/>
        <v>42541.362048611118</v>
      </c>
    </row>
    <row r="2371" spans="1:20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 0)</f>
        <v>100</v>
      </c>
      <c r="P2371">
        <f t="shared" ref="P2371:P2434" si="149">IFERROR(ROUND(E2371/L2371,2),0)</f>
        <v>41.67</v>
      </c>
      <c r="Q2371" s="10" t="s">
        <v>8323</v>
      </c>
      <c r="R2371" t="s">
        <v>8326</v>
      </c>
      <c r="S2371" s="14">
        <f t="shared" ref="S2371:S2434" si="150">(((J2371/60)/60)/24)+DATE(1970,1,1)</f>
        <v>41829.977326388893</v>
      </c>
      <c r="T2371" s="14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4">
        <f t="shared" si="150"/>
        <v>42297.748738425929</v>
      </c>
      <c r="T2372" s="14">
        <f t="shared" si="151"/>
        <v>42327.790405092594</v>
      </c>
    </row>
    <row r="2373" spans="1:20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4">
        <f t="shared" si="150"/>
        <v>42057.536944444444</v>
      </c>
      <c r="T2373" s="14">
        <f t="shared" si="151"/>
        <v>42117.49527777778</v>
      </c>
    </row>
    <row r="2374" spans="1:20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4">
        <f t="shared" si="150"/>
        <v>42059.453923611116</v>
      </c>
      <c r="T2374" s="14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4">
        <f t="shared" si="150"/>
        <v>41815.815046296295</v>
      </c>
      <c r="T2379" s="14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4">
        <f t="shared" si="150"/>
        <v>41382.096180555556</v>
      </c>
      <c r="T2380" s="14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4">
        <f t="shared" si="150"/>
        <v>41975.700636574074</v>
      </c>
      <c r="T2389" s="14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4">
        <f t="shared" si="150"/>
        <v>41953.966053240743</v>
      </c>
      <c r="T2390" s="14">
        <f t="shared" si="151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4">
        <f t="shared" si="150"/>
        <v>42109.709629629629</v>
      </c>
      <c r="T2395" s="14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4">
        <f t="shared" si="150"/>
        <v>41282.017962962964</v>
      </c>
      <c r="T2396" s="14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4">
        <f t="shared" si="150"/>
        <v>41905.979629629634</v>
      </c>
      <c r="T2407" s="14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4">
        <f t="shared" si="150"/>
        <v>41520.561041666668</v>
      </c>
      <c r="T2408" s="14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4">
        <f t="shared" si="150"/>
        <v>41953.158854166672</v>
      </c>
      <c r="T2414" s="14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4">
        <f t="shared" si="150"/>
        <v>42410.982002314813</v>
      </c>
      <c r="T2415" s="14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4">
        <f t="shared" si="150"/>
        <v>41982.737071759257</v>
      </c>
      <c r="T2416" s="14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4">
        <f t="shared" si="150"/>
        <v>42082.802812499998</v>
      </c>
      <c r="T2417" s="14">
        <f t="shared" si="151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8323</v>
      </c>
      <c r="R2422" t="s">
        <v>8326</v>
      </c>
      <c r="S2422" s="14">
        <f t="shared" si="150"/>
        <v>42523.248715277776</v>
      </c>
      <c r="T2422" s="14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4">
        <f t="shared" si="150"/>
        <v>42184.646863425922</v>
      </c>
      <c r="T2423" s="14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4">
        <f t="shared" si="150"/>
        <v>42060.913877314815</v>
      </c>
      <c r="T2427" s="14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4">
        <f t="shared" si="150"/>
        <v>41869.698136574072</v>
      </c>
      <c r="T2428" s="14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8327</v>
      </c>
      <c r="R2434" t="s">
        <v>8330</v>
      </c>
      <c r="S2434" s="14">
        <f t="shared" si="150"/>
        <v>42175.948981481488</v>
      </c>
      <c r="T2434" s="14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 0)</f>
        <v>34</v>
      </c>
      <c r="P2435">
        <f t="shared" ref="P2435:P2498" si="153">IFERROR(ROUND(E2435/L2435,2),0)</f>
        <v>121.43</v>
      </c>
      <c r="Q2435" s="10" t="s">
        <v>8308</v>
      </c>
      <c r="R2435" t="s">
        <v>8342</v>
      </c>
      <c r="S2435" s="14">
        <f t="shared" ref="S2435:S2498" si="154">(((J2435/60)/60)/24)+DATE(1970,1,1)</f>
        <v>41948.00209490741</v>
      </c>
      <c r="T2435" s="14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4">
        <f t="shared" si="154"/>
        <v>41572.229849537034</v>
      </c>
      <c r="T2436" s="14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8323</v>
      </c>
      <c r="R2437" t="s">
        <v>8326</v>
      </c>
      <c r="S2437" s="14">
        <f t="shared" si="154"/>
        <v>42307.908379629633</v>
      </c>
      <c r="T2437" s="14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4">
        <f t="shared" si="154"/>
        <v>41034.72216435185</v>
      </c>
      <c r="T2438" s="14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4">
        <f t="shared" si="154"/>
        <v>42193.482291666667</v>
      </c>
      <c r="T2451" s="14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4">
        <f t="shared" si="154"/>
        <v>40990.709317129629</v>
      </c>
      <c r="T2452" s="14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4">
        <f t="shared" si="154"/>
        <v>41850.781377314815</v>
      </c>
      <c r="T2461" s="14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4">
        <f t="shared" si="154"/>
        <v>42338.84375</v>
      </c>
      <c r="T2462" s="14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4">
        <f t="shared" si="154"/>
        <v>41820.914641203701</v>
      </c>
      <c r="T2463" s="14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4">
        <f t="shared" si="154"/>
        <v>42693.031828703708</v>
      </c>
      <c r="T2464" s="14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4">
        <f t="shared" si="154"/>
        <v>42182.234456018516</v>
      </c>
      <c r="T2465" s="14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4">
        <f t="shared" si="154"/>
        <v>42192.675821759258</v>
      </c>
      <c r="T2466" s="14">
        <f t="shared" si="155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4">
        <f t="shared" si="154"/>
        <v>42318.025011574078</v>
      </c>
      <c r="T2468" s="14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4">
        <f t="shared" si="154"/>
        <v>42114.825532407413</v>
      </c>
      <c r="T2471" s="14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4">
        <f t="shared" si="154"/>
        <v>42534.933321759265</v>
      </c>
      <c r="T2472" s="14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4">
        <f t="shared" si="154"/>
        <v>41872.291238425925</v>
      </c>
      <c r="T2473" s="14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4">
        <f t="shared" si="154"/>
        <v>41780.712893518517</v>
      </c>
      <c r="T2478" s="14">
        <f t="shared" si="155"/>
        <v>41806.712893518517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8323</v>
      </c>
      <c r="R2479" t="s">
        <v>8326</v>
      </c>
      <c r="S2479" s="14">
        <f t="shared" si="154"/>
        <v>42023.634976851856</v>
      </c>
      <c r="T2479" s="14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8323</v>
      </c>
      <c r="R2480" t="s">
        <v>8326</v>
      </c>
      <c r="S2480" s="14">
        <f t="shared" si="154"/>
        <v>42093.786840277782</v>
      </c>
      <c r="T2480" s="14">
        <f t="shared" si="155"/>
        <v>42120.26944444445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8323</v>
      </c>
      <c r="R2493" t="s">
        <v>8326</v>
      </c>
      <c r="S2493" s="14">
        <f t="shared" si="154"/>
        <v>41746.189409722225</v>
      </c>
      <c r="T2493" s="14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4">
        <f t="shared" si="154"/>
        <v>42713.941099537042</v>
      </c>
      <c r="T2494" s="14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4">
        <f t="shared" si="154"/>
        <v>41024.985972222225</v>
      </c>
      <c r="T2495" s="14">
        <f t="shared" si="155"/>
        <v>41076.415972222225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 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4">
        <f t="shared" si="158"/>
        <v>41890.086805555555</v>
      </c>
      <c r="T2502" s="14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4">
        <f t="shared" si="158"/>
        <v>41780.525937500002</v>
      </c>
      <c r="T2503" s="14">
        <f t="shared" si="159"/>
        <v>41796.958333333336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8323</v>
      </c>
      <c r="R2512" t="s">
        <v>8326</v>
      </c>
      <c r="S2512" s="14">
        <f t="shared" si="158"/>
        <v>42061.963263888887</v>
      </c>
      <c r="T2512" s="14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4">
        <f t="shared" si="158"/>
        <v>42141.741307870368</v>
      </c>
      <c r="T2513" s="14">
        <f t="shared" si="159"/>
        <v>42171.741307870368</v>
      </c>
    </row>
    <row r="2514" spans="1:20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4">
        <f t="shared" si="158"/>
        <v>42101.423541666663</v>
      </c>
      <c r="T2514" s="14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4">
        <f t="shared" si="158"/>
        <v>42090.831273148149</v>
      </c>
      <c r="T2525" s="14">
        <f t="shared" si="159"/>
        <v>42135.831273148149</v>
      </c>
    </row>
    <row r="2526" spans="1:20" ht="48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4">
        <f t="shared" si="158"/>
        <v>42543.862777777773</v>
      </c>
      <c r="T2526" s="14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4">
        <f t="shared" si="158"/>
        <v>42265.683182870373</v>
      </c>
      <c r="T2543" s="14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4">
        <f t="shared" si="158"/>
        <v>42025.357094907406</v>
      </c>
      <c r="T2544" s="14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4">
        <f t="shared" si="158"/>
        <v>42129.82540509259</v>
      </c>
      <c r="T2545" s="14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8323</v>
      </c>
      <c r="R2546" t="s">
        <v>8326</v>
      </c>
      <c r="S2546" s="14">
        <f t="shared" si="158"/>
        <v>42672.955138888887</v>
      </c>
      <c r="T2546" s="14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4">
        <f t="shared" si="158"/>
        <v>42140.879259259258</v>
      </c>
      <c r="T2547" s="14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4">
        <f t="shared" si="158"/>
        <v>41841.651597222226</v>
      </c>
      <c r="T2548" s="14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4">
        <f t="shared" si="158"/>
        <v>42053.106111111112</v>
      </c>
      <c r="T2549" s="14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42053.733078703706</v>
      </c>
      <c r="T2550" s="14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8323</v>
      </c>
      <c r="R2554" t="s">
        <v>8326</v>
      </c>
      <c r="S2554" s="14">
        <f t="shared" si="158"/>
        <v>42640.278171296297</v>
      </c>
      <c r="T2554" s="14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4">
        <f t="shared" si="158"/>
        <v>42692.109328703707</v>
      </c>
      <c r="T2557" s="14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 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4">
        <f t="shared" si="162"/>
        <v>41913.521064814813</v>
      </c>
      <c r="T2564" s="14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4">
        <f t="shared" si="162"/>
        <v>42465.16851851852</v>
      </c>
      <c r="T2565" s="14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4">
        <f t="shared" si="162"/>
        <v>40730.896354166667</v>
      </c>
      <c r="T2566" s="14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8323</v>
      </c>
      <c r="R2568" t="s">
        <v>8326</v>
      </c>
      <c r="S2568" s="14">
        <f t="shared" si="162"/>
        <v>42503.539976851855</v>
      </c>
      <c r="T2568" s="14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4">
        <f t="shared" si="162"/>
        <v>42198.750254629631</v>
      </c>
      <c r="T2569" s="14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4">
        <f t="shared" si="162"/>
        <v>41983.752847222218</v>
      </c>
      <c r="T2579" s="14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4">
        <f t="shared" si="162"/>
        <v>41830.858344907407</v>
      </c>
      <c r="T2580" s="14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4">
        <f t="shared" si="162"/>
        <v>40960.861562500002</v>
      </c>
      <c r="T2581" s="14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4">
        <f t="shared" si="162"/>
        <v>41072.739953703705</v>
      </c>
      <c r="T2582" s="14">
        <f t="shared" si="163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4">
        <f t="shared" si="162"/>
        <v>42246.883784722217</v>
      </c>
      <c r="T2586" s="14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8323</v>
      </c>
      <c r="R2588" t="s">
        <v>8326</v>
      </c>
      <c r="S2588" s="14">
        <f t="shared" si="162"/>
        <v>42278.453668981485</v>
      </c>
      <c r="T2588" s="14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4">
        <f t="shared" si="162"/>
        <v>42255.791909722218</v>
      </c>
      <c r="T2593" s="14">
        <f t="shared" si="163"/>
        <v>42285.791909722218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4">
        <f t="shared" si="162"/>
        <v>42107.621018518519</v>
      </c>
      <c r="T2594" s="14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4">
        <f t="shared" si="162"/>
        <v>42559.776724537034</v>
      </c>
      <c r="T2595" s="14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4">
        <f t="shared" si="162"/>
        <v>42340.701504629629</v>
      </c>
      <c r="T2596" s="14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4">
        <f t="shared" si="162"/>
        <v>42211.951284722221</v>
      </c>
      <c r="T2597" s="14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4">
        <f t="shared" si="162"/>
        <v>42457.871516203704</v>
      </c>
      <c r="T2598" s="14">
        <f t="shared" si="163"/>
        <v>42487.579861111109</v>
      </c>
    </row>
    <row r="2599" spans="1:20" ht="48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4">
        <f t="shared" si="162"/>
        <v>41995.752986111111</v>
      </c>
      <c r="T2599" s="14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4">
        <f t="shared" si="162"/>
        <v>40612.695208333331</v>
      </c>
      <c r="T2600" s="14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4">
        <f t="shared" si="162"/>
        <v>41657.985081018516</v>
      </c>
      <c r="T2601" s="14">
        <f t="shared" si="163"/>
        <v>41699.720833333333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4">
        <f t="shared" si="162"/>
        <v>42010.968240740738</v>
      </c>
      <c r="T2609" s="14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4">
        <f t="shared" si="162"/>
        <v>42630.922893518517</v>
      </c>
      <c r="T2610" s="14">
        <f t="shared" si="163"/>
        <v>42665.922893518517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8316</v>
      </c>
      <c r="R2626" t="s">
        <v>8334</v>
      </c>
      <c r="S2626" s="14">
        <f t="shared" si="162"/>
        <v>41255.833611111113</v>
      </c>
      <c r="T2626" s="14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 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4">
        <f t="shared" si="166"/>
        <v>41900.505312499998</v>
      </c>
      <c r="T2628" s="14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4">
        <f t="shared" si="166"/>
        <v>41880.068437499998</v>
      </c>
      <c r="T2632" s="14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4">
        <f t="shared" si="166"/>
        <v>41971.866574074069</v>
      </c>
      <c r="T2633" s="14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8323</v>
      </c>
      <c r="R2635" t="s">
        <v>8326</v>
      </c>
      <c r="S2635" s="14">
        <f t="shared" si="166"/>
        <v>42258.646504629629</v>
      </c>
      <c r="T2635" s="14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8323</v>
      </c>
      <c r="R2636" t="s">
        <v>8326</v>
      </c>
      <c r="S2636" s="14">
        <f t="shared" si="166"/>
        <v>42233.671747685185</v>
      </c>
      <c r="T2636" s="14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4">
        <f t="shared" si="166"/>
        <v>40855.765092592592</v>
      </c>
      <c r="T2637" s="14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4">
        <f t="shared" si="166"/>
        <v>41246.874814814815</v>
      </c>
      <c r="T2638" s="14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4">
        <f t="shared" si="166"/>
        <v>42020.846666666665</v>
      </c>
      <c r="T2639" s="14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8323</v>
      </c>
      <c r="R2641" t="s">
        <v>8326</v>
      </c>
      <c r="S2641" s="14">
        <f t="shared" si="166"/>
        <v>41779.310034722221</v>
      </c>
      <c r="T2641" s="14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4">
        <f t="shared" si="166"/>
        <v>41120.882881944446</v>
      </c>
      <c r="T2642" s="14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4">
        <f t="shared" si="166"/>
        <v>42609.311990740738</v>
      </c>
      <c r="T2643" s="14">
        <f t="shared" si="167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4">
        <f t="shared" si="166"/>
        <v>42458.127175925925</v>
      </c>
      <c r="T2656" s="14">
        <f t="shared" si="167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8323</v>
      </c>
      <c r="R2657" t="s">
        <v>8326</v>
      </c>
      <c r="S2657" s="14">
        <f t="shared" si="166"/>
        <v>41889.768229166664</v>
      </c>
      <c r="T2657" s="14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4">
        <f t="shared" si="166"/>
        <v>41081.69027777778</v>
      </c>
      <c r="T2659" s="14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4">
        <f t="shared" si="166"/>
        <v>42679.958472222221</v>
      </c>
      <c r="T2660" s="14">
        <f t="shared" si="167"/>
        <v>42710.207638888889</v>
      </c>
    </row>
    <row r="2661" spans="1:20" ht="48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4">
        <f t="shared" si="166"/>
        <v>42504.801388888889</v>
      </c>
      <c r="T2661" s="14">
        <f t="shared" si="167"/>
        <v>42564.801388888889</v>
      </c>
    </row>
    <row r="2662" spans="1:20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4">
        <f t="shared" si="166"/>
        <v>42430.702210648145</v>
      </c>
      <c r="T2662" s="14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4">
        <f t="shared" si="166"/>
        <v>41828.646319444444</v>
      </c>
      <c r="T2663" s="14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4">
        <f t="shared" si="166"/>
        <v>42333.695821759262</v>
      </c>
      <c r="T2676" s="14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4">
        <f t="shared" si="166"/>
        <v>41869.714166666665</v>
      </c>
      <c r="T2677" s="14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4">
        <f t="shared" si="166"/>
        <v>40648.757939814815</v>
      </c>
      <c r="T2678" s="14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4">
        <f t="shared" si="166"/>
        <v>42187.920972222222</v>
      </c>
      <c r="T2679" s="14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4">
        <f t="shared" si="166"/>
        <v>40576.539664351854</v>
      </c>
      <c r="T2687" s="14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 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4">
        <f t="shared" si="170"/>
        <v>42411.828287037039</v>
      </c>
      <c r="T2698" s="14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4">
        <f t="shared" si="170"/>
        <v>42107.703877314809</v>
      </c>
      <c r="T2699" s="14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4">
        <f t="shared" si="170"/>
        <v>41989.853692129633</v>
      </c>
      <c r="T2705" s="14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4">
        <f t="shared" si="170"/>
        <v>42240.852534722217</v>
      </c>
      <c r="T2706" s="14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4">
        <f t="shared" si="170"/>
        <v>42204.875868055555</v>
      </c>
      <c r="T2707" s="14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4">
        <f t="shared" si="170"/>
        <v>42198.695138888885</v>
      </c>
      <c r="T2708" s="14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4">
        <f t="shared" si="170"/>
        <v>41904.650578703702</v>
      </c>
      <c r="T2709" s="14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4">
        <f t="shared" si="170"/>
        <v>40935.005104166667</v>
      </c>
      <c r="T2710" s="14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4">
        <f t="shared" si="170"/>
        <v>40844.691643518519</v>
      </c>
      <c r="T2711" s="14">
        <f t="shared" si="171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4">
        <f t="shared" si="170"/>
        <v>42383.793124999997</v>
      </c>
      <c r="T2712" s="14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4">
        <f t="shared" si="170"/>
        <v>41795.598923611113</v>
      </c>
      <c r="T2718" s="14">
        <f t="shared" si="171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4">
        <f t="shared" si="170"/>
        <v>42064.785613425927</v>
      </c>
      <c r="T2719" s="14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4">
        <f t="shared" si="170"/>
        <v>41982.87364583333</v>
      </c>
      <c r="T2722" s="14">
        <f t="shared" si="171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4">
        <f t="shared" si="170"/>
        <v>42213.505474537036</v>
      </c>
      <c r="T2723" s="14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4">
        <f t="shared" si="170"/>
        <v>42027.056793981479</v>
      </c>
      <c r="T2725" s="14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4">
        <f t="shared" si="170"/>
        <v>41835.126805555556</v>
      </c>
      <c r="T2726" s="14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4">
        <f t="shared" si="170"/>
        <v>41619.998310185183</v>
      </c>
      <c r="T2727" s="14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8323</v>
      </c>
      <c r="R2730" t="s">
        <v>8326</v>
      </c>
      <c r="S2730" s="14">
        <f t="shared" si="170"/>
        <v>42022.661527777775</v>
      </c>
      <c r="T2730" s="14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4">
        <f t="shared" si="170"/>
        <v>42607.316122685181</v>
      </c>
      <c r="T2732" s="14">
        <f t="shared" si="171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4">
        <f t="shared" si="170"/>
        <v>42309.191307870366</v>
      </c>
      <c r="T2733" s="14">
        <f t="shared" si="171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4">
        <f t="shared" si="170"/>
        <v>42160.651817129634</v>
      </c>
      <c r="T2734" s="14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4">
        <f t="shared" si="170"/>
        <v>42094.667256944449</v>
      </c>
      <c r="T2738" s="14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4">
        <f t="shared" si="170"/>
        <v>42306.848854166667</v>
      </c>
      <c r="T2740" s="14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4">
        <f t="shared" si="170"/>
        <v>40706.135208333333</v>
      </c>
      <c r="T2742" s="14">
        <f t="shared" si="171"/>
        <v>40736.135208333333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4">
        <f t="shared" si="170"/>
        <v>41793.659525462965</v>
      </c>
      <c r="T2751" s="14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4">
        <f t="shared" si="170"/>
        <v>42770.290590277778</v>
      </c>
      <c r="T2752" s="14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4">
        <f t="shared" si="170"/>
        <v>41989.91134259259</v>
      </c>
      <c r="T2753" s="14">
        <f t="shared" si="171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 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4">
        <f t="shared" si="174"/>
        <v>42715.688437500001</v>
      </c>
      <c r="T2757" s="14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4">
        <f t="shared" si="174"/>
        <v>41961.813518518517</v>
      </c>
      <c r="T2758" s="14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4">
        <f t="shared" si="174"/>
        <v>41788.381909722222</v>
      </c>
      <c r="T2759" s="14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4">
        <f t="shared" si="174"/>
        <v>42750.530312499999</v>
      </c>
      <c r="T2766" s="14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4">
        <f t="shared" si="174"/>
        <v>42689.214988425927</v>
      </c>
      <c r="T2768" s="14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4">
        <f t="shared" si="174"/>
        <v>42093.588263888887</v>
      </c>
      <c r="T2772" s="14">
        <f t="shared" si="175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4">
        <f t="shared" si="174"/>
        <v>42535.97865740741</v>
      </c>
      <c r="T2773" s="14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4">
        <f t="shared" si="174"/>
        <v>42029.907858796301</v>
      </c>
      <c r="T2776" s="14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4">
        <f t="shared" si="174"/>
        <v>41117.900729166664</v>
      </c>
      <c r="T2777" s="14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4">
        <f t="shared" si="174"/>
        <v>42023.818622685183</v>
      </c>
      <c r="T2778" s="14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4">
        <f t="shared" si="174"/>
        <v>41940.028287037036</v>
      </c>
      <c r="T2780" s="14">
        <f t="shared" si="175"/>
        <v>42000.0699537037</v>
      </c>
    </row>
    <row r="2781" spans="1:20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4">
        <f t="shared" si="174"/>
        <v>42425.576898148152</v>
      </c>
      <c r="T2781" s="14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4">
        <f t="shared" si="174"/>
        <v>42808.640231481477</v>
      </c>
      <c r="T2782" s="14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4">
        <f t="shared" si="174"/>
        <v>40937.679560185185</v>
      </c>
      <c r="T2783" s="14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4">
        <f t="shared" si="174"/>
        <v>41799.814340277779</v>
      </c>
      <c r="T2784" s="14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4">
        <f t="shared" si="174"/>
        <v>42041.581307870365</v>
      </c>
      <c r="T2803" s="14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4">
        <f t="shared" si="174"/>
        <v>42088.911354166667</v>
      </c>
      <c r="T2804" s="14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4">
        <f t="shared" si="174"/>
        <v>42245.274699074071</v>
      </c>
      <c r="T2811" s="14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4">
        <f t="shared" si="174"/>
        <v>42536.862800925926</v>
      </c>
      <c r="T2812" s="14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4">
        <f t="shared" si="174"/>
        <v>40949.98364583333</v>
      </c>
      <c r="T2813" s="14">
        <f t="shared" si="175"/>
        <v>41009.941979166666</v>
      </c>
    </row>
    <row r="2814" spans="1:20" ht="48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4">
        <f t="shared" si="174"/>
        <v>41905.95684027778</v>
      </c>
      <c r="T2814" s="14">
        <f t="shared" si="175"/>
        <v>41941.95684027778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 0)</f>
        <v>3</v>
      </c>
      <c r="P2819">
        <f t="shared" ref="P2819:P2882" si="177">IFERROR(ROUND(E2819/L2819,2),0)</f>
        <v>32.5</v>
      </c>
      <c r="Q2819" s="10" t="s">
        <v>8321</v>
      </c>
      <c r="R2819" t="s">
        <v>8325</v>
      </c>
      <c r="S2819" s="14">
        <f t="shared" ref="S2819:S2882" si="178">(((J2819/60)/60)/24)+DATE(1970,1,1)</f>
        <v>42216.977812500001</v>
      </c>
      <c r="T2819" s="14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4">
        <f t="shared" si="178"/>
        <v>42052.83530092593</v>
      </c>
      <c r="T2820" s="14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4">
        <f t="shared" si="178"/>
        <v>42493.546851851846</v>
      </c>
      <c r="T2824" s="14">
        <f t="shared" si="179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4">
        <f t="shared" si="178"/>
        <v>42460.94222222222</v>
      </c>
      <c r="T2825" s="14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4">
        <f t="shared" si="178"/>
        <v>42712.300567129627</v>
      </c>
      <c r="T2830" s="14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4">
        <f t="shared" si="178"/>
        <v>41909.892453703702</v>
      </c>
      <c r="T2831" s="14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4">
        <f t="shared" si="178"/>
        <v>40927.473460648151</v>
      </c>
      <c r="T2832" s="14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4">
        <f t="shared" si="178"/>
        <v>41869.798726851855</v>
      </c>
      <c r="T2838" s="14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4">
        <f t="shared" si="178"/>
        <v>41169.845590277779</v>
      </c>
      <c r="T2839" s="14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4">
        <f t="shared" si="178"/>
        <v>40772.848749999997</v>
      </c>
      <c r="T2840" s="14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4">
        <f t="shared" si="178"/>
        <v>42327.825289351851</v>
      </c>
      <c r="T2842" s="14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4">
        <f t="shared" si="178"/>
        <v>42496.447071759263</v>
      </c>
      <c r="T2843" s="14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4">
        <f t="shared" si="178"/>
        <v>42171.383530092593</v>
      </c>
      <c r="T2844" s="14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4">
        <f t="shared" si="178"/>
        <v>42370.007766203707</v>
      </c>
      <c r="T2845" s="14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4">
        <f t="shared" si="178"/>
        <v>42305.670914351853</v>
      </c>
      <c r="T2846" s="14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4">
        <f t="shared" si="178"/>
        <v>42078.792048611111</v>
      </c>
      <c r="T2847" s="14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4">
        <f t="shared" si="178"/>
        <v>42021.832280092596</v>
      </c>
      <c r="T2848" s="14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4">
        <f t="shared" si="178"/>
        <v>41634.797013888885</v>
      </c>
      <c r="T2849" s="14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4">
        <f t="shared" si="178"/>
        <v>41365.928159722222</v>
      </c>
      <c r="T2850" s="14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4">
        <f t="shared" si="178"/>
        <v>42013.15253472222</v>
      </c>
      <c r="T2851" s="14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4">
        <f t="shared" si="178"/>
        <v>41779.695092592592</v>
      </c>
      <c r="T2860" s="14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4">
        <f t="shared" si="178"/>
        <v>42414.235879629632</v>
      </c>
      <c r="T2861" s="14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4">
        <f t="shared" si="178"/>
        <v>41780.050092592595</v>
      </c>
      <c r="T2864" s="14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4">
        <f t="shared" si="178"/>
        <v>42031.011249999996</v>
      </c>
      <c r="T2866" s="14">
        <f t="shared" si="179"/>
        <v>42090.969583333332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4">
        <f t="shared" si="178"/>
        <v>40646.099097222221</v>
      </c>
      <c r="T2868" s="14">
        <f t="shared" si="179"/>
        <v>40691.099097222221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4">
        <f t="shared" si="178"/>
        <v>42360.932152777779</v>
      </c>
      <c r="T2880" s="14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4">
        <f t="shared" si="178"/>
        <v>42327.671631944439</v>
      </c>
      <c r="T2881" s="14">
        <f t="shared" si="179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 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4">
        <f t="shared" si="182"/>
        <v>42158.028310185182</v>
      </c>
      <c r="T2889" s="14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4">
        <f t="shared" si="182"/>
        <v>41828.789942129632</v>
      </c>
      <c r="T2890" s="14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4">
        <f t="shared" si="182"/>
        <v>41829.73715277778</v>
      </c>
      <c r="T2892" s="14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8323</v>
      </c>
      <c r="R2893" t="s">
        <v>8326</v>
      </c>
      <c r="S2893" s="14">
        <f t="shared" si="182"/>
        <v>42056.1324537037</v>
      </c>
      <c r="T2893" s="14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4">
        <f t="shared" si="182"/>
        <v>42072.790821759263</v>
      </c>
      <c r="T2894" s="14">
        <f t="shared" si="183"/>
        <v>42102.790821759263</v>
      </c>
    </row>
    <row r="2895" spans="1:20" ht="48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4">
        <f t="shared" si="182"/>
        <v>41716.717847222222</v>
      </c>
      <c r="T2895" s="14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4">
        <f t="shared" si="182"/>
        <v>42509.814108796301</v>
      </c>
      <c r="T2901" s="14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4">
        <f t="shared" si="182"/>
        <v>42075.807395833333</v>
      </c>
      <c r="T2902" s="14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4">
        <f t="shared" si="182"/>
        <v>41466.552314814813</v>
      </c>
      <c r="T2903" s="14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4">
        <f t="shared" si="182"/>
        <v>42449.341678240744</v>
      </c>
      <c r="T2904" s="14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4">
        <f t="shared" si="182"/>
        <v>42702.809201388889</v>
      </c>
      <c r="T2905" s="14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4">
        <f t="shared" si="182"/>
        <v>42579.708437499998</v>
      </c>
      <c r="T2906" s="14">
        <f t="shared" si="183"/>
        <v>42609.708437499998</v>
      </c>
    </row>
    <row r="2907" spans="1:20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4">
        <f t="shared" si="182"/>
        <v>42106.666018518517</v>
      </c>
      <c r="T2907" s="14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8323</v>
      </c>
      <c r="R2908" t="s">
        <v>8326</v>
      </c>
      <c r="S2908" s="14">
        <f t="shared" si="182"/>
        <v>41866.640648148146</v>
      </c>
      <c r="T2908" s="14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4">
        <f t="shared" si="182"/>
        <v>41946.232175925928</v>
      </c>
      <c r="T2909" s="14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4">
        <f t="shared" si="182"/>
        <v>42239.441412037035</v>
      </c>
      <c r="T2910" s="14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4">
        <f t="shared" si="182"/>
        <v>42151.237685185188</v>
      </c>
      <c r="T2911" s="14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4">
        <f t="shared" si="182"/>
        <v>42297.110300925924</v>
      </c>
      <c r="T2912" s="14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4">
        <f t="shared" si="182"/>
        <v>42242.988680555558</v>
      </c>
      <c r="T2913" s="14">
        <f t="shared" si="183"/>
        <v>42272.988680555558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4">
        <f t="shared" si="182"/>
        <v>42437.398680555561</v>
      </c>
      <c r="T2914" s="14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4">
        <f t="shared" si="182"/>
        <v>42124.841111111105</v>
      </c>
      <c r="T2915" s="14">
        <f t="shared" si="183"/>
        <v>42154.841111111105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4">
        <f t="shared" si="182"/>
        <v>41971.881076388891</v>
      </c>
      <c r="T2916" s="14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8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4">
        <f t="shared" si="182"/>
        <v>42032.510243055556</v>
      </c>
      <c r="T2919" s="14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4">
        <f t="shared" si="182"/>
        <v>41409.040011574078</v>
      </c>
      <c r="T2920" s="14">
        <f t="shared" si="183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4">
        <f t="shared" si="182"/>
        <v>42074.219699074078</v>
      </c>
      <c r="T2939" s="14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4">
        <f t="shared" si="182"/>
        <v>42503.740868055553</v>
      </c>
      <c r="T2940" s="14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4">
        <f t="shared" si="182"/>
        <v>42786.000023148154</v>
      </c>
      <c r="T2941" s="14">
        <f t="shared" si="183"/>
        <v>42826.165972222225</v>
      </c>
    </row>
    <row r="2942" spans="1:20" ht="48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4">
        <f t="shared" si="182"/>
        <v>42377.554756944446</v>
      </c>
      <c r="T2942" s="14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 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4">
        <f t="shared" si="186"/>
        <v>42155.129652777774</v>
      </c>
      <c r="T2951" s="14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80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4">
        <f t="shared" si="186"/>
        <v>42538.75680555556</v>
      </c>
      <c r="T2953" s="14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4">
        <f t="shared" si="186"/>
        <v>41854.389780092592</v>
      </c>
      <c r="T2956" s="14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4">
        <f t="shared" si="186"/>
        <v>41583.135405092595</v>
      </c>
      <c r="T2957" s="14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4">
        <f t="shared" si="186"/>
        <v>41838.840474537035</v>
      </c>
      <c r="T2958" s="14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4">
        <f t="shared" si="186"/>
        <v>40399.065868055557</v>
      </c>
      <c r="T2960" s="14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4">
        <f t="shared" si="186"/>
        <v>42445.712754629625</v>
      </c>
      <c r="T2961" s="14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4">
        <f t="shared" si="186"/>
        <v>42603.870520833334</v>
      </c>
      <c r="T2962" s="14">
        <f t="shared" si="187"/>
        <v>42628.870520833334</v>
      </c>
    </row>
    <row r="2963" spans="1:20" ht="48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4">
        <f t="shared" si="186"/>
        <v>42042.615613425922</v>
      </c>
      <c r="T2963" s="14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4">
        <f t="shared" si="186"/>
        <v>42621.389340277776</v>
      </c>
      <c r="T2966" s="14">
        <f t="shared" si="187"/>
        <v>42651.389340277776</v>
      </c>
    </row>
    <row r="2967" spans="1:20" ht="48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4">
        <f t="shared" si="186"/>
        <v>42399.882615740738</v>
      </c>
      <c r="T2967" s="14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4">
        <f t="shared" si="186"/>
        <v>42020.587349537032</v>
      </c>
      <c r="T2969" s="14">
        <f t="shared" si="187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4">
        <f t="shared" si="186"/>
        <v>42101.828819444447</v>
      </c>
      <c r="T2970" s="14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4">
        <f t="shared" si="186"/>
        <v>42013.915613425925</v>
      </c>
      <c r="T2971" s="14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4">
        <f t="shared" si="186"/>
        <v>42067.947337962964</v>
      </c>
      <c r="T2972" s="14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4">
        <f t="shared" si="186"/>
        <v>42345.860150462962</v>
      </c>
      <c r="T2973" s="14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4">
        <f t="shared" si="186"/>
        <v>42226.938414351855</v>
      </c>
      <c r="T2974" s="14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4">
        <f t="shared" si="186"/>
        <v>42065.897719907407</v>
      </c>
      <c r="T2975" s="14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4">
        <f t="shared" si="186"/>
        <v>42403.080497685187</v>
      </c>
      <c r="T2976" s="14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4">
        <f t="shared" si="186"/>
        <v>42396.8440625</v>
      </c>
      <c r="T2977" s="14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4">
        <f t="shared" si="186"/>
        <v>42467.144166666665</v>
      </c>
      <c r="T2978" s="14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4">
        <f t="shared" si="186"/>
        <v>42031.833587962959</v>
      </c>
      <c r="T2983" s="14">
        <f t="shared" si="187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4">
        <f t="shared" si="186"/>
        <v>42662.021539351852</v>
      </c>
      <c r="T2984" s="14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4">
        <f t="shared" si="186"/>
        <v>42088.069108796291</v>
      </c>
      <c r="T2994" s="14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4">
        <f t="shared" si="186"/>
        <v>42070.047754629632</v>
      </c>
      <c r="T2996" s="14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4">
        <f t="shared" si="186"/>
        <v>41153.066400462965</v>
      </c>
      <c r="T2997" s="14">
        <f t="shared" si="187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4">
        <f t="shared" si="186"/>
        <v>42540.593530092592</v>
      </c>
      <c r="T3001" s="14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4">
        <f t="shared" si="186"/>
        <v>42115.143634259264</v>
      </c>
      <c r="T3002" s="14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4">
        <f t="shared" si="186"/>
        <v>42263.691574074073</v>
      </c>
      <c r="T3003" s="14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4">
        <f t="shared" si="186"/>
        <v>41968.852118055554</v>
      </c>
      <c r="T3004" s="14">
        <f t="shared" si="187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4">
        <f t="shared" si="186"/>
        <v>41559.5549537037</v>
      </c>
      <c r="T3006" s="14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4">
        <f t="shared" si="186"/>
        <v>40863.060127314813</v>
      </c>
      <c r="T3007" s="14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4">
        <f t="shared" si="186"/>
        <v>41793.191875000004</v>
      </c>
      <c r="T3008" s="14">
        <f t="shared" si="187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4">
        <f t="shared" si="186"/>
        <v>42132.809953703705</v>
      </c>
      <c r="T3009" s="14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8313</v>
      </c>
      <c r="R3010" t="s">
        <v>8355</v>
      </c>
      <c r="S3010" s="14">
        <f t="shared" si="186"/>
        <v>42281.136099537034</v>
      </c>
      <c r="T3010" s="14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 0)</f>
        <v>17</v>
      </c>
      <c r="P3011">
        <f t="shared" ref="P3011:P3074" si="189">IFERROR(ROUND(E3011/L3011,2),0)</f>
        <v>27.5</v>
      </c>
      <c r="Q3011" s="10" t="s">
        <v>8323</v>
      </c>
      <c r="R3011" t="s">
        <v>8326</v>
      </c>
      <c r="S3011" s="14">
        <f t="shared" ref="S3011:S3074" si="190">(((J3011/60)/60)/24)+DATE(1970,1,1)</f>
        <v>42031.666898148149</v>
      </c>
      <c r="T3011" s="14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4">
        <f t="shared" si="190"/>
        <v>40973.740451388891</v>
      </c>
      <c r="T3012" s="14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4">
        <f t="shared" si="190"/>
        <v>41575.880914351852</v>
      </c>
      <c r="T3014" s="14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4">
        <f t="shared" si="190"/>
        <v>41149.796064814815</v>
      </c>
      <c r="T3015" s="14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4">
        <f t="shared" si="190"/>
        <v>41906.819513888891</v>
      </c>
      <c r="T3019" s="14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4">
        <f t="shared" si="190"/>
        <v>42793.700821759259</v>
      </c>
      <c r="T3020" s="14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42211.732430555552</v>
      </c>
      <c r="T3023" s="14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41918.628240740742</v>
      </c>
      <c r="T3024" s="14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4">
        <f t="shared" si="190"/>
        <v>42130.795983796299</v>
      </c>
      <c r="T3027" s="14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4">
        <f t="shared" si="190"/>
        <v>41340.303032407406</v>
      </c>
      <c r="T3028" s="14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4">
        <f t="shared" si="190"/>
        <v>40863.013356481482</v>
      </c>
      <c r="T3029" s="14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4">
        <f t="shared" si="190"/>
        <v>42673.577534722222</v>
      </c>
      <c r="T3030" s="14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4">
        <f t="shared" si="190"/>
        <v>42234.105462962965</v>
      </c>
      <c r="T3034" s="14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4">
        <f t="shared" si="190"/>
        <v>42708.668576388889</v>
      </c>
      <c r="T3035" s="14">
        <f t="shared" si="191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4">
        <f t="shared" si="190"/>
        <v>41957.833726851852</v>
      </c>
      <c r="T3038" s="14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4">
        <f t="shared" si="190"/>
        <v>41844.922662037039</v>
      </c>
      <c r="T3039" s="14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4">
        <f t="shared" si="190"/>
        <v>41863.359282407408</v>
      </c>
      <c r="T3047" s="14">
        <f t="shared" si="191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4">
        <f t="shared" si="190"/>
        <v>41787.681527777779</v>
      </c>
      <c r="T3048" s="14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4">
        <f t="shared" si="190"/>
        <v>42136.092488425929</v>
      </c>
      <c r="T3049" s="14">
        <f t="shared" si="191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4">
        <f t="shared" si="190"/>
        <v>42657.38726851852</v>
      </c>
      <c r="T3050" s="14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4">
        <f t="shared" si="190"/>
        <v>42033.001087962963</v>
      </c>
      <c r="T3052" s="14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4">
        <f t="shared" si="190"/>
        <v>41509.905995370369</v>
      </c>
      <c r="T3053" s="14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4">
        <f t="shared" si="190"/>
        <v>42620.91097222222</v>
      </c>
      <c r="T3057" s="14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4">
        <f t="shared" si="190"/>
        <v>42031.769884259258</v>
      </c>
      <c r="T3058" s="14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4">
        <f t="shared" si="190"/>
        <v>41599.855682870373</v>
      </c>
      <c r="T3059" s="14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4">
        <f t="shared" si="190"/>
        <v>42047.07640046296</v>
      </c>
      <c r="T3060" s="14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4">
        <f t="shared" si="190"/>
        <v>42144.415532407409</v>
      </c>
      <c r="T3061" s="14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4">
        <f t="shared" si="190"/>
        <v>42435.942083333335</v>
      </c>
      <c r="T3063" s="14">
        <f t="shared" si="191"/>
        <v>42495.900416666671</v>
      </c>
    </row>
    <row r="3064" spans="1:20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4">
        <f t="shared" si="190"/>
        <v>41557.013182870374</v>
      </c>
      <c r="T3064" s="14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4">
        <f t="shared" si="190"/>
        <v>41981.57230324074</v>
      </c>
      <c r="T3065" s="14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4">
        <f t="shared" si="190"/>
        <v>41999.164340277777</v>
      </c>
      <c r="T3066" s="14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4">
        <f t="shared" si="190"/>
        <v>42736.9066087963</v>
      </c>
      <c r="T3068" s="14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4">
        <f t="shared" si="190"/>
        <v>42742.246493055558</v>
      </c>
      <c r="T3069" s="14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4">
        <f t="shared" si="190"/>
        <v>42665.150347222225</v>
      </c>
      <c r="T3070" s="14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4">
        <f t="shared" si="190"/>
        <v>41878.911550925928</v>
      </c>
      <c r="T3071" s="14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4">
        <f t="shared" si="190"/>
        <v>41843.775011574071</v>
      </c>
      <c r="T3072" s="14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4">
        <f t="shared" si="190"/>
        <v>41569.698831018519</v>
      </c>
      <c r="T3073" s="14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8321</v>
      </c>
      <c r="R3074" t="s">
        <v>8339</v>
      </c>
      <c r="S3074" s="14">
        <f t="shared" si="190"/>
        <v>41576.834513888891</v>
      </c>
      <c r="T3074" s="14">
        <f t="shared" si="191"/>
        <v>41609.876180555555</v>
      </c>
    </row>
    <row r="3075" spans="1:20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 0)</f>
        <v>5</v>
      </c>
      <c r="P3075">
        <f t="shared" ref="P3075:P3138" si="193">IFERROR(ROUND(E3075/L3075,2),0)</f>
        <v>41.67</v>
      </c>
      <c r="Q3075" s="10" t="s">
        <v>8311</v>
      </c>
      <c r="R3075" t="s">
        <v>8349</v>
      </c>
      <c r="S3075" s="14">
        <f t="shared" ref="S3075:S3138" si="194">(((J3075/60)/60)/24)+DATE(1970,1,1)</f>
        <v>42404.033090277779</v>
      </c>
      <c r="T3075" s="14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4">
        <f t="shared" si="194"/>
        <v>41843.664618055554</v>
      </c>
      <c r="T3080" s="14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4">
        <f t="shared" si="194"/>
        <v>42087.878912037035</v>
      </c>
      <c r="T3081" s="14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4">
        <f t="shared" si="194"/>
        <v>41711.169085648151</v>
      </c>
      <c r="T3082" s="14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4">
        <f t="shared" si="194"/>
        <v>41954.688310185185</v>
      </c>
      <c r="T3083" s="14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4">
        <f t="shared" si="194"/>
        <v>42807.755173611105</v>
      </c>
      <c r="T3084" s="14">
        <f t="shared" si="195"/>
        <v>42814.755173611105</v>
      </c>
    </row>
    <row r="3085" spans="1:20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4">
        <f t="shared" si="194"/>
        <v>42425.730671296296</v>
      </c>
      <c r="T3085" s="14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4">
        <f t="shared" si="194"/>
        <v>42138.798819444448</v>
      </c>
      <c r="T3088" s="14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4">
        <f t="shared" si="194"/>
        <v>40939.948773148149</v>
      </c>
      <c r="T3089" s="14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4">
        <f t="shared" si="194"/>
        <v>42678.932083333333</v>
      </c>
      <c r="T3090" s="14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48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4">
        <f t="shared" si="194"/>
        <v>42430.747511574074</v>
      </c>
      <c r="T3092" s="14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48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4">
        <f t="shared" si="194"/>
        <v>42070.677604166667</v>
      </c>
      <c r="T3094" s="14">
        <f t="shared" si="195"/>
        <v>42100.635937500003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4">
        <f t="shared" si="194"/>
        <v>42013.424502314811</v>
      </c>
      <c r="T3097" s="14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4">
        <f t="shared" si="194"/>
        <v>42068.799039351856</v>
      </c>
      <c r="T3098" s="14">
        <f t="shared" si="195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8323</v>
      </c>
      <c r="R3099" t="s">
        <v>8326</v>
      </c>
      <c r="S3099" s="14">
        <f t="shared" si="194"/>
        <v>42069.903437500005</v>
      </c>
      <c r="T3099" s="14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4">
        <f t="shared" si="194"/>
        <v>41991.022488425922</v>
      </c>
      <c r="T3100" s="14">
        <f t="shared" si="195"/>
        <v>42015.041666666672</v>
      </c>
    </row>
    <row r="3101" spans="1:20" ht="48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4">
        <f t="shared" si="194"/>
        <v>42032.82576388889</v>
      </c>
      <c r="T3101" s="14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4">
        <f t="shared" si="194"/>
        <v>42559.814178240747</v>
      </c>
      <c r="T3102" s="14">
        <f t="shared" si="195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4">
        <f t="shared" si="194"/>
        <v>42094.101145833338</v>
      </c>
      <c r="T3105" s="14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4">
        <f t="shared" si="194"/>
        <v>42804.034120370372</v>
      </c>
      <c r="T3106" s="14">
        <f t="shared" si="195"/>
        <v>42855.708333333328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4">
        <f t="shared" si="194"/>
        <v>42115.656539351854</v>
      </c>
      <c r="T3108" s="14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4">
        <f t="shared" si="194"/>
        <v>42192.816238425927</v>
      </c>
      <c r="T3109" s="14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4">
        <f t="shared" si="194"/>
        <v>42408.714814814812</v>
      </c>
      <c r="T3110" s="14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4">
        <f t="shared" si="194"/>
        <v>42061.11583333333</v>
      </c>
      <c r="T3111" s="14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4">
        <f t="shared" si="194"/>
        <v>41836.847615740742</v>
      </c>
      <c r="T3112" s="14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4">
        <f t="shared" si="194"/>
        <v>42141.762800925921</v>
      </c>
      <c r="T3113" s="14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4">
        <f t="shared" si="194"/>
        <v>42766.956921296296</v>
      </c>
      <c r="T3116" s="14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4">
        <f t="shared" si="194"/>
        <v>41856.672152777777</v>
      </c>
      <c r="T3117" s="14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4">
        <f t="shared" si="194"/>
        <v>41550.922974537039</v>
      </c>
      <c r="T3118" s="14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4">
        <f t="shared" si="194"/>
        <v>42524.36650462963</v>
      </c>
      <c r="T3119" s="14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4">
        <f t="shared" si="194"/>
        <v>42599.965324074074</v>
      </c>
      <c r="T3123" s="14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4">
        <f t="shared" si="194"/>
        <v>42615.142870370371</v>
      </c>
      <c r="T3124" s="14">
        <f t="shared" si="195"/>
        <v>42645.142870370371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4">
        <f t="shared" si="194"/>
        <v>42683.420312500006</v>
      </c>
      <c r="T3126" s="14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4">
        <f t="shared" si="194"/>
        <v>41854.747592592597</v>
      </c>
      <c r="T3127" s="14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4">
        <f t="shared" si="194"/>
        <v>42172.816423611104</v>
      </c>
      <c r="T3128" s="14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4">
        <f t="shared" si="194"/>
        <v>42063.721817129626</v>
      </c>
      <c r="T3129" s="14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4">
        <f t="shared" si="194"/>
        <v>42340.360312500001</v>
      </c>
      <c r="T3130" s="14">
        <f t="shared" si="195"/>
        <v>42370.360312500001</v>
      </c>
    </row>
    <row r="3131" spans="1:20" ht="48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4">
        <f t="shared" si="194"/>
        <v>42124.893182870372</v>
      </c>
      <c r="T3131" s="14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4">
        <f t="shared" si="194"/>
        <v>41227.641724537039</v>
      </c>
      <c r="T3132" s="14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4">
        <f t="shared" si="194"/>
        <v>42440.650335648148</v>
      </c>
      <c r="T3133" s="14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4">
        <f t="shared" si="194"/>
        <v>42132.9143287037</v>
      </c>
      <c r="T3134" s="14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4">
        <f t="shared" si="194"/>
        <v>42079.628344907411</v>
      </c>
      <c r="T3135" s="14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4">
        <f t="shared" si="194"/>
        <v>42073.798171296294</v>
      </c>
      <c r="T3136" s="14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4">
        <f t="shared" si="194"/>
        <v>40736.668032407404</v>
      </c>
      <c r="T3137" s="14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8323</v>
      </c>
      <c r="R3138" t="s">
        <v>8326</v>
      </c>
      <c r="S3138" s="14">
        <f t="shared" si="194"/>
        <v>41858.214629629627</v>
      </c>
      <c r="T3138" s="14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 0)</f>
        <v>3</v>
      </c>
      <c r="P3139">
        <f t="shared" ref="P3139:P3202" si="197">IFERROR(ROUND(E3139/L3139,2),0)</f>
        <v>10</v>
      </c>
      <c r="Q3139" s="10" t="s">
        <v>8316</v>
      </c>
      <c r="R3139" t="s">
        <v>8334</v>
      </c>
      <c r="S3139" s="14">
        <f t="shared" ref="S3139:S3202" si="198">(((J3139/60)/60)/24)+DATE(1970,1,1)</f>
        <v>42384.110775462963</v>
      </c>
      <c r="T3139" s="14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4">
        <f t="shared" si="198"/>
        <v>40672.729872685188</v>
      </c>
      <c r="T3140" s="14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4">
        <f t="shared" si="198"/>
        <v>42656.86137731481</v>
      </c>
      <c r="T3141" s="14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4">
        <f t="shared" si="198"/>
        <v>41871.65315972222</v>
      </c>
      <c r="T3142" s="14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4">
        <f t="shared" si="198"/>
        <v>42360.437152777777</v>
      </c>
      <c r="T3143" s="14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4">
        <f t="shared" si="198"/>
        <v>41914.590011574073</v>
      </c>
      <c r="T3144" s="14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4">
        <f t="shared" si="198"/>
        <v>41991.713460648149</v>
      </c>
      <c r="T3145" s="14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8323</v>
      </c>
      <c r="R3147" t="s">
        <v>8326</v>
      </c>
      <c r="S3147" s="14">
        <f t="shared" si="198"/>
        <v>42188.83293981482</v>
      </c>
      <c r="T3147" s="14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8323</v>
      </c>
      <c r="R3148" t="s">
        <v>8326</v>
      </c>
      <c r="S3148" s="14">
        <f t="shared" si="198"/>
        <v>42057.190960648149</v>
      </c>
      <c r="T3148" s="14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4">
        <f t="shared" si="198"/>
        <v>41946.936909722222</v>
      </c>
      <c r="T3149" s="14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4">
        <f t="shared" si="198"/>
        <v>42125.644467592589</v>
      </c>
      <c r="T3150" s="14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4">
        <f t="shared" si="198"/>
        <v>42649.54923611111</v>
      </c>
      <c r="T3151" s="14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4">
        <f t="shared" si="198"/>
        <v>42446.060694444444</v>
      </c>
      <c r="T3155" s="14">
        <f t="shared" si="19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4">
        <f t="shared" si="198"/>
        <v>41920.963472222218</v>
      </c>
      <c r="T3156" s="14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8323</v>
      </c>
      <c r="R3157" t="s">
        <v>8326</v>
      </c>
      <c r="S3157" s="14">
        <f t="shared" si="198"/>
        <v>42029.135879629626</v>
      </c>
      <c r="T3157" s="14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4">
        <f t="shared" si="198"/>
        <v>41936.020752314813</v>
      </c>
      <c r="T3158" s="14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4">
        <f t="shared" si="198"/>
        <v>41373.579675925925</v>
      </c>
      <c r="T3163" s="14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4">
        <f t="shared" si="198"/>
        <v>41829.965532407405</v>
      </c>
      <c r="T3164" s="14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4">
        <f t="shared" si="198"/>
        <v>42752.845451388886</v>
      </c>
      <c r="T3165" s="14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4">
        <f t="shared" si="198"/>
        <v>42358.684872685189</v>
      </c>
      <c r="T3167" s="14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4">
        <f t="shared" si="198"/>
        <v>40921.117662037039</v>
      </c>
      <c r="T3168" s="14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4">
        <f t="shared" si="198"/>
        <v>41832.086377314816</v>
      </c>
      <c r="T3171" s="14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4">
        <f t="shared" si="198"/>
        <v>41767.587094907409</v>
      </c>
      <c r="T3172" s="14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4">
        <f t="shared" si="198"/>
        <v>41018.711863425924</v>
      </c>
      <c r="T3173" s="14">
        <f t="shared" si="199"/>
        <v>41048.711863425924</v>
      </c>
    </row>
    <row r="3174" spans="1:20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4">
        <f t="shared" si="198"/>
        <v>41652.742488425924</v>
      </c>
      <c r="T3174" s="14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4">
        <f t="shared" si="198"/>
        <v>42804.895474537043</v>
      </c>
      <c r="T3175" s="14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4">
        <f t="shared" si="198"/>
        <v>41841.56381944444</v>
      </c>
      <c r="T3176" s="14">
        <f t="shared" si="199"/>
        <v>41882.818749999999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4">
        <f t="shared" si="198"/>
        <v>41961.18913194444</v>
      </c>
      <c r="T3180" s="14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4">
        <f t="shared" si="198"/>
        <v>41938.717256944445</v>
      </c>
      <c r="T3181" s="14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4">
        <f t="shared" si="198"/>
        <v>42144.769479166673</v>
      </c>
      <c r="T3184" s="14">
        <f t="shared" si="199"/>
        <v>42174.769479166673</v>
      </c>
    </row>
    <row r="3185" spans="1:20" ht="48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4">
        <f t="shared" si="198"/>
        <v>42632.443368055552</v>
      </c>
      <c r="T3185" s="14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4">
        <f t="shared" si="198"/>
        <v>42497.070775462969</v>
      </c>
      <c r="T3187" s="14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8323</v>
      </c>
      <c r="R3188" t="s">
        <v>8326</v>
      </c>
      <c r="S3188" s="14">
        <f t="shared" si="198"/>
        <v>42257.590833333335</v>
      </c>
      <c r="T3188" s="14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4">
        <f t="shared" si="198"/>
        <v>42529.730717592596</v>
      </c>
      <c r="T3193" s="14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4">
        <f t="shared" si="198"/>
        <v>42078.997361111105</v>
      </c>
      <c r="T3195" s="14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4">
        <f t="shared" si="198"/>
        <v>42122.670069444444</v>
      </c>
      <c r="T3196" s="14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4">
        <f t="shared" si="198"/>
        <v>41946.898090277777</v>
      </c>
      <c r="T3198" s="14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4">
        <f t="shared" si="198"/>
        <v>42594.524756944447</v>
      </c>
      <c r="T3199" s="14">
        <f t="shared" si="199"/>
        <v>42654.524756944447</v>
      </c>
    </row>
    <row r="3200" spans="1:20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4">
        <f t="shared" si="198"/>
        <v>41941.430196759262</v>
      </c>
      <c r="T3200" s="14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4">
        <f t="shared" si="198"/>
        <v>42195.187534722223</v>
      </c>
      <c r="T3201" s="14">
        <f t="shared" si="19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8323</v>
      </c>
      <c r="R3202" t="s">
        <v>8326</v>
      </c>
      <c r="S3202" s="14">
        <f t="shared" si="198"/>
        <v>41851.700925925928</v>
      </c>
      <c r="T3202" s="14">
        <f t="shared" si="19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 0)</f>
        <v>5</v>
      </c>
      <c r="P3203">
        <f t="shared" ref="P3203:P3266" si="201">IFERROR(ROUND(E3203/L3203,2),0)</f>
        <v>18.75</v>
      </c>
      <c r="Q3203" s="10" t="s">
        <v>8323</v>
      </c>
      <c r="R3203" t="s">
        <v>8326</v>
      </c>
      <c r="S3203" s="14">
        <f t="shared" ref="S3203:S3266" si="202">(((J3203/60)/60)/24)+DATE(1970,1,1)</f>
        <v>41940.967951388891</v>
      </c>
      <c r="T3203" s="14">
        <f t="shared" ref="T3203:T3266" si="203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42416.691655092596</v>
      </c>
      <c r="T3204" s="14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4">
        <f t="shared" si="202"/>
        <v>42031.138831018514</v>
      </c>
      <c r="T3209" s="14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4">
        <f t="shared" si="202"/>
        <v>42048.181921296295</v>
      </c>
      <c r="T3210" s="14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8323</v>
      </c>
      <c r="R3211" t="s">
        <v>8326</v>
      </c>
      <c r="S3211" s="14">
        <f t="shared" si="202"/>
        <v>42123.648831018523</v>
      </c>
      <c r="T3211" s="14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4">
        <f t="shared" si="202"/>
        <v>41163.011828703704</v>
      </c>
      <c r="T3213" s="14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4">
        <f t="shared" si="202"/>
        <v>41870.87467592593</v>
      </c>
      <c r="T3214" s="14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4">
        <f t="shared" si="202"/>
        <v>40878.758217592593</v>
      </c>
      <c r="T3215" s="14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4">
        <f t="shared" si="202"/>
        <v>42709.993981481486</v>
      </c>
      <c r="T3216" s="14">
        <f t="shared" si="203"/>
        <v>42769.993981481486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4">
        <f t="shared" si="202"/>
        <v>41869.872685185182</v>
      </c>
      <c r="T3217" s="14">
        <f t="shared" si="203"/>
        <v>41899.872685185182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4">
        <f t="shared" si="202"/>
        <v>42493.597013888888</v>
      </c>
      <c r="T3219" s="14">
        <f t="shared" si="203"/>
        <v>42505.958333333328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4">
        <f t="shared" si="202"/>
        <v>42022.069988425923</v>
      </c>
      <c r="T3222" s="14">
        <f t="shared" si="203"/>
        <v>42052.069988425923</v>
      </c>
    </row>
    <row r="3223" spans="1:20" ht="48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4">
        <f t="shared" si="202"/>
        <v>42163.636828703704</v>
      </c>
      <c r="T3223" s="14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4">
        <f t="shared" si="202"/>
        <v>41809.155138888891</v>
      </c>
      <c r="T3225" s="14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40567.825543981482</v>
      </c>
      <c r="T3226" s="14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4">
        <f t="shared" si="202"/>
        <v>40505.232916666668</v>
      </c>
      <c r="T3227" s="14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4">
        <f t="shared" si="202"/>
        <v>41817.866435185184</v>
      </c>
      <c r="T3229" s="14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4">
        <f t="shared" si="202"/>
        <v>41834.135370370372</v>
      </c>
      <c r="T3230" s="14">
        <f t="shared" si="203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4">
        <f t="shared" si="202"/>
        <v>42432.701724537037</v>
      </c>
      <c r="T3231" s="14">
        <f t="shared" si="203"/>
        <v>42457.660057870366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4">
        <f t="shared" si="202"/>
        <v>42177.543171296296</v>
      </c>
      <c r="T3235" s="14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4">
        <f t="shared" si="202"/>
        <v>41948.041192129633</v>
      </c>
      <c r="T3236" s="14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4">
        <f t="shared" si="202"/>
        <v>41547.694456018515</v>
      </c>
      <c r="T3237" s="14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4">
        <f t="shared" si="202"/>
        <v>42295.891828703709</v>
      </c>
      <c r="T3240" s="14">
        <f t="shared" si="203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4">
        <f t="shared" si="202"/>
        <v>42178.815891203703</v>
      </c>
      <c r="T3241" s="14">
        <f t="shared" si="203"/>
        <v>42238.815891203703</v>
      </c>
    </row>
    <row r="3242" spans="1:20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4">
        <f t="shared" si="202"/>
        <v>42087.343090277776</v>
      </c>
      <c r="T3242" s="14">
        <f t="shared" si="203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4">
        <f t="shared" si="202"/>
        <v>42177.964201388888</v>
      </c>
      <c r="T3243" s="14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4">
        <f t="shared" si="202"/>
        <v>42286.88217592593</v>
      </c>
      <c r="T3244" s="14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4">
        <f t="shared" si="202"/>
        <v>41929.174456018518</v>
      </c>
      <c r="T3245" s="14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4">
        <f t="shared" si="202"/>
        <v>41853.563402777778</v>
      </c>
      <c r="T3249" s="14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4">
        <f t="shared" si="202"/>
        <v>42020.854247685187</v>
      </c>
      <c r="T3250" s="14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4">
        <f t="shared" si="202"/>
        <v>41101.906111111115</v>
      </c>
      <c r="T3251" s="14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4">
        <f t="shared" si="202"/>
        <v>42248.793310185181</v>
      </c>
      <c r="T3253" s="14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8323</v>
      </c>
      <c r="R3254" t="s">
        <v>8326</v>
      </c>
      <c r="S3254" s="14">
        <f t="shared" si="202"/>
        <v>41784.789687500001</v>
      </c>
      <c r="T3254" s="14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4">
        <f t="shared" si="202"/>
        <v>41054.847777777781</v>
      </c>
      <c r="T3255" s="14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4">
        <f t="shared" si="202"/>
        <v>42096.918240740735</v>
      </c>
      <c r="T3256" s="14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4">
        <f t="shared" si="202"/>
        <v>42232.15016203704</v>
      </c>
      <c r="T3258" s="14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4">
        <f t="shared" si="202"/>
        <v>42249.667997685188</v>
      </c>
      <c r="T3264" s="14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4">
        <f t="shared" si="202"/>
        <v>42318.098217592589</v>
      </c>
      <c r="T3265" s="14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 0)</f>
        <v>0</v>
      </c>
      <c r="P3267">
        <f t="shared" ref="P3267:P3330" si="205">IFERROR(ROUND(E3267/L3267,2),0)</f>
        <v>8.5</v>
      </c>
      <c r="Q3267" s="10" t="s">
        <v>8308</v>
      </c>
      <c r="R3267" t="s">
        <v>8315</v>
      </c>
      <c r="S3267" s="14">
        <f t="shared" ref="S3267:S3330" si="206">(((J3267/60)/60)/24)+DATE(1970,1,1)</f>
        <v>42055.600995370376</v>
      </c>
      <c r="T3267" s="14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4">
        <f t="shared" si="206"/>
        <v>41645.832141203704</v>
      </c>
      <c r="T3268" s="14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4">
        <f t="shared" si="206"/>
        <v>42528.899398148147</v>
      </c>
      <c r="T3269" s="14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4">
        <f t="shared" si="206"/>
        <v>42110.326423611114</v>
      </c>
      <c r="T3270" s="14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4">
        <f t="shared" si="206"/>
        <v>41605.167696759258</v>
      </c>
      <c r="T3271" s="14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4">
        <f t="shared" si="206"/>
        <v>42187.281678240746</v>
      </c>
      <c r="T3272" s="14">
        <f t="shared" si="207"/>
        <v>42247.281678240746</v>
      </c>
    </row>
    <row r="3273" spans="1:20" ht="48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4">
        <f t="shared" si="206"/>
        <v>42555.698738425926</v>
      </c>
      <c r="T3273" s="14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4">
        <f t="shared" si="206"/>
        <v>41825.791226851856</v>
      </c>
      <c r="T3274" s="14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4">
        <f t="shared" si="206"/>
        <v>42215.662314814821</v>
      </c>
      <c r="T3276" s="14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4">
        <f t="shared" si="206"/>
        <v>41761.94258101852</v>
      </c>
      <c r="T3277" s="14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4">
        <f t="shared" si="206"/>
        <v>42321.283101851848</v>
      </c>
      <c r="T3278" s="14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4">
        <f t="shared" si="206"/>
        <v>42194.648344907408</v>
      </c>
      <c r="T3279" s="14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4">
        <f t="shared" si="206"/>
        <v>42326.685428240744</v>
      </c>
      <c r="T3280" s="14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4">
        <f t="shared" si="206"/>
        <v>41616.027754629627</v>
      </c>
      <c r="T3281" s="14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4">
        <f t="shared" si="206"/>
        <v>41683.832280092596</v>
      </c>
      <c r="T3282" s="14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4">
        <f t="shared" si="206"/>
        <v>41795.963333333333</v>
      </c>
      <c r="T3283" s="14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4">
        <f t="shared" si="206"/>
        <v>41887.801168981481</v>
      </c>
      <c r="T3284" s="14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4">
        <f t="shared" si="206"/>
        <v>42173.67082175926</v>
      </c>
      <c r="T3285" s="14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4">
        <f t="shared" si="206"/>
        <v>42377.577187499999</v>
      </c>
      <c r="T3286" s="14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4">
        <f t="shared" si="206"/>
        <v>42108.05322916666</v>
      </c>
      <c r="T3287" s="14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4">
        <f t="shared" si="206"/>
        <v>42285.91506944444</v>
      </c>
      <c r="T3288" s="14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4">
        <f t="shared" si="206"/>
        <v>42523.025231481486</v>
      </c>
      <c r="T3289" s="14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4">
        <f t="shared" si="206"/>
        <v>42527.650995370372</v>
      </c>
      <c r="T3290" s="14">
        <f t="shared" si="207"/>
        <v>42537.650995370372</v>
      </c>
    </row>
    <row r="3291" spans="1:20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4">
        <f t="shared" si="206"/>
        <v>42584.666597222225</v>
      </c>
      <c r="T3291" s="14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4">
        <f t="shared" si="206"/>
        <v>42143.714178240742</v>
      </c>
      <c r="T3292" s="14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4">
        <f t="shared" si="206"/>
        <v>42548.192997685182</v>
      </c>
      <c r="T3293" s="14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4">
        <f t="shared" si="206"/>
        <v>41940.587233796294</v>
      </c>
      <c r="T3294" s="14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4">
        <f t="shared" si="206"/>
        <v>42079.913113425922</v>
      </c>
      <c r="T3295" s="14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4">
        <f t="shared" si="206"/>
        <v>42685.680648148147</v>
      </c>
      <c r="T3296" s="14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4">
        <f t="shared" si="206"/>
        <v>42132.58048611111</v>
      </c>
      <c r="T3297" s="14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4">
        <f t="shared" si="206"/>
        <v>42570.850381944445</v>
      </c>
      <c r="T3298" s="14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4">
        <f t="shared" si="206"/>
        <v>42368.333668981482</v>
      </c>
      <c r="T3299" s="14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4">
        <f t="shared" si="206"/>
        <v>41887.801064814819</v>
      </c>
      <c r="T3300" s="14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4">
        <f t="shared" si="206"/>
        <v>41830.613969907405</v>
      </c>
      <c r="T3301" s="14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4">
        <f t="shared" si="206"/>
        <v>40068.056932870371</v>
      </c>
      <c r="T3302" s="14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4">
        <f t="shared" si="206"/>
        <v>40894.906956018516</v>
      </c>
      <c r="T3304" s="14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4">
        <f t="shared" si="206"/>
        <v>42558.989513888882</v>
      </c>
      <c r="T3305" s="14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4">
        <f t="shared" si="206"/>
        <v>42032.250208333338</v>
      </c>
      <c r="T3306" s="14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4">
        <f t="shared" si="206"/>
        <v>40198.424849537041</v>
      </c>
      <c r="T3307" s="14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4">
        <f t="shared" si="206"/>
        <v>42338.615393518514</v>
      </c>
      <c r="T3312" s="14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4">
        <f t="shared" si="206"/>
        <v>42440.371111111104</v>
      </c>
      <c r="T3314" s="14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4">
        <f t="shared" si="206"/>
        <v>42662.752199074079</v>
      </c>
      <c r="T3315" s="14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4">
        <f t="shared" si="206"/>
        <v>41801.711550925924</v>
      </c>
      <c r="T3316" s="14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4">
        <f t="shared" si="206"/>
        <v>42627.955104166671</v>
      </c>
      <c r="T3317" s="14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4">
        <f t="shared" si="206"/>
        <v>41030.292025462964</v>
      </c>
      <c r="T3318" s="14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4">
        <f t="shared" si="206"/>
        <v>41184.167129629634</v>
      </c>
      <c r="T3319" s="14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4">
        <f t="shared" si="206"/>
        <v>42342.845555555556</v>
      </c>
      <c r="T3320" s="14">
        <f t="shared" si="207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4">
        <f t="shared" si="206"/>
        <v>42783.513182870374</v>
      </c>
      <c r="T3321" s="14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4">
        <f t="shared" si="206"/>
        <v>41230.77311342593</v>
      </c>
      <c r="T3322" s="14">
        <f t="shared" si="207"/>
        <v>41290.77311342593</v>
      </c>
    </row>
    <row r="3323" spans="1:20" ht="48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4">
        <f t="shared" si="206"/>
        <v>41534.568113425928</v>
      </c>
      <c r="T3323" s="14">
        <f t="shared" si="207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42311.621458333335</v>
      </c>
      <c r="T3324" s="14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4">
        <f t="shared" si="206"/>
        <v>41005.904120370367</v>
      </c>
      <c r="T3325" s="14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4">
        <f t="shared" si="206"/>
        <v>42432.379826388889</v>
      </c>
      <c r="T3326" s="14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4">
        <f t="shared" si="206"/>
        <v>40701.195844907408</v>
      </c>
      <c r="T3327" s="14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4">
        <f t="shared" si="206"/>
        <v>41859.925856481481</v>
      </c>
      <c r="T3329" s="14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8319</v>
      </c>
      <c r="R3330" t="s">
        <v>8345</v>
      </c>
      <c r="S3330" s="14">
        <f t="shared" si="206"/>
        <v>42728.827407407407</v>
      </c>
      <c r="T3330" s="14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 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4">
        <f t="shared" si="210"/>
        <v>41883.916678240741</v>
      </c>
      <c r="T3332" s="14">
        <f t="shared" si="211"/>
        <v>41906.916678240741</v>
      </c>
    </row>
    <row r="3333" spans="1:20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4">
        <f t="shared" si="210"/>
        <v>42241.429120370376</v>
      </c>
      <c r="T3333" s="14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4">
        <f t="shared" si="210"/>
        <v>41876.433680555558</v>
      </c>
      <c r="T3334" s="14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4">
        <f t="shared" si="210"/>
        <v>42397.281666666662</v>
      </c>
      <c r="T3335" s="14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4">
        <f t="shared" si="210"/>
        <v>41862.761724537035</v>
      </c>
      <c r="T3336" s="14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4">
        <f t="shared" si="210"/>
        <v>41956.250034722223</v>
      </c>
      <c r="T3337" s="14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4">
        <f t="shared" si="210"/>
        <v>41834.138495370367</v>
      </c>
      <c r="T3339" s="14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4">
        <f t="shared" si="210"/>
        <v>41551.798113425924</v>
      </c>
      <c r="T3340" s="14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4">
        <f t="shared" si="210"/>
        <v>41940.89166666667</v>
      </c>
      <c r="T3341" s="14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4">
        <f t="shared" si="210"/>
        <v>41872.807696759257</v>
      </c>
      <c r="T3342" s="14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4">
        <f t="shared" si="210"/>
        <v>41416.763171296298</v>
      </c>
      <c r="T3343" s="14">
        <f t="shared" si="211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4">
        <f t="shared" si="210"/>
        <v>42172.613506944443</v>
      </c>
      <c r="T3344" s="14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4">
        <f t="shared" si="210"/>
        <v>42115.547395833331</v>
      </c>
      <c r="T3345" s="14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4">
        <f t="shared" si="210"/>
        <v>42763.780671296292</v>
      </c>
      <c r="T3346" s="14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4">
        <f t="shared" si="210"/>
        <v>42034.75509259259</v>
      </c>
      <c r="T3351" s="14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4">
        <f t="shared" si="210"/>
        <v>42164.615856481483</v>
      </c>
      <c r="T3352" s="14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4">
        <f t="shared" si="210"/>
        <v>41247.063576388886</v>
      </c>
      <c r="T3353" s="14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4">
        <f t="shared" si="210"/>
        <v>42200.261793981481</v>
      </c>
      <c r="T3354" s="14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4">
        <f t="shared" si="210"/>
        <v>42089.724039351851</v>
      </c>
      <c r="T3355" s="14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4">
        <f t="shared" si="210"/>
        <v>41876.683611111112</v>
      </c>
      <c r="T3356" s="14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4">
        <f t="shared" si="210"/>
        <v>42170.447013888886</v>
      </c>
      <c r="T3357" s="14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4">
        <f t="shared" si="210"/>
        <v>41911.657430555555</v>
      </c>
      <c r="T3358" s="14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4">
        <f t="shared" si="210"/>
        <v>41952.09175925926</v>
      </c>
      <c r="T3359" s="14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4">
        <f t="shared" si="210"/>
        <v>42753.678761574076</v>
      </c>
      <c r="T3361" s="14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4">
        <f t="shared" si="210"/>
        <v>41869.534618055557</v>
      </c>
      <c r="T3362" s="14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42079.857974537037</v>
      </c>
      <c r="T3364" s="14">
        <f t="shared" si="211"/>
        <v>42125.916666666672</v>
      </c>
    </row>
    <row r="3365" spans="1:20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4">
        <f t="shared" si="210"/>
        <v>42185.397673611107</v>
      </c>
      <c r="T3365" s="14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4">
        <f t="shared" si="210"/>
        <v>41974.911087962959</v>
      </c>
      <c r="T3367" s="14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4">
        <f t="shared" si="210"/>
        <v>42341.59129629629</v>
      </c>
      <c r="T3368" s="14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4">
        <f t="shared" si="210"/>
        <v>42047.812523148154</v>
      </c>
      <c r="T3373" s="14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4">
        <f t="shared" si="210"/>
        <v>41799.830613425926</v>
      </c>
      <c r="T3374" s="14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4">
        <f t="shared" si="210"/>
        <v>42184.185844907406</v>
      </c>
      <c r="T3376" s="14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4">
        <f t="shared" si="210"/>
        <v>42179.653379629628</v>
      </c>
      <c r="T3377" s="14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4">
        <f t="shared" si="210"/>
        <v>41919.140706018516</v>
      </c>
      <c r="T3378" s="14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8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4">
        <f t="shared" si="210"/>
        <v>42258.297094907408</v>
      </c>
      <c r="T3380" s="14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4">
        <f t="shared" si="210"/>
        <v>41945.037789351853</v>
      </c>
      <c r="T3381" s="14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4">
        <f t="shared" si="210"/>
        <v>40682.884791666671</v>
      </c>
      <c r="T3382" s="14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4">
        <f t="shared" si="210"/>
        <v>40877.25099537037</v>
      </c>
      <c r="T3383" s="14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4">
        <f t="shared" si="210"/>
        <v>41194.109340277777</v>
      </c>
      <c r="T3384" s="14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4">
        <f t="shared" si="210"/>
        <v>42709.546064814815</v>
      </c>
      <c r="T3385" s="14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4">
        <f t="shared" si="210"/>
        <v>42598.749155092592</v>
      </c>
      <c r="T3386" s="14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4">
        <f t="shared" si="210"/>
        <v>42252.788900462961</v>
      </c>
      <c r="T3387" s="14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4">
        <f t="shared" si="210"/>
        <v>42359.725243055553</v>
      </c>
      <c r="T3389" s="14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4">
        <f t="shared" si="210"/>
        <v>42417.675879629634</v>
      </c>
      <c r="T3390" s="14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4">
        <f t="shared" si="210"/>
        <v>41464.106087962966</v>
      </c>
      <c r="T3391" s="14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 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4">
        <f t="shared" si="214"/>
        <v>41977.780104166668</v>
      </c>
      <c r="T3396" s="14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4">
        <f t="shared" si="214"/>
        <v>42529.969131944439</v>
      </c>
      <c r="T3397" s="14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4">
        <f t="shared" si="214"/>
        <v>41848.84002314815</v>
      </c>
      <c r="T3398" s="14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4">
        <f t="shared" si="214"/>
        <v>42038.824988425928</v>
      </c>
      <c r="T3399" s="14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4">
        <f t="shared" si="214"/>
        <v>42062.680486111116</v>
      </c>
      <c r="T3400" s="14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4">
        <f t="shared" si="214"/>
        <v>42446.780162037037</v>
      </c>
      <c r="T3401" s="14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4">
        <f t="shared" si="214"/>
        <v>41855.784305555557</v>
      </c>
      <c r="T3402" s="14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4">
        <f t="shared" si="214"/>
        <v>42604.239629629628</v>
      </c>
      <c r="T3403" s="14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4">
        <f t="shared" si="214"/>
        <v>42180.18604166666</v>
      </c>
      <c r="T3404" s="14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4">
        <f t="shared" si="214"/>
        <v>40710.731180555551</v>
      </c>
      <c r="T3405" s="14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42021.301192129627</v>
      </c>
      <c r="T3406" s="14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4">
        <f t="shared" si="214"/>
        <v>42382.906527777777</v>
      </c>
      <c r="T3407" s="14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4">
        <f t="shared" si="214"/>
        <v>42210.439768518518</v>
      </c>
      <c r="T3408" s="14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4">
        <f t="shared" si="214"/>
        <v>42207.795787037037</v>
      </c>
      <c r="T3409" s="14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4">
        <f t="shared" si="214"/>
        <v>40800.6403587963</v>
      </c>
      <c r="T3410" s="14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4">
        <f t="shared" si="214"/>
        <v>41954.722916666666</v>
      </c>
      <c r="T3411" s="14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4">
        <f t="shared" si="214"/>
        <v>42243.790393518517</v>
      </c>
      <c r="T3412" s="14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4">
        <f t="shared" si="214"/>
        <v>41938.804710648146</v>
      </c>
      <c r="T3413" s="14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4">
        <f t="shared" si="214"/>
        <v>42064.794490740736</v>
      </c>
      <c r="T3414" s="14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4">
        <f t="shared" si="214"/>
        <v>41843.772789351853</v>
      </c>
      <c r="T3415" s="14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4">
        <f t="shared" si="214"/>
        <v>42479.039212962962</v>
      </c>
      <c r="T3416" s="14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4">
        <f t="shared" si="214"/>
        <v>41759.542534722219</v>
      </c>
      <c r="T3417" s="14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4">
        <f t="shared" si="214"/>
        <v>41124.479722222226</v>
      </c>
      <c r="T3418" s="14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4">
        <f t="shared" si="214"/>
        <v>42206.763217592597</v>
      </c>
      <c r="T3419" s="14">
        <f t="shared" si="215"/>
        <v>42236.763217592597</v>
      </c>
    </row>
    <row r="3420" spans="1:20" ht="48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4">
        <f t="shared" si="214"/>
        <v>42107.836435185185</v>
      </c>
      <c r="T3420" s="14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4">
        <f t="shared" si="214"/>
        <v>41953.773090277777</v>
      </c>
      <c r="T3421" s="14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4">
        <f t="shared" si="214"/>
        <v>42276.046689814815</v>
      </c>
      <c r="T3422" s="14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4">
        <f t="shared" si="214"/>
        <v>42439.702314814815</v>
      </c>
      <c r="T3423" s="14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4">
        <f t="shared" si="214"/>
        <v>42058.334027777775</v>
      </c>
      <c r="T3424" s="14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4">
        <f t="shared" si="214"/>
        <v>40927.036979166667</v>
      </c>
      <c r="T3425" s="14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4">
        <f t="shared" si="214"/>
        <v>41760.10974537037</v>
      </c>
      <c r="T3426" s="14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4">
        <f t="shared" si="214"/>
        <v>42317.826377314821</v>
      </c>
      <c r="T3427" s="14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4">
        <f t="shared" si="214"/>
        <v>40985.459803240738</v>
      </c>
      <c r="T3428" s="14">
        <f t="shared" si="215"/>
        <v>41015.666666666664</v>
      </c>
    </row>
    <row r="3429" spans="1:20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4">
        <f t="shared" si="214"/>
        <v>42164.299722222218</v>
      </c>
      <c r="T3429" s="14">
        <f t="shared" si="215"/>
        <v>42190.957638888889</v>
      </c>
    </row>
    <row r="3430" spans="1:20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4">
        <f t="shared" si="214"/>
        <v>41830.267407407409</v>
      </c>
      <c r="T3430" s="14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4">
        <f t="shared" si="214"/>
        <v>41861.767094907409</v>
      </c>
      <c r="T3431" s="14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4">
        <f t="shared" si="214"/>
        <v>41820.752268518518</v>
      </c>
      <c r="T3432" s="14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4">
        <f t="shared" si="214"/>
        <v>42297.823113425926</v>
      </c>
      <c r="T3433" s="14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4">
        <f t="shared" si="214"/>
        <v>42059.970729166671</v>
      </c>
      <c r="T3434" s="14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4">
        <f t="shared" si="214"/>
        <v>42167.207071759258</v>
      </c>
      <c r="T3435" s="14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4">
        <f t="shared" si="214"/>
        <v>42756.018506944441</v>
      </c>
      <c r="T3436" s="14">
        <f t="shared" si="215"/>
        <v>42786.018506944441</v>
      </c>
    </row>
    <row r="3437" spans="1:20" ht="48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4">
        <f t="shared" si="214"/>
        <v>42440.820277777777</v>
      </c>
      <c r="T3437" s="14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4">
        <f t="shared" si="214"/>
        <v>42097.649224537032</v>
      </c>
      <c r="T3438" s="14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4">
        <f t="shared" si="214"/>
        <v>41513.107256944444</v>
      </c>
      <c r="T3439" s="14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41879.043530092589</v>
      </c>
      <c r="T3440" s="14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41811.555462962962</v>
      </c>
      <c r="T3441" s="14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4">
        <f t="shared" si="214"/>
        <v>42409.571284722217</v>
      </c>
      <c r="T3442" s="14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4">
        <f t="shared" si="214"/>
        <v>42286.861493055556</v>
      </c>
      <c r="T3443" s="14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4">
        <f t="shared" si="214"/>
        <v>42496.264965277776</v>
      </c>
      <c r="T3444" s="14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4">
        <f t="shared" si="214"/>
        <v>41995.084074074075</v>
      </c>
      <c r="T3445" s="14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4">
        <f t="shared" si="214"/>
        <v>42429.84956018519</v>
      </c>
      <c r="T3446" s="14">
        <f t="shared" si="215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4">
        <f t="shared" si="214"/>
        <v>41745.891319444447</v>
      </c>
      <c r="T3447" s="14">
        <f t="shared" si="215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4">
        <f t="shared" si="214"/>
        <v>42559.474004629628</v>
      </c>
      <c r="T3448" s="14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4">
        <f t="shared" si="214"/>
        <v>41456.981215277774</v>
      </c>
      <c r="T3449" s="14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4">
        <f t="shared" si="214"/>
        <v>42382.130833333329</v>
      </c>
      <c r="T3450" s="14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4">
        <f t="shared" si="214"/>
        <v>41250.025902777779</v>
      </c>
      <c r="T3451" s="14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41831.742962962962</v>
      </c>
      <c r="T3452" s="14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4">
        <f t="shared" si="214"/>
        <v>41929.266215277778</v>
      </c>
      <c r="T3453" s="14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4">
        <f t="shared" si="214"/>
        <v>42039.194988425923</v>
      </c>
      <c r="T3454" s="14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4">
        <f t="shared" si="214"/>
        <v>42202.594293981485</v>
      </c>
      <c r="T3455" s="14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4">
        <f t="shared" si="214"/>
        <v>41831.675034722226</v>
      </c>
      <c r="T3456" s="14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4">
        <f t="shared" si="214"/>
        <v>42065.190694444449</v>
      </c>
      <c r="T3457" s="14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8308</v>
      </c>
      <c r="R3458" t="s">
        <v>8342</v>
      </c>
      <c r="S3458" s="14">
        <f t="shared" si="214"/>
        <v>42545.705266203702</v>
      </c>
      <c r="T3458" s="14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 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4">
        <f t="shared" si="218"/>
        <v>41821.407187500001</v>
      </c>
      <c r="T3460" s="14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4">
        <f t="shared" si="218"/>
        <v>42340.847361111111</v>
      </c>
      <c r="T3461" s="14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4">
        <f t="shared" si="218"/>
        <v>40981.802615740737</v>
      </c>
      <c r="T3462" s="14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4">
        <f t="shared" si="218"/>
        <v>42170.996527777781</v>
      </c>
      <c r="T3463" s="14">
        <f t="shared" si="219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4">
        <f t="shared" si="218"/>
        <v>42122.693159722221</v>
      </c>
      <c r="T3464" s="14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4">
        <f t="shared" si="218"/>
        <v>42169.958506944444</v>
      </c>
      <c r="T3471" s="14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4">
        <f t="shared" si="218"/>
        <v>40619.097210648149</v>
      </c>
      <c r="T3472" s="14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4">
        <f t="shared" si="218"/>
        <v>41877.904988425929</v>
      </c>
      <c r="T3474" s="14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4">
        <f t="shared" si="218"/>
        <v>42258.780324074076</v>
      </c>
      <c r="T3476" s="14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4">
        <f t="shared" si="218"/>
        <v>42297.432951388888</v>
      </c>
      <c r="T3477" s="14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4">
        <f t="shared" si="218"/>
        <v>41970.085046296299</v>
      </c>
      <c r="T3478" s="14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4">
        <f t="shared" si="218"/>
        <v>41838.536782407406</v>
      </c>
      <c r="T3479" s="14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4">
        <f t="shared" si="218"/>
        <v>42463.866666666669</v>
      </c>
      <c r="T3480" s="14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4">
        <f t="shared" si="218"/>
        <v>42775.172824074078</v>
      </c>
      <c r="T3481" s="14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4">
        <f t="shared" si="218"/>
        <v>41880.827118055553</v>
      </c>
      <c r="T3482" s="14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4">
        <f t="shared" si="218"/>
        <v>42577.607361111113</v>
      </c>
      <c r="T3483" s="14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4">
        <f t="shared" si="218"/>
        <v>41860.91002314815</v>
      </c>
      <c r="T3485" s="14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4">
        <f t="shared" si="218"/>
        <v>41820.870821759258</v>
      </c>
      <c r="T3486" s="14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4">
        <f t="shared" si="218"/>
        <v>41830.947013888886</v>
      </c>
      <c r="T3495" s="14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4">
        <f t="shared" si="218"/>
        <v>42447.863553240735</v>
      </c>
      <c r="T3496" s="14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4">
        <f t="shared" si="218"/>
        <v>42649.742210648154</v>
      </c>
      <c r="T3497" s="14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4">
        <f t="shared" si="218"/>
        <v>41718.5237037037</v>
      </c>
      <c r="T3498" s="14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4">
        <f t="shared" si="218"/>
        <v>41908.996527777781</v>
      </c>
      <c r="T3499" s="14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4">
        <f t="shared" si="218"/>
        <v>42064.217418981483</v>
      </c>
      <c r="T3500" s="14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41961.492488425924</v>
      </c>
      <c r="T3501" s="14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4">
        <f t="shared" si="218"/>
        <v>42107.156319444446</v>
      </c>
      <c r="T3502" s="14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42402.947002314817</v>
      </c>
      <c r="T3503" s="14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42514.434548611112</v>
      </c>
      <c r="T3504" s="14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4">
        <f t="shared" si="218"/>
        <v>42746.019652777773</v>
      </c>
      <c r="T3505" s="14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42616.049849537041</v>
      </c>
      <c r="T3506" s="14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4">
        <f t="shared" si="218"/>
        <v>42061.69594907407</v>
      </c>
      <c r="T3507" s="14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4">
        <f t="shared" si="218"/>
        <v>41830.033958333333</v>
      </c>
      <c r="T3508" s="14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4">
        <f t="shared" si="218"/>
        <v>42349.824097222227</v>
      </c>
      <c r="T3509" s="14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4">
        <f t="shared" si="218"/>
        <v>42786.350231481483</v>
      </c>
      <c r="T3510" s="14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4">
        <f t="shared" si="218"/>
        <v>41825.055231481485</v>
      </c>
      <c r="T3511" s="14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4">
        <f t="shared" si="218"/>
        <v>42745.031469907408</v>
      </c>
      <c r="T3512" s="14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42017.843287037031</v>
      </c>
      <c r="T3513" s="14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4">
        <f t="shared" si="218"/>
        <v>42649.924907407403</v>
      </c>
      <c r="T3514" s="14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4">
        <f t="shared" si="218"/>
        <v>41951.973229166666</v>
      </c>
      <c r="T3515" s="14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4">
        <f t="shared" si="218"/>
        <v>42154.818819444445</v>
      </c>
      <c r="T3516" s="14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4">
        <f t="shared" si="218"/>
        <v>42223.619456018518</v>
      </c>
      <c r="T3517" s="14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4">
        <f t="shared" si="218"/>
        <v>41650.015057870369</v>
      </c>
      <c r="T3518" s="14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4">
        <f t="shared" si="218"/>
        <v>42447.896875000006</v>
      </c>
      <c r="T3519" s="14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4">
        <f t="shared" si="218"/>
        <v>42121.367002314815</v>
      </c>
      <c r="T3520" s="14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4">
        <f t="shared" si="218"/>
        <v>42437.64534722222</v>
      </c>
      <c r="T3521" s="14">
        <f t="shared" si="219"/>
        <v>42497.603680555556</v>
      </c>
    </row>
    <row r="3522" spans="1:20" ht="48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8316</v>
      </c>
      <c r="R3522" t="s">
        <v>8334</v>
      </c>
      <c r="S3522" s="14">
        <f t="shared" si="218"/>
        <v>41526.345914351856</v>
      </c>
      <c r="T3522" s="14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 0)</f>
        <v>0</v>
      </c>
      <c r="P3523">
        <f t="shared" ref="P3523:P3586" si="221">IFERROR(ROUND(E3523/L3523,2),0)</f>
        <v>5</v>
      </c>
      <c r="Q3523" s="10" t="s">
        <v>8327</v>
      </c>
      <c r="R3523" t="s">
        <v>8330</v>
      </c>
      <c r="S3523" s="14">
        <f t="shared" ref="S3523:S3586" si="222">(((J3523/60)/60)/24)+DATE(1970,1,1)</f>
        <v>41989.664409722223</v>
      </c>
      <c r="T3523" s="14">
        <f t="shared" ref="T3523:T3586" si="223">(((I3523/60)/60)/24)+DATE(1970,1,1)</f>
        <v>42019.664409722223</v>
      </c>
    </row>
    <row r="3524" spans="1:20" ht="48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4">
        <f t="shared" si="222"/>
        <v>42153.631597222222</v>
      </c>
      <c r="T3524" s="14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4">
        <f t="shared" si="222"/>
        <v>42450.589143518519</v>
      </c>
      <c r="T3525" s="14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4">
        <f t="shared" si="222"/>
        <v>42102.650567129633</v>
      </c>
      <c r="T3526" s="14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4">
        <f t="shared" si="222"/>
        <v>42262.849050925928</v>
      </c>
      <c r="T3527" s="14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4">
        <f t="shared" si="222"/>
        <v>42383.899456018517</v>
      </c>
      <c r="T3528" s="14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4">
        <f t="shared" si="222"/>
        <v>41865.659780092588</v>
      </c>
      <c r="T3529" s="14">
        <f t="shared" si="223"/>
        <v>41890.659780092588</v>
      </c>
    </row>
    <row r="3530" spans="1:20" ht="48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4">
        <f t="shared" si="222"/>
        <v>42375.230115740742</v>
      </c>
      <c r="T3530" s="14">
        <f t="shared" si="223"/>
        <v>42417.999305555553</v>
      </c>
    </row>
    <row r="3531" spans="1:20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4">
        <f t="shared" si="222"/>
        <v>41863.527326388888</v>
      </c>
      <c r="T3531" s="14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4">
        <f t="shared" si="222"/>
        <v>42058.603877314818</v>
      </c>
      <c r="T3532" s="14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4">
        <f t="shared" si="222"/>
        <v>41938.893263888887</v>
      </c>
      <c r="T3533" s="14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4">
        <f t="shared" si="222"/>
        <v>42172.669027777782</v>
      </c>
      <c r="T3534" s="14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4">
        <f t="shared" si="222"/>
        <v>42622.436412037037</v>
      </c>
      <c r="T3535" s="14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4">
        <f t="shared" si="222"/>
        <v>41772.797280092593</v>
      </c>
      <c r="T3536" s="14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4">
        <f t="shared" si="222"/>
        <v>41935.509652777779</v>
      </c>
      <c r="T3537" s="14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4">
        <f t="shared" si="222"/>
        <v>42535.327476851846</v>
      </c>
      <c r="T3538" s="14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4">
        <f t="shared" si="222"/>
        <v>42573.65662037037</v>
      </c>
      <c r="T3539" s="14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42048.711724537032</v>
      </c>
      <c r="T3541" s="14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42803.842812499999</v>
      </c>
      <c r="T3542" s="14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4">
        <f t="shared" si="222"/>
        <v>42049.716620370367</v>
      </c>
      <c r="T3543" s="14">
        <f t="shared" si="223"/>
        <v>42079.674953703703</v>
      </c>
    </row>
    <row r="3544" spans="1:20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42291.739548611105</v>
      </c>
      <c r="T3544" s="14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4">
        <f t="shared" si="222"/>
        <v>42217.670104166667</v>
      </c>
      <c r="T3545" s="14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4">
        <f t="shared" si="222"/>
        <v>40802.964594907404</v>
      </c>
      <c r="T3546" s="14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4">
        <f t="shared" si="222"/>
        <v>41851.696157407408</v>
      </c>
      <c r="T3547" s="14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4">
        <f t="shared" si="222"/>
        <v>42201.436226851853</v>
      </c>
      <c r="T3548" s="14">
        <f t="shared" si="223"/>
        <v>42244.9375</v>
      </c>
    </row>
    <row r="3549" spans="1:20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42128.431064814817</v>
      </c>
      <c r="T3549" s="14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42261.632916666669</v>
      </c>
      <c r="T3550" s="14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41831.697939814818</v>
      </c>
      <c r="T3551" s="14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4">
        <f t="shared" si="222"/>
        <v>42165.79833333334</v>
      </c>
      <c r="T3552" s="14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4">
        <f t="shared" si="222"/>
        <v>42109.826145833329</v>
      </c>
      <c r="T3553" s="14">
        <f t="shared" si="223"/>
        <v>42139.826145833329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4">
        <f t="shared" si="222"/>
        <v>41838.832152777781</v>
      </c>
      <c r="T3555" s="14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4">
        <f t="shared" si="222"/>
        <v>41974.704745370371</v>
      </c>
      <c r="T3556" s="14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4">
        <f t="shared" si="222"/>
        <v>42396.911712962959</v>
      </c>
      <c r="T3557" s="14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4">
        <f t="shared" si="222"/>
        <v>41864.04886574074</v>
      </c>
      <c r="T3559" s="14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4">
        <f t="shared" si="222"/>
        <v>42513.976319444439</v>
      </c>
      <c r="T3560" s="14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4">
        <f t="shared" si="222"/>
        <v>42013.059027777781</v>
      </c>
      <c r="T3562" s="14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42646.896898148145</v>
      </c>
      <c r="T3564" s="14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4">
        <f t="shared" si="222"/>
        <v>41974.712245370371</v>
      </c>
      <c r="T3565" s="14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4">
        <f t="shared" si="222"/>
        <v>42413.649641203709</v>
      </c>
      <c r="T3567" s="14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4">
        <f t="shared" si="222"/>
        <v>42395.456412037034</v>
      </c>
      <c r="T3568" s="14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4">
        <f t="shared" si="222"/>
        <v>41982.904386574075</v>
      </c>
      <c r="T3569" s="14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4">
        <f t="shared" si="222"/>
        <v>42525.656944444447</v>
      </c>
      <c r="T3570" s="14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4">
        <f t="shared" si="222"/>
        <v>41837.905694444446</v>
      </c>
      <c r="T3571" s="14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4">
        <f t="shared" si="222"/>
        <v>41792.687442129631</v>
      </c>
      <c r="T3572" s="14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4">
        <f t="shared" si="222"/>
        <v>42422.536192129628</v>
      </c>
      <c r="T3573" s="14">
        <f t="shared" si="223"/>
        <v>42452.494525462964</v>
      </c>
    </row>
    <row r="3574" spans="1:20" ht="48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4">
        <f t="shared" si="222"/>
        <v>41331.555127314816</v>
      </c>
      <c r="T3574" s="14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4">
        <f t="shared" si="222"/>
        <v>42027.856990740736</v>
      </c>
      <c r="T3575" s="14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4">
        <f t="shared" si="222"/>
        <v>42019.737766203703</v>
      </c>
      <c r="T3576" s="14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42123.185798611114</v>
      </c>
      <c r="T3577" s="14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4">
        <f t="shared" si="222"/>
        <v>42791.669837962967</v>
      </c>
      <c r="T3578" s="14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4">
        <f t="shared" si="222"/>
        <v>42060.04550925926</v>
      </c>
      <c r="T3579" s="14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4">
        <f t="shared" si="222"/>
        <v>41975.347523148142</v>
      </c>
      <c r="T3580" s="14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4">
        <f t="shared" si="222"/>
        <v>41799.259039351848</v>
      </c>
      <c r="T3581" s="14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4">
        <f t="shared" si="222"/>
        <v>42423.985567129625</v>
      </c>
      <c r="T3582" s="14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41136.85805555556</v>
      </c>
      <c r="T3583" s="14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4">
        <f t="shared" si="222"/>
        <v>41915.400219907409</v>
      </c>
      <c r="T3584" s="14">
        <f t="shared" si="223"/>
        <v>41919.1875</v>
      </c>
    </row>
    <row r="3585" spans="1:20" ht="48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4">
        <f t="shared" si="222"/>
        <v>41471.446851851848</v>
      </c>
      <c r="T3585" s="14">
        <f t="shared" si="223"/>
        <v>41501.446851851848</v>
      </c>
    </row>
    <row r="3586" spans="1:20" ht="32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42333.330277777779</v>
      </c>
      <c r="T3586" s="14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 0)</f>
        <v>0</v>
      </c>
      <c r="P3587">
        <f t="shared" ref="P3587:P3650" si="225">IFERROR(ROUND(E3587/L3587,2),0)</f>
        <v>5</v>
      </c>
      <c r="Q3587" s="10" t="s">
        <v>8323</v>
      </c>
      <c r="R3587" t="s">
        <v>8326</v>
      </c>
      <c r="S3587" s="14">
        <f t="shared" ref="S3587:S3650" si="226">(((J3587/60)/60)/24)+DATE(1970,1,1)</f>
        <v>41985.427361111113</v>
      </c>
      <c r="T3587" s="14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4">
        <f t="shared" si="226"/>
        <v>42510.938900462963</v>
      </c>
      <c r="T3588" s="14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4">
        <f t="shared" si="226"/>
        <v>41722.792407407411</v>
      </c>
      <c r="T3589" s="14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4">
        <f t="shared" si="226"/>
        <v>42527.007326388892</v>
      </c>
      <c r="T3590" s="14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42109.801712962959</v>
      </c>
      <c r="T3591" s="14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41809.389930555553</v>
      </c>
      <c r="T3592" s="14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4">
        <f t="shared" si="226"/>
        <v>41848.772928240738</v>
      </c>
      <c r="T3593" s="14">
        <f t="shared" si="227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4">
        <f t="shared" si="226"/>
        <v>42492.98505787037</v>
      </c>
      <c r="T3594" s="14">
        <f t="shared" si="227"/>
        <v>42522.98505787037</v>
      </c>
    </row>
    <row r="3595" spans="1:20" ht="48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4">
        <f t="shared" si="226"/>
        <v>41835.977083333331</v>
      </c>
      <c r="T3595" s="14">
        <f t="shared" si="227"/>
        <v>41865.977083333331</v>
      </c>
    </row>
    <row r="3596" spans="1:20" ht="48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4">
        <f t="shared" si="226"/>
        <v>42325.448958333334</v>
      </c>
      <c r="T3596" s="14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4">
        <f t="shared" si="226"/>
        <v>42019.76944444445</v>
      </c>
      <c r="T3597" s="14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4">
        <f t="shared" si="226"/>
        <v>40782.165532407409</v>
      </c>
      <c r="T3598" s="14">
        <f t="shared" si="227"/>
        <v>40797.554166666669</v>
      </c>
    </row>
    <row r="3599" spans="1:20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4">
        <f t="shared" si="226"/>
        <v>42307.034074074079</v>
      </c>
      <c r="T3599" s="14">
        <f t="shared" si="227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42453.428240740745</v>
      </c>
      <c r="T3600" s="14">
        <f t="shared" si="227"/>
        <v>42483.428240740745</v>
      </c>
    </row>
    <row r="3601" spans="1:20" ht="48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4">
        <f t="shared" si="226"/>
        <v>42645.367442129631</v>
      </c>
      <c r="T3601" s="14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4">
        <f t="shared" si="226"/>
        <v>42131.455439814818</v>
      </c>
      <c r="T3603" s="14">
        <f t="shared" si="227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4">
        <f t="shared" si="226"/>
        <v>41849.887037037035</v>
      </c>
      <c r="T3605" s="14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4">
        <f t="shared" si="226"/>
        <v>42107.864722222221</v>
      </c>
      <c r="T3607" s="14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4">
        <f t="shared" si="226"/>
        <v>42033.845543981486</v>
      </c>
      <c r="T3608" s="14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4">
        <f t="shared" si="226"/>
        <v>42460.374305555553</v>
      </c>
      <c r="T3609" s="14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4">
        <f t="shared" si="226"/>
        <v>42615.753310185188</v>
      </c>
      <c r="T3610" s="14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4">
        <f t="shared" si="226"/>
        <v>42095.229166666672</v>
      </c>
      <c r="T3611" s="14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4">
        <f t="shared" si="226"/>
        <v>42031.362187499995</v>
      </c>
      <c r="T3612" s="14">
        <f t="shared" si="227"/>
        <v>42061.362187499995</v>
      </c>
    </row>
    <row r="3613" spans="1:20" ht="48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4">
        <f t="shared" si="226"/>
        <v>42375.996886574074</v>
      </c>
      <c r="T3613" s="14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4">
        <f t="shared" si="226"/>
        <v>42358.573182870372</v>
      </c>
      <c r="T3614" s="14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4">
        <f t="shared" si="226"/>
        <v>42524.667662037042</v>
      </c>
      <c r="T3616" s="14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4">
        <f t="shared" si="226"/>
        <v>42437.094490740739</v>
      </c>
      <c r="T3617" s="14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4">
        <f t="shared" si="226"/>
        <v>42489.099687499998</v>
      </c>
      <c r="T3618" s="14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4">
        <f t="shared" si="226"/>
        <v>42130.335358796292</v>
      </c>
      <c r="T3619" s="14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4">
        <f t="shared" si="226"/>
        <v>42391.772997685184</v>
      </c>
      <c r="T3620" s="14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4">
        <f t="shared" si="226"/>
        <v>42076.092152777783</v>
      </c>
      <c r="T3621" s="14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4">
        <f t="shared" si="226"/>
        <v>41931.959016203706</v>
      </c>
      <c r="T3622" s="14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4">
        <f t="shared" si="226"/>
        <v>42041.218715277777</v>
      </c>
      <c r="T3623" s="14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4">
        <f t="shared" si="226"/>
        <v>42658.690532407403</v>
      </c>
      <c r="T3624" s="14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4">
        <f t="shared" si="226"/>
        <v>41828.922905092593</v>
      </c>
      <c r="T3625" s="14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4">
        <f t="shared" si="226"/>
        <v>42377.70694444445</v>
      </c>
      <c r="T3626" s="14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4">
        <f t="shared" si="226"/>
        <v>42444.877743055549</v>
      </c>
      <c r="T3627" s="14">
        <f t="shared" si="227"/>
        <v>42504.877743055549</v>
      </c>
    </row>
    <row r="3628" spans="1:20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4">
        <f t="shared" si="226"/>
        <v>42567.531157407408</v>
      </c>
      <c r="T3628" s="14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4">
        <f t="shared" si="226"/>
        <v>42023.143414351856</v>
      </c>
      <c r="T3629" s="14">
        <f t="shared" si="227"/>
        <v>42053.143414351856</v>
      </c>
    </row>
    <row r="3630" spans="1:20" ht="48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4">
        <f t="shared" si="226"/>
        <v>41745.826273148145</v>
      </c>
      <c r="T3630" s="14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4">
        <f t="shared" si="226"/>
        <v>41729.702314814815</v>
      </c>
      <c r="T3631" s="14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4">
        <f t="shared" si="226"/>
        <v>41647.632256944446</v>
      </c>
      <c r="T3632" s="14">
        <f t="shared" si="227"/>
        <v>41667.632256944446</v>
      </c>
    </row>
    <row r="3633" spans="1:20" ht="48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4">
        <f t="shared" si="226"/>
        <v>42066.733587962968</v>
      </c>
      <c r="T3633" s="14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4">
        <f t="shared" si="226"/>
        <v>41908.650347222225</v>
      </c>
      <c r="T3634" s="14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4">
        <f t="shared" si="226"/>
        <v>41865.583275462966</v>
      </c>
      <c r="T3635" s="14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4">
        <f t="shared" si="226"/>
        <v>42433.737453703703</v>
      </c>
      <c r="T3636" s="14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4">
        <f t="shared" si="226"/>
        <v>42433.825717592597</v>
      </c>
      <c r="T3637" s="14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4">
        <f t="shared" si="226"/>
        <v>41815.927106481482</v>
      </c>
      <c r="T3638" s="14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4">
        <f t="shared" si="226"/>
        <v>42390.171261574069</v>
      </c>
      <c r="T3639" s="14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4">
        <f t="shared" si="226"/>
        <v>42642.988819444443</v>
      </c>
      <c r="T3640" s="14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42031.471666666665</v>
      </c>
      <c r="T3641" s="14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4">
        <f t="shared" si="226"/>
        <v>41828.967916666668</v>
      </c>
      <c r="T3642" s="14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4">
        <f t="shared" si="226"/>
        <v>42393.961909722217</v>
      </c>
      <c r="T3643" s="14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4">
        <f t="shared" si="226"/>
        <v>41620.93141203704</v>
      </c>
      <c r="T3644" s="14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4">
        <f t="shared" si="226"/>
        <v>42534.180717592593</v>
      </c>
      <c r="T3645" s="14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4">
        <f t="shared" si="226"/>
        <v>42412.318668981476</v>
      </c>
      <c r="T3646" s="14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4">
        <f t="shared" si="226"/>
        <v>42460.320613425924</v>
      </c>
      <c r="T3647" s="14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4">
        <f t="shared" si="226"/>
        <v>42045.784155092595</v>
      </c>
      <c r="T3648" s="14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4">
        <f t="shared" si="226"/>
        <v>42551.961689814809</v>
      </c>
      <c r="T3649" s="14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8319</v>
      </c>
      <c r="R3650" t="s">
        <v>8345</v>
      </c>
      <c r="S3650" s="14">
        <f t="shared" si="226"/>
        <v>41878.140497685185</v>
      </c>
      <c r="T3650" s="14">
        <f t="shared" si="227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 0)</f>
        <v>0</v>
      </c>
      <c r="P3651">
        <f t="shared" ref="P3651:P3714" si="229">IFERROR(ROUND(E3651/L3651,2),0)</f>
        <v>1</v>
      </c>
      <c r="Q3651" s="10" t="s">
        <v>8323</v>
      </c>
      <c r="R3651" t="s">
        <v>8326</v>
      </c>
      <c r="S3651" s="14">
        <f t="shared" ref="S3651:S3714" si="230">(((J3651/60)/60)/24)+DATE(1970,1,1)</f>
        <v>42107.841284722221</v>
      </c>
      <c r="T3651" s="14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4">
        <f t="shared" si="230"/>
        <v>41958.285046296296</v>
      </c>
      <c r="T3652" s="14">
        <f t="shared" si="231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4">
        <f t="shared" si="230"/>
        <v>42017.907337962963</v>
      </c>
      <c r="T3653" s="14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4">
        <f t="shared" si="230"/>
        <v>42034.960127314815</v>
      </c>
      <c r="T3654" s="14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4">
        <f t="shared" si="230"/>
        <v>42590.677152777775</v>
      </c>
      <c r="T3655" s="14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4">
        <f t="shared" si="230"/>
        <v>42689.029583333337</v>
      </c>
      <c r="T3656" s="14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4">
        <f t="shared" si="230"/>
        <v>41953.95821759259</v>
      </c>
      <c r="T3657" s="14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4">
        <f t="shared" si="230"/>
        <v>42411.942997685182</v>
      </c>
      <c r="T3658" s="14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4">
        <f t="shared" si="230"/>
        <v>42063.869791666672</v>
      </c>
      <c r="T3659" s="14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4">
        <f t="shared" si="230"/>
        <v>42009.817199074074</v>
      </c>
      <c r="T3660" s="14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4">
        <f t="shared" si="230"/>
        <v>41444.64261574074</v>
      </c>
      <c r="T3661" s="14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4">
        <f t="shared" si="230"/>
        <v>42059.270023148143</v>
      </c>
      <c r="T3662" s="14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4">
        <f t="shared" si="230"/>
        <v>42486.748414351852</v>
      </c>
      <c r="T3663" s="14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4">
        <f t="shared" si="230"/>
        <v>42009.64061342593</v>
      </c>
      <c r="T3664" s="14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4">
        <f t="shared" si="230"/>
        <v>42415.168564814812</v>
      </c>
      <c r="T3665" s="14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4">
        <f t="shared" si="230"/>
        <v>42052.93850694444</v>
      </c>
      <c r="T3666" s="14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4">
        <f t="shared" si="230"/>
        <v>42178.614571759259</v>
      </c>
      <c r="T3667" s="14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4">
        <f t="shared" si="230"/>
        <v>41956.950983796298</v>
      </c>
      <c r="T3668" s="14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4">
        <f t="shared" si="230"/>
        <v>42611.261064814811</v>
      </c>
      <c r="T3669" s="14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4">
        <f t="shared" si="230"/>
        <v>42174.780821759254</v>
      </c>
      <c r="T3670" s="14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4">
        <f t="shared" si="230"/>
        <v>42416.881018518514</v>
      </c>
      <c r="T3671" s="14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4">
        <f t="shared" si="230"/>
        <v>42479.318518518514</v>
      </c>
      <c r="T3672" s="14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4">
        <f t="shared" si="230"/>
        <v>42026.687453703707</v>
      </c>
      <c r="T3673" s="14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42535.68440972222</v>
      </c>
      <c r="T3674" s="14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4">
        <f t="shared" si="230"/>
        <v>42031.928576388891</v>
      </c>
      <c r="T3675" s="14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4">
        <f t="shared" si="230"/>
        <v>42397.679513888885</v>
      </c>
      <c r="T3676" s="14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4">
        <f t="shared" si="230"/>
        <v>42041.743090277778</v>
      </c>
      <c r="T3677" s="14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4">
        <f t="shared" si="230"/>
        <v>41842.201261574075</v>
      </c>
      <c r="T3678" s="14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4">
        <f t="shared" si="230"/>
        <v>42102.036527777775</v>
      </c>
      <c r="T3679" s="14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42502.913761574076</v>
      </c>
      <c r="T3680" s="14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4">
        <f t="shared" si="230"/>
        <v>42753.329039351855</v>
      </c>
      <c r="T3681" s="14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4">
        <f t="shared" si="230"/>
        <v>42096.704976851848</v>
      </c>
      <c r="T3682" s="14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4">
        <f t="shared" si="230"/>
        <v>42605.908182870371</v>
      </c>
      <c r="T3683" s="14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4">
        <f t="shared" si="230"/>
        <v>42031.884652777779</v>
      </c>
      <c r="T3684" s="14">
        <f t="shared" si="231"/>
        <v>42065.886111111111</v>
      </c>
    </row>
    <row r="3685" spans="1:20" ht="48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4">
        <f t="shared" si="230"/>
        <v>42044.927974537044</v>
      </c>
      <c r="T3685" s="14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4">
        <f t="shared" si="230"/>
        <v>41942.84710648148</v>
      </c>
      <c r="T3686" s="14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4">
        <f t="shared" si="230"/>
        <v>42425.960983796293</v>
      </c>
      <c r="T3687" s="14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4">
        <f t="shared" si="230"/>
        <v>42639.805601851855</v>
      </c>
      <c r="T3688" s="14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4">
        <f t="shared" si="230"/>
        <v>42347.203587962969</v>
      </c>
      <c r="T3689" s="14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4">
        <f t="shared" si="230"/>
        <v>41789.893599537041</v>
      </c>
      <c r="T3690" s="14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4">
        <f t="shared" si="230"/>
        <v>42400.946597222224</v>
      </c>
      <c r="T3691" s="14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4">
        <f t="shared" si="230"/>
        <v>41918.818460648145</v>
      </c>
      <c r="T3692" s="14">
        <f t="shared" si="231"/>
        <v>41948.860127314816</v>
      </c>
    </row>
    <row r="3693" spans="1:20" ht="48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4">
        <f t="shared" si="230"/>
        <v>42413.433831018512</v>
      </c>
      <c r="T3693" s="14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4">
        <f t="shared" si="230"/>
        <v>41905.636469907404</v>
      </c>
      <c r="T3694" s="14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4">
        <f t="shared" si="230"/>
        <v>42488.848784722228</v>
      </c>
      <c r="T3695" s="14">
        <f t="shared" si="231"/>
        <v>42508.848784722228</v>
      </c>
    </row>
    <row r="3696" spans="1:20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4">
        <f t="shared" si="230"/>
        <v>41828.649502314816</v>
      </c>
      <c r="T3696" s="14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4">
        <f t="shared" si="230"/>
        <v>42435.874212962968</v>
      </c>
      <c r="T3697" s="14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4">
        <f t="shared" si="230"/>
        <v>42515.727650462963</v>
      </c>
      <c r="T3698" s="14">
        <f t="shared" si="231"/>
        <v>42545.727650462963</v>
      </c>
    </row>
    <row r="3699" spans="1:20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4">
        <f t="shared" si="230"/>
        <v>42509.374537037031</v>
      </c>
      <c r="T3699" s="14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4">
        <f t="shared" si="230"/>
        <v>42665.970347222217</v>
      </c>
      <c r="T3700" s="14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4">
        <f t="shared" si="230"/>
        <v>42151.667337962965</v>
      </c>
      <c r="T3701" s="14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4">
        <f t="shared" si="230"/>
        <v>42474.86482638889</v>
      </c>
      <c r="T3702" s="14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4">
        <f t="shared" si="230"/>
        <v>42708.25309027778</v>
      </c>
      <c r="T3703" s="14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4">
        <f t="shared" si="230"/>
        <v>42044.724953703699</v>
      </c>
      <c r="T3704" s="14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41890.16269675926</v>
      </c>
      <c r="T3705" s="14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4">
        <f t="shared" si="230"/>
        <v>41863.757210648146</v>
      </c>
      <c r="T3707" s="14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4">
        <f t="shared" si="230"/>
        <v>41915.896967592591</v>
      </c>
      <c r="T3708" s="14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4">
        <f t="shared" si="230"/>
        <v>42596.03506944445</v>
      </c>
      <c r="T3709" s="14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4">
        <f t="shared" si="230"/>
        <v>42135.235254629632</v>
      </c>
      <c r="T3710" s="14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4">
        <f t="shared" si="230"/>
        <v>42362.36518518519</v>
      </c>
      <c r="T3711" s="14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4">
        <f t="shared" si="230"/>
        <v>42243.961273148147</v>
      </c>
      <c r="T3712" s="14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4">
        <f t="shared" si="230"/>
        <v>42135.67050925926</v>
      </c>
      <c r="T3713" s="14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8325</v>
      </c>
      <c r="S3714" s="14">
        <f t="shared" si="230"/>
        <v>42482.048032407409</v>
      </c>
      <c r="T3714" s="14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 0)</f>
        <v>0</v>
      </c>
      <c r="P3715">
        <f t="shared" ref="P3715:P3778" si="233">IFERROR(ROUND(E3715/L3715,2),0)</f>
        <v>0</v>
      </c>
      <c r="Q3715" s="10" t="s">
        <v>8321</v>
      </c>
      <c r="R3715" t="s">
        <v>8325</v>
      </c>
      <c r="S3715" s="14">
        <f t="shared" ref="S3715:S3778" si="234">(((J3715/60)/60)/24)+DATE(1970,1,1)</f>
        <v>42341.958923611113</v>
      </c>
      <c r="T3715" s="14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4">
        <f t="shared" si="234"/>
        <v>42346.20685185185</v>
      </c>
      <c r="T3716" s="14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4">
        <f t="shared" si="234"/>
        <v>41834.784120370372</v>
      </c>
      <c r="T3717" s="14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4">
        <f t="shared" si="234"/>
        <v>41968.262314814812</v>
      </c>
      <c r="T3718" s="14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42304.955381944441</v>
      </c>
      <c r="T3719" s="14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4">
        <f t="shared" si="234"/>
        <v>42189.673263888893</v>
      </c>
      <c r="T3720" s="14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4">
        <f t="shared" si="234"/>
        <v>40568.972569444442</v>
      </c>
      <c r="T3721" s="14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4">
        <f t="shared" si="234"/>
        <v>42536.246620370366</v>
      </c>
      <c r="T3722" s="14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4">
        <f t="shared" si="234"/>
        <v>42198.775787037041</v>
      </c>
      <c r="T3723" s="14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4">
        <f t="shared" si="234"/>
        <v>42469.951284722221</v>
      </c>
      <c r="T3724" s="14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42612.911712962959</v>
      </c>
      <c r="T3725" s="14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4">
        <f t="shared" si="234"/>
        <v>42796.069571759261</v>
      </c>
      <c r="T3726" s="14">
        <f t="shared" si="235"/>
        <v>42826.027905092589</v>
      </c>
    </row>
    <row r="3727" spans="1:20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4">
        <f t="shared" si="234"/>
        <v>42000.300243055557</v>
      </c>
      <c r="T3727" s="14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4">
        <f t="shared" si="234"/>
        <v>42053.198287037041</v>
      </c>
      <c r="T3728" s="14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4">
        <f t="shared" si="234"/>
        <v>42115.936550925922</v>
      </c>
      <c r="T3729" s="14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4">
        <f t="shared" si="234"/>
        <v>42678.586655092593</v>
      </c>
      <c r="T3730" s="14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4">
        <f t="shared" si="234"/>
        <v>42732.00681712963</v>
      </c>
      <c r="T3731" s="14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4">
        <f t="shared" si="234"/>
        <v>42322.011574074073</v>
      </c>
      <c r="T3732" s="14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42321.08447916666</v>
      </c>
      <c r="T3733" s="14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8326</v>
      </c>
      <c r="S3734" s="14">
        <f t="shared" si="234"/>
        <v>42171.743969907402</v>
      </c>
      <c r="T3734" s="14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4">
        <f t="shared" si="234"/>
        <v>42226.694780092599</v>
      </c>
      <c r="T3735" s="14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4">
        <f t="shared" si="234"/>
        <v>41800.819571759261</v>
      </c>
      <c r="T3736" s="14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4">
        <f t="shared" si="234"/>
        <v>42139.542303240742</v>
      </c>
      <c r="T3737" s="14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4">
        <f t="shared" si="234"/>
        <v>42796.207870370374</v>
      </c>
      <c r="T3738" s="14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4">
        <f t="shared" si="234"/>
        <v>41976.88490740741</v>
      </c>
      <c r="T3739" s="14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4">
        <f t="shared" si="234"/>
        <v>42213.013078703705</v>
      </c>
      <c r="T3740" s="14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4">
        <f t="shared" si="234"/>
        <v>40705.126631944448</v>
      </c>
      <c r="T3741" s="14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4">
        <f t="shared" si="234"/>
        <v>42055.739803240736</v>
      </c>
      <c r="T3742" s="14">
        <f t="shared" si="235"/>
        <v>42078.75</v>
      </c>
    </row>
    <row r="3743" spans="1:20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4">
        <f t="shared" si="234"/>
        <v>42762.962013888886</v>
      </c>
      <c r="T3743" s="14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4">
        <f t="shared" si="234"/>
        <v>42676.995173611111</v>
      </c>
      <c r="T3744" s="14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4">
        <f t="shared" si="234"/>
        <v>41642.005150462966</v>
      </c>
      <c r="T3745" s="14">
        <f t="shared" si="235"/>
        <v>41663.005150462966</v>
      </c>
    </row>
    <row r="3746" spans="1:20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4">
        <f t="shared" si="234"/>
        <v>42371.446909722217</v>
      </c>
      <c r="T3746" s="14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4">
        <f t="shared" si="234"/>
        <v>42612.600520833337</v>
      </c>
      <c r="T3747" s="14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4">
        <f t="shared" si="234"/>
        <v>42260.528807870374</v>
      </c>
      <c r="T3748" s="14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4">
        <f t="shared" si="234"/>
        <v>42774.447777777779</v>
      </c>
      <c r="T3749" s="14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4">
        <f t="shared" si="234"/>
        <v>42034.856817129628</v>
      </c>
      <c r="T3750" s="14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4">
        <f t="shared" si="234"/>
        <v>42291.833287037036</v>
      </c>
      <c r="T3751" s="14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4">
        <f t="shared" si="234"/>
        <v>42047.394942129627</v>
      </c>
      <c r="T3752" s="14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4">
        <f t="shared" si="234"/>
        <v>41986.108726851846</v>
      </c>
      <c r="T3753" s="14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4">
        <f t="shared" si="234"/>
        <v>42328.560613425929</v>
      </c>
      <c r="T3754" s="14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4">
        <f t="shared" si="234"/>
        <v>42438.779131944444</v>
      </c>
      <c r="T3755" s="14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4">
        <f t="shared" si="234"/>
        <v>42122.009224537032</v>
      </c>
      <c r="T3756" s="14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4">
        <f t="shared" si="234"/>
        <v>41843.632523148146</v>
      </c>
      <c r="T3757" s="14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8326</v>
      </c>
      <c r="S3758" s="14">
        <f t="shared" si="234"/>
        <v>42495.722187499996</v>
      </c>
      <c r="T3758" s="14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4">
        <f t="shared" si="234"/>
        <v>42491.80768518518</v>
      </c>
      <c r="T3759" s="14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4">
        <f t="shared" si="234"/>
        <v>42143.79415509259</v>
      </c>
      <c r="T3760" s="14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4">
        <f t="shared" si="234"/>
        <v>42239.573993055557</v>
      </c>
      <c r="T3761" s="14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4">
        <f t="shared" si="234"/>
        <v>41959.369988425926</v>
      </c>
      <c r="T3762" s="14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4">
        <f t="shared" si="234"/>
        <v>42031.837546296301</v>
      </c>
      <c r="T3763" s="14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42669.594837962963</v>
      </c>
      <c r="T3764" s="14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4">
        <f t="shared" si="234"/>
        <v>42692.389062500006</v>
      </c>
      <c r="T3765" s="14">
        <f t="shared" si="235"/>
        <v>42722.389062500006</v>
      </c>
    </row>
    <row r="3766" spans="1:20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4">
        <f t="shared" si="234"/>
        <v>42007.788680555561</v>
      </c>
      <c r="T3766" s="14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4">
        <f t="shared" si="234"/>
        <v>42299.926145833335</v>
      </c>
      <c r="T3767" s="14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4">
        <f t="shared" si="234"/>
        <v>42708.842245370368</v>
      </c>
      <c r="T3768" s="14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4">
        <f t="shared" si="234"/>
        <v>42444.268101851849</v>
      </c>
      <c r="T3769" s="14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8326</v>
      </c>
      <c r="S3770" s="14">
        <f t="shared" si="234"/>
        <v>42037.986284722225</v>
      </c>
      <c r="T3770" s="14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4">
        <f t="shared" si="234"/>
        <v>42118.139583333337</v>
      </c>
      <c r="T3771" s="14">
        <f t="shared" si="235"/>
        <v>42148.139583333337</v>
      </c>
    </row>
    <row r="3772" spans="1:20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4">
        <f t="shared" si="234"/>
        <v>42433.650590277779</v>
      </c>
      <c r="T3772" s="14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4">
        <f t="shared" si="234"/>
        <v>42318.616851851853</v>
      </c>
      <c r="T3773" s="14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4">
        <f t="shared" si="234"/>
        <v>42105.072962962964</v>
      </c>
      <c r="T3774" s="14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4">
        <f t="shared" si="234"/>
        <v>42047.900960648149</v>
      </c>
      <c r="T3775" s="14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4">
        <f t="shared" si="234"/>
        <v>42332.908194444448</v>
      </c>
      <c r="T3776" s="14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4">
        <f t="shared" si="234"/>
        <v>42175.780416666668</v>
      </c>
      <c r="T3777" s="14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8319</v>
      </c>
      <c r="R3778" t="s">
        <v>8345</v>
      </c>
      <c r="S3778" s="14">
        <f t="shared" si="234"/>
        <v>41822.040497685186</v>
      </c>
      <c r="T3778" s="14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 0)</f>
        <v>0</v>
      </c>
      <c r="P3779">
        <f t="shared" ref="P3779:P3842" si="237">IFERROR(ROUND(E3779/L3779,2),0)</f>
        <v>0</v>
      </c>
      <c r="Q3779" s="10" t="s">
        <v>8311</v>
      </c>
      <c r="R3779" t="s">
        <v>8348</v>
      </c>
      <c r="S3779" s="14">
        <f t="shared" ref="S3779:S3842" si="238">(((J3779/60)/60)/24)+DATE(1970,1,1)</f>
        <v>42312.204814814817</v>
      </c>
      <c r="T3779" s="14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4">
        <f t="shared" si="238"/>
        <v>41928.015439814815</v>
      </c>
      <c r="T3780" s="14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4">
        <f t="shared" si="238"/>
        <v>41842.980879629627</v>
      </c>
      <c r="T3781" s="14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42717.121377314819</v>
      </c>
      <c r="T3782" s="14">
        <f t="shared" si="239"/>
        <v>42745.372916666667</v>
      </c>
    </row>
    <row r="3783" spans="1:20" ht="48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4">
        <f t="shared" si="238"/>
        <v>42114.726134259254</v>
      </c>
      <c r="T3783" s="14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4">
        <f t="shared" si="238"/>
        <v>41389.679560185185</v>
      </c>
      <c r="T3784" s="14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42237.016388888893</v>
      </c>
      <c r="T3785" s="14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41954.838240740741</v>
      </c>
      <c r="T3786" s="14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4">
        <f t="shared" si="238"/>
        <v>42077.119409722218</v>
      </c>
      <c r="T3787" s="14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4">
        <f t="shared" si="238"/>
        <v>41892.974803240737</v>
      </c>
      <c r="T3788" s="14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8326</v>
      </c>
      <c r="S3789" s="14">
        <f t="shared" si="238"/>
        <v>41922.535185185188</v>
      </c>
      <c r="T3789" s="14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4">
        <f t="shared" si="238"/>
        <v>42615.346817129626</v>
      </c>
      <c r="T3790" s="14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4">
        <f t="shared" si="238"/>
        <v>42373.983449074076</v>
      </c>
      <c r="T3791" s="14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8326</v>
      </c>
      <c r="S3792" s="14">
        <f t="shared" si="238"/>
        <v>41829.325497685182</v>
      </c>
      <c r="T3792" s="14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4">
        <f t="shared" si="238"/>
        <v>42164.893993055557</v>
      </c>
      <c r="T3793" s="14">
        <f t="shared" si="239"/>
        <v>42194.893993055557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42264.620115740734</v>
      </c>
      <c r="T3794" s="14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4">
        <f t="shared" si="238"/>
        <v>42713.962499999994</v>
      </c>
      <c r="T3795" s="14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4">
        <f t="shared" si="238"/>
        <v>42165.922858796301</v>
      </c>
      <c r="T3796" s="14">
        <f t="shared" si="239"/>
        <v>42195.922858796301</v>
      </c>
    </row>
    <row r="3797" spans="1:20" ht="48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42165.785289351858</v>
      </c>
      <c r="T3797" s="14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42790.895567129628</v>
      </c>
      <c r="T3798" s="14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4">
        <f t="shared" si="238"/>
        <v>40799.872685185182</v>
      </c>
      <c r="T3799" s="14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4">
        <f t="shared" si="238"/>
        <v>41871.972025462965</v>
      </c>
      <c r="T3800" s="14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4">
        <f t="shared" si="238"/>
        <v>42224.102581018517</v>
      </c>
      <c r="T3801" s="14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4">
        <f t="shared" si="238"/>
        <v>41125.283159722225</v>
      </c>
      <c r="T3802" s="14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4">
        <f t="shared" si="238"/>
        <v>42795.696145833332</v>
      </c>
      <c r="T3803" s="14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4">
        <f t="shared" si="238"/>
        <v>42380.812627314815</v>
      </c>
      <c r="T3804" s="14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4">
        <f t="shared" si="238"/>
        <v>41851.636388888888</v>
      </c>
      <c r="T3805" s="14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8323</v>
      </c>
      <c r="R3806" t="s">
        <v>8326</v>
      </c>
      <c r="S3806" s="14">
        <f t="shared" si="238"/>
        <v>42762.040902777779</v>
      </c>
      <c r="T3806" s="14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4">
        <f t="shared" si="238"/>
        <v>42285.143969907411</v>
      </c>
      <c r="T3807" s="14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8326</v>
      </c>
      <c r="S3808" s="14">
        <f t="shared" si="238"/>
        <v>41774.651203703703</v>
      </c>
      <c r="T3808" s="14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4">
        <f t="shared" si="238"/>
        <v>41942.653379629628</v>
      </c>
      <c r="T3809" s="14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4">
        <f t="shared" si="238"/>
        <v>41882.937303240738</v>
      </c>
      <c r="T3810" s="14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4">
        <f t="shared" si="238"/>
        <v>41634.715173611112</v>
      </c>
      <c r="T3811" s="14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4">
        <f t="shared" si="238"/>
        <v>41837.767500000002</v>
      </c>
      <c r="T3812" s="14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4">
        <f t="shared" si="238"/>
        <v>42303.659317129626</v>
      </c>
      <c r="T3813" s="14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4">
        <f t="shared" si="238"/>
        <v>41013.822858796295</v>
      </c>
      <c r="T3814" s="14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4">
        <f t="shared" si="238"/>
        <v>42188.252199074079</v>
      </c>
      <c r="T3815" s="14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4">
        <f t="shared" si="238"/>
        <v>42164.170046296291</v>
      </c>
      <c r="T3816" s="14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4">
        <f t="shared" si="238"/>
        <v>41835.951782407406</v>
      </c>
      <c r="T3817" s="14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4">
        <f t="shared" si="238"/>
        <v>42155.139479166668</v>
      </c>
      <c r="T3818" s="14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4">
        <f t="shared" si="238"/>
        <v>42325.920717592591</v>
      </c>
      <c r="T3819" s="14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4">
        <f t="shared" si="238"/>
        <v>42675.262962962966</v>
      </c>
      <c r="T3820" s="14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4">
        <f t="shared" si="238"/>
        <v>42322.025115740747</v>
      </c>
      <c r="T3821" s="14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4">
        <f t="shared" si="238"/>
        <v>42700.804756944446</v>
      </c>
      <c r="T3822" s="14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4">
        <f t="shared" si="238"/>
        <v>41257.531712962962</v>
      </c>
      <c r="T3823" s="14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4">
        <f t="shared" si="238"/>
        <v>42122.629502314812</v>
      </c>
      <c r="T3824" s="14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4">
        <f t="shared" si="238"/>
        <v>42550.048449074078</v>
      </c>
      <c r="T3825" s="14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4">
        <f t="shared" si="238"/>
        <v>41289.999641203707</v>
      </c>
      <c r="T3826" s="14">
        <f t="shared" si="239"/>
        <v>41329.999641203707</v>
      </c>
    </row>
    <row r="3827" spans="1:20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4">
        <f t="shared" si="238"/>
        <v>42351.658842592587</v>
      </c>
      <c r="T3827" s="14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4">
        <f t="shared" si="238"/>
        <v>41681.189699074072</v>
      </c>
      <c r="T3828" s="14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4">
        <f t="shared" si="238"/>
        <v>42603.354131944448</v>
      </c>
      <c r="T3829" s="14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4">
        <f t="shared" si="238"/>
        <v>42067.234375</v>
      </c>
      <c r="T3830" s="14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4">
        <f t="shared" si="238"/>
        <v>41927.235636574071</v>
      </c>
      <c r="T3831" s="14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4">
        <f t="shared" si="238"/>
        <v>42342.03943287037</v>
      </c>
      <c r="T3832" s="14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4">
        <f t="shared" si="238"/>
        <v>42224.408275462964</v>
      </c>
      <c r="T3833" s="14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4">
        <f t="shared" si="238"/>
        <v>41830.820567129631</v>
      </c>
      <c r="T3834" s="14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4">
        <f t="shared" si="238"/>
        <v>42154.64025462963</v>
      </c>
      <c r="T3835" s="14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4">
        <f t="shared" si="238"/>
        <v>42790.583368055552</v>
      </c>
      <c r="T3836" s="14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4">
        <f t="shared" si="238"/>
        <v>42666.666932870372</v>
      </c>
      <c r="T3837" s="14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4">
        <f t="shared" si="238"/>
        <v>42180.145787037036</v>
      </c>
      <c r="T3838" s="14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4">
        <f t="shared" si="238"/>
        <v>41999.861064814817</v>
      </c>
      <c r="T3839" s="14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4">
        <f t="shared" si="238"/>
        <v>41854.602650462963</v>
      </c>
      <c r="T3840" s="14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4">
        <f t="shared" si="238"/>
        <v>42400.176377314812</v>
      </c>
      <c r="T3841" s="14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8311</v>
      </c>
      <c r="R3842" t="s">
        <v>8348</v>
      </c>
      <c r="S3842" s="14">
        <f t="shared" si="238"/>
        <v>41818.703275462962</v>
      </c>
      <c r="T3842" s="14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 0)</f>
        <v>0</v>
      </c>
      <c r="P3843">
        <f t="shared" ref="P3843:P3906" si="241">IFERROR(ROUND(E3843/L3843,2),0)</f>
        <v>0</v>
      </c>
      <c r="Q3843" s="10" t="s">
        <v>8308</v>
      </c>
      <c r="R3843" t="s">
        <v>8342</v>
      </c>
      <c r="S3843" s="14">
        <f t="shared" ref="S3843:S3906" si="242">(((J3843/60)/60)/24)+DATE(1970,1,1)</f>
        <v>42086.83085648148</v>
      </c>
      <c r="T3843" s="14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8311</v>
      </c>
      <c r="R3844" t="s">
        <v>8348</v>
      </c>
      <c r="S3844" s="14">
        <f t="shared" si="242"/>
        <v>42093.131469907406</v>
      </c>
      <c r="T3844" s="14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8311</v>
      </c>
      <c r="R3845" t="s">
        <v>8348</v>
      </c>
      <c r="S3845" s="14">
        <f t="shared" si="242"/>
        <v>42707.926030092596</v>
      </c>
      <c r="T3845" s="14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8308</v>
      </c>
      <c r="R3846" t="s">
        <v>8342</v>
      </c>
      <c r="S3846" s="14">
        <f t="shared" si="242"/>
        <v>41956.853078703702</v>
      </c>
      <c r="T3846" s="14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4">
        <f t="shared" si="242"/>
        <v>42567.004432870366</v>
      </c>
      <c r="T3847" s="14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8339</v>
      </c>
      <c r="S3848" s="14">
        <f t="shared" si="242"/>
        <v>42714.054398148146</v>
      </c>
      <c r="T3848" s="14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8346</v>
      </c>
      <c r="R3849" t="s">
        <v>8347</v>
      </c>
      <c r="S3849" s="14">
        <f t="shared" si="242"/>
        <v>42382.431076388893</v>
      </c>
      <c r="T3849" s="14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8323</v>
      </c>
      <c r="R3850" t="s">
        <v>8335</v>
      </c>
      <c r="S3850" s="14">
        <f t="shared" si="242"/>
        <v>42182.062476851846</v>
      </c>
      <c r="T3850" s="14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8308</v>
      </c>
      <c r="R3851" t="s">
        <v>8310</v>
      </c>
      <c r="S3851" s="14">
        <f t="shared" si="242"/>
        <v>42732.060277777782</v>
      </c>
      <c r="T3851" s="14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4">
        <f t="shared" si="242"/>
        <v>42584.123865740738</v>
      </c>
      <c r="T3852" s="14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8325</v>
      </c>
      <c r="S3853" s="14">
        <f t="shared" si="242"/>
        <v>42164.908530092594</v>
      </c>
      <c r="T3853" s="14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4">
        <f t="shared" si="242"/>
        <v>42065.910983796297</v>
      </c>
      <c r="T3854" s="14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4">
        <f t="shared" si="242"/>
        <v>42366.982627314821</v>
      </c>
      <c r="T3855" s="14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4">
        <f t="shared" si="242"/>
        <v>40703.234386574077</v>
      </c>
      <c r="T3856" s="14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8308</v>
      </c>
      <c r="R3857" t="s">
        <v>8342</v>
      </c>
      <c r="S3857" s="14">
        <f t="shared" si="242"/>
        <v>41975.842523148152</v>
      </c>
      <c r="T3857" s="14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8308</v>
      </c>
      <c r="R3858" t="s">
        <v>8342</v>
      </c>
      <c r="S3858" s="14">
        <f t="shared" si="242"/>
        <v>42585.031782407401</v>
      </c>
      <c r="T3858" s="14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8308</v>
      </c>
      <c r="R3859" t="s">
        <v>8342</v>
      </c>
      <c r="S3859" s="14">
        <f t="shared" si="242"/>
        <v>42515.061805555553</v>
      </c>
      <c r="T3859" s="14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8346</v>
      </c>
      <c r="R3860" t="s">
        <v>8347</v>
      </c>
      <c r="S3860" s="14">
        <f t="shared" si="242"/>
        <v>42058.719641203701</v>
      </c>
      <c r="T3860" s="14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8346</v>
      </c>
      <c r="R3861" t="s">
        <v>8347</v>
      </c>
      <c r="S3861" s="14">
        <f t="shared" si="242"/>
        <v>42678.871331018512</v>
      </c>
      <c r="T3861" s="14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8316</v>
      </c>
      <c r="R3862" t="s">
        <v>8334</v>
      </c>
      <c r="S3862" s="14">
        <f t="shared" si="242"/>
        <v>41813.861388888887</v>
      </c>
      <c r="T3862" s="14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42509.724328703705</v>
      </c>
      <c r="T3863" s="14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8348</v>
      </c>
      <c r="S3864" s="14">
        <f t="shared" si="242"/>
        <v>42074.060671296291</v>
      </c>
      <c r="T3864" s="14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8352</v>
      </c>
      <c r="S3865" s="14">
        <f t="shared" si="242"/>
        <v>42554.917488425926</v>
      </c>
      <c r="T3865" s="14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8330</v>
      </c>
      <c r="S3866" s="14">
        <f t="shared" si="242"/>
        <v>42471.052152777775</v>
      </c>
      <c r="T3866" s="14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8330</v>
      </c>
      <c r="S3867" s="14">
        <f t="shared" si="242"/>
        <v>42614.675625000003</v>
      </c>
      <c r="T3867" s="14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8316</v>
      </c>
      <c r="R3868" t="s">
        <v>8344</v>
      </c>
      <c r="S3868" s="14">
        <f t="shared" si="242"/>
        <v>42709.002881944441</v>
      </c>
      <c r="T3868" s="14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8308</v>
      </c>
      <c r="R3869" t="s">
        <v>8342</v>
      </c>
      <c r="S3869" s="14">
        <f t="shared" si="242"/>
        <v>42130.78361111111</v>
      </c>
      <c r="T3869" s="14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4">
        <f t="shared" si="242"/>
        <v>42592.836076388892</v>
      </c>
      <c r="T3870" s="14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8319</v>
      </c>
      <c r="R3871" t="s">
        <v>8345</v>
      </c>
      <c r="S3871" s="14">
        <f t="shared" si="242"/>
        <v>42397.89980324074</v>
      </c>
      <c r="T3871" s="14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8319</v>
      </c>
      <c r="R3872" t="s">
        <v>8345</v>
      </c>
      <c r="S3872" s="14">
        <f t="shared" si="242"/>
        <v>42265.818622685183</v>
      </c>
      <c r="T3872" s="14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8319</v>
      </c>
      <c r="R3873" t="s">
        <v>8357</v>
      </c>
      <c r="S3873" s="14">
        <f t="shared" si="242"/>
        <v>42498.899398148147</v>
      </c>
      <c r="T3873" s="14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8319</v>
      </c>
      <c r="R3874" t="s">
        <v>8345</v>
      </c>
      <c r="S3874" s="14">
        <f t="shared" si="242"/>
        <v>42487.825752314813</v>
      </c>
      <c r="T3874" s="14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8319</v>
      </c>
      <c r="R3875" t="s">
        <v>8345</v>
      </c>
      <c r="S3875" s="14">
        <f t="shared" si="242"/>
        <v>42060.00980324074</v>
      </c>
      <c r="T3875" s="14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8319</v>
      </c>
      <c r="R3876" t="s">
        <v>8345</v>
      </c>
      <c r="S3876" s="14">
        <f t="shared" si="242"/>
        <v>42140.173252314817</v>
      </c>
      <c r="T3876" s="14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8319</v>
      </c>
      <c r="R3877" t="s">
        <v>8345</v>
      </c>
      <c r="S3877" s="14">
        <f t="shared" si="242"/>
        <v>42089.84520833334</v>
      </c>
      <c r="T3877" s="14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8356</v>
      </c>
      <c r="S3878" s="14">
        <f t="shared" si="242"/>
        <v>41863.636006944449</v>
      </c>
      <c r="T3878" s="14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8323</v>
      </c>
      <c r="R3879" t="s">
        <v>8326</v>
      </c>
      <c r="S3879" s="14">
        <f t="shared" si="242"/>
        <v>42515.078217592592</v>
      </c>
      <c r="T3879" s="14">
        <f t="shared" si="243"/>
        <v>42575.078217592592</v>
      </c>
    </row>
    <row r="3880" spans="1:20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8323</v>
      </c>
      <c r="R3880" t="s">
        <v>8324</v>
      </c>
      <c r="S3880" s="14">
        <f t="shared" si="242"/>
        <v>42498.008391203708</v>
      </c>
      <c r="T3880" s="14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8323</v>
      </c>
      <c r="R3881" t="s">
        <v>8335</v>
      </c>
      <c r="S3881" s="14">
        <f t="shared" si="242"/>
        <v>42065.791574074072</v>
      </c>
      <c r="T3881" s="14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8323</v>
      </c>
      <c r="R3882" t="s">
        <v>8335</v>
      </c>
      <c r="S3882" s="14">
        <f t="shared" si="242"/>
        <v>41954.228032407409</v>
      </c>
      <c r="T3882" s="14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8323</v>
      </c>
      <c r="R3883" t="s">
        <v>8326</v>
      </c>
      <c r="S3883" s="14">
        <f t="shared" si="242"/>
        <v>42433.338749999995</v>
      </c>
      <c r="T3883" s="14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8323</v>
      </c>
      <c r="R3884" t="s">
        <v>8326</v>
      </c>
      <c r="S3884" s="14">
        <f t="shared" si="242"/>
        <v>42296.154131944444</v>
      </c>
      <c r="T3884" s="14">
        <f t="shared" si="243"/>
        <v>42326.195798611108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8323</v>
      </c>
      <c r="R3885" t="s">
        <v>8326</v>
      </c>
      <c r="S3885" s="14">
        <f t="shared" si="242"/>
        <v>42344.824502314819</v>
      </c>
      <c r="T3885" s="14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8323</v>
      </c>
      <c r="R3886" t="s">
        <v>8326</v>
      </c>
      <c r="S3886" s="14">
        <f t="shared" si="242"/>
        <v>42538.742893518516</v>
      </c>
      <c r="T3886" s="14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8323</v>
      </c>
      <c r="R3887" t="s">
        <v>8326</v>
      </c>
      <c r="S3887" s="14">
        <f t="shared" si="242"/>
        <v>41836.190937499996</v>
      </c>
      <c r="T3887" s="14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8319</v>
      </c>
      <c r="R3888" t="s">
        <v>8345</v>
      </c>
      <c r="S3888" s="14">
        <f t="shared" si="242"/>
        <v>42093.181944444441</v>
      </c>
      <c r="T3888" s="14">
        <f t="shared" si="243"/>
        <v>42123.181944444441</v>
      </c>
    </row>
    <row r="3889" spans="1:20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4">
        <f t="shared" si="242"/>
        <v>42283.3909375</v>
      </c>
      <c r="T3889" s="14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8319</v>
      </c>
      <c r="R3890" t="s">
        <v>8345</v>
      </c>
      <c r="S3890" s="14">
        <f t="shared" si="242"/>
        <v>41841.682314814818</v>
      </c>
      <c r="T3890" s="14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8323</v>
      </c>
      <c r="R3891" t="s">
        <v>8324</v>
      </c>
      <c r="S3891" s="14">
        <f t="shared" si="242"/>
        <v>42293.922986111109</v>
      </c>
      <c r="T3891" s="14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8323</v>
      </c>
      <c r="R3892" t="s">
        <v>8326</v>
      </c>
      <c r="S3892" s="14">
        <f t="shared" si="242"/>
        <v>42419.246168981481</v>
      </c>
      <c r="T3892" s="14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8348</v>
      </c>
      <c r="S3893" s="14">
        <f t="shared" si="242"/>
        <v>42086.811400462961</v>
      </c>
      <c r="T3893" s="14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8323</v>
      </c>
      <c r="R3894" t="s">
        <v>8326</v>
      </c>
      <c r="S3894" s="14">
        <f t="shared" si="242"/>
        <v>42613.841261574074</v>
      </c>
      <c r="T3894" s="14">
        <f t="shared" si="243"/>
        <v>42644.166666666672</v>
      </c>
    </row>
    <row r="3895" spans="1:20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8314</v>
      </c>
      <c r="S3895" s="14">
        <f t="shared" si="242"/>
        <v>41829.889027777775</v>
      </c>
      <c r="T3895" s="14">
        <f t="shared" si="243"/>
        <v>41859.889027777775</v>
      </c>
    </row>
    <row r="3896" spans="1:20" ht="32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8325</v>
      </c>
      <c r="S3896" s="14">
        <f t="shared" si="242"/>
        <v>42096.686400462961</v>
      </c>
      <c r="T3896" s="14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8316</v>
      </c>
      <c r="R3897" t="s">
        <v>8344</v>
      </c>
      <c r="S3897" s="14">
        <f t="shared" si="242"/>
        <v>41773.008738425924</v>
      </c>
      <c r="T3897" s="14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8319</v>
      </c>
      <c r="R3898" t="s">
        <v>8345</v>
      </c>
      <c r="S3898" s="14">
        <f t="shared" si="242"/>
        <v>42655.736956018518</v>
      </c>
      <c r="T3898" s="14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8319</v>
      </c>
      <c r="R3899" t="s">
        <v>8345</v>
      </c>
      <c r="S3899" s="14">
        <f t="shared" si="242"/>
        <v>42031.965138888889</v>
      </c>
      <c r="T3899" s="14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8319</v>
      </c>
      <c r="R3900" t="s">
        <v>8345</v>
      </c>
      <c r="S3900" s="14">
        <f t="shared" si="242"/>
        <v>41829.592002314814</v>
      </c>
      <c r="T3900" s="14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8311</v>
      </c>
      <c r="R3901" t="s">
        <v>8356</v>
      </c>
      <c r="S3901" s="14">
        <f t="shared" si="242"/>
        <v>41537.869143518517</v>
      </c>
      <c r="T3901" s="14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8323</v>
      </c>
      <c r="R3902" t="s">
        <v>8326</v>
      </c>
      <c r="S3902" s="14">
        <f t="shared" si="242"/>
        <v>42108.692060185189</v>
      </c>
      <c r="T3902" s="14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8335</v>
      </c>
      <c r="S3903" s="14">
        <f t="shared" si="242"/>
        <v>42527.00953703704</v>
      </c>
      <c r="T3903" s="14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8323</v>
      </c>
      <c r="R3904" t="s">
        <v>8326</v>
      </c>
      <c r="S3904" s="14">
        <f t="shared" si="242"/>
        <v>42228.151701388888</v>
      </c>
      <c r="T3904" s="14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8339</v>
      </c>
      <c r="S3905" s="14">
        <f t="shared" si="242"/>
        <v>41041.167627314811</v>
      </c>
      <c r="T3905" s="14">
        <f t="shared" si="243"/>
        <v>41101.160474537035</v>
      </c>
    </row>
    <row r="3906" spans="1:20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8308</v>
      </c>
      <c r="R3906" t="s">
        <v>8342</v>
      </c>
      <c r="S3906" s="14">
        <f t="shared" si="242"/>
        <v>42380.696342592593</v>
      </c>
      <c r="T3906" s="14">
        <f t="shared" si="243"/>
        <v>42410.696342592593</v>
      </c>
    </row>
    <row r="3907" spans="1:20" ht="48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 0)</f>
        <v>0</v>
      </c>
      <c r="P3907">
        <f t="shared" ref="P3907:P3970" si="245">IFERROR(ROUND(E3907/L3907,2),0)</f>
        <v>0</v>
      </c>
      <c r="Q3907" s="10" t="s">
        <v>8308</v>
      </c>
      <c r="R3907" t="s">
        <v>8342</v>
      </c>
      <c r="S3907" s="14">
        <f t="shared" ref="S3907:S3970" si="246">(((J3907/60)/60)/24)+DATE(1970,1,1)</f>
        <v>42503.353506944448</v>
      </c>
      <c r="T3907" s="14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8339</v>
      </c>
      <c r="S3908" s="14">
        <f t="shared" si="246"/>
        <v>42223.616018518514</v>
      </c>
      <c r="T3908" s="14">
        <f t="shared" si="247"/>
        <v>42253.615277777775</v>
      </c>
    </row>
    <row r="3909" spans="1:20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8337</v>
      </c>
      <c r="S3909" s="14">
        <f t="shared" si="246"/>
        <v>41969.767824074079</v>
      </c>
      <c r="T3909" s="14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8339</v>
      </c>
      <c r="S3910" s="14">
        <f t="shared" si="246"/>
        <v>42591.31858796296</v>
      </c>
      <c r="T3910" s="14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8339</v>
      </c>
      <c r="S3911" s="14">
        <f t="shared" si="246"/>
        <v>42171.827604166669</v>
      </c>
      <c r="T3911" s="14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4">
        <f t="shared" si="246"/>
        <v>40338.02002314815</v>
      </c>
      <c r="T3912" s="14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8330</v>
      </c>
      <c r="S3913" s="14">
        <f t="shared" si="246"/>
        <v>42451.866967592592</v>
      </c>
      <c r="T3913" s="14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8319</v>
      </c>
      <c r="R3914" t="s">
        <v>8357</v>
      </c>
      <c r="S3914" s="14">
        <f t="shared" si="246"/>
        <v>42047.05574074074</v>
      </c>
      <c r="T3914" s="14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8323</v>
      </c>
      <c r="R3915" t="s">
        <v>8326</v>
      </c>
      <c r="S3915" s="14">
        <f t="shared" si="246"/>
        <v>42408.999571759254</v>
      </c>
      <c r="T3915" s="14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8319</v>
      </c>
      <c r="R3916" t="s">
        <v>8345</v>
      </c>
      <c r="S3916" s="14">
        <f t="shared" si="246"/>
        <v>42154.726446759261</v>
      </c>
      <c r="T3916" s="14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8339</v>
      </c>
      <c r="S3917" s="14">
        <f t="shared" si="246"/>
        <v>42285.909027777772</v>
      </c>
      <c r="T3917" s="14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8350</v>
      </c>
      <c r="S3918" s="14">
        <f t="shared" si="246"/>
        <v>40291.81150462963</v>
      </c>
      <c r="T3918" s="14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8319</v>
      </c>
      <c r="R3919" t="s">
        <v>8345</v>
      </c>
      <c r="S3919" s="14">
        <f t="shared" si="246"/>
        <v>42029.07131944444</v>
      </c>
      <c r="T3919" s="14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8313</v>
      </c>
      <c r="R3920" t="s">
        <v>8353</v>
      </c>
      <c r="S3920" s="14">
        <f t="shared" si="246"/>
        <v>41847.930694444447</v>
      </c>
      <c r="T3920" s="14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8321</v>
      </c>
      <c r="R3921" t="s">
        <v>8325</v>
      </c>
      <c r="S3921" s="14">
        <f t="shared" si="246"/>
        <v>42072.758981481486</v>
      </c>
      <c r="T3921" s="14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8321</v>
      </c>
      <c r="R3922" t="s">
        <v>8325</v>
      </c>
      <c r="S3922" s="14">
        <f t="shared" si="246"/>
        <v>42255.927824074075</v>
      </c>
      <c r="T3922" s="14">
        <f t="shared" si="247"/>
        <v>42285.874305555553</v>
      </c>
    </row>
    <row r="3923" spans="1:20" ht="32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8321</v>
      </c>
      <c r="R3923" t="s">
        <v>8339</v>
      </c>
      <c r="S3923" s="14">
        <f t="shared" si="246"/>
        <v>41827.989861111113</v>
      </c>
      <c r="T3923" s="14">
        <f t="shared" si="247"/>
        <v>41887.989861111113</v>
      </c>
    </row>
    <row r="3924" spans="1:20" ht="48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8319</v>
      </c>
      <c r="R3924" t="s">
        <v>8345</v>
      </c>
      <c r="S3924" s="14">
        <f t="shared" si="246"/>
        <v>41897.660833333335</v>
      </c>
      <c r="T3924" s="14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8348</v>
      </c>
      <c r="S3925" s="14">
        <f t="shared" si="246"/>
        <v>42289.89634259259</v>
      </c>
      <c r="T3925" s="14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8313</v>
      </c>
      <c r="R3926" t="s">
        <v>8355</v>
      </c>
      <c r="S3926" s="14">
        <f t="shared" si="246"/>
        <v>42219.282951388886</v>
      </c>
      <c r="T3926" s="14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42779.21365740741</v>
      </c>
      <c r="T3927" s="14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4">
        <f t="shared" si="246"/>
        <v>42238.022905092599</v>
      </c>
      <c r="T3928" s="14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8323</v>
      </c>
      <c r="R3929" t="s">
        <v>8326</v>
      </c>
      <c r="S3929" s="14">
        <f t="shared" si="246"/>
        <v>42253.633159722223</v>
      </c>
      <c r="T3929" s="14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8311</v>
      </c>
      <c r="R3930" t="s">
        <v>8356</v>
      </c>
      <c r="S3930" s="14">
        <f t="shared" si="246"/>
        <v>42632.328784722224</v>
      </c>
      <c r="T3930" s="14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8321</v>
      </c>
      <c r="R3931" t="s">
        <v>8337</v>
      </c>
      <c r="S3931" s="14">
        <f t="shared" si="246"/>
        <v>42559.064143518524</v>
      </c>
      <c r="T3931" s="14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8327</v>
      </c>
      <c r="R3932" t="s">
        <v>8350</v>
      </c>
      <c r="S3932" s="14">
        <f t="shared" si="246"/>
        <v>41562.67155092593</v>
      </c>
      <c r="T3932" s="14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8327</v>
      </c>
      <c r="R3933" t="s">
        <v>8330</v>
      </c>
      <c r="S3933" s="14">
        <f t="shared" si="246"/>
        <v>42179.306388888886</v>
      </c>
      <c r="T3933" s="14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8308</v>
      </c>
      <c r="R3934" t="s">
        <v>8342</v>
      </c>
      <c r="S3934" s="14">
        <f t="shared" si="246"/>
        <v>41897.702199074076</v>
      </c>
      <c r="T3934" s="14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8323</v>
      </c>
      <c r="R3935" t="s">
        <v>8326</v>
      </c>
      <c r="S3935" s="14">
        <f t="shared" si="246"/>
        <v>41916.597638888888</v>
      </c>
      <c r="T3935" s="14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8323</v>
      </c>
      <c r="R3936" t="s">
        <v>8335</v>
      </c>
      <c r="S3936" s="14">
        <f t="shared" si="246"/>
        <v>42255.696006944447</v>
      </c>
      <c r="T3936" s="14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8323</v>
      </c>
      <c r="R3937" t="s">
        <v>8326</v>
      </c>
      <c r="S3937" s="14">
        <f t="shared" si="246"/>
        <v>42457.932025462964</v>
      </c>
      <c r="T3937" s="14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8319</v>
      </c>
      <c r="R3938" t="s">
        <v>8345</v>
      </c>
      <c r="S3938" s="14">
        <f t="shared" si="246"/>
        <v>41830.723611111112</v>
      </c>
      <c r="T3938" s="14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8337</v>
      </c>
      <c r="S3939" s="14">
        <f t="shared" si="246"/>
        <v>42221.909930555557</v>
      </c>
      <c r="T3939" s="14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8321</v>
      </c>
      <c r="R3940" t="s">
        <v>8337</v>
      </c>
      <c r="S3940" s="14">
        <f t="shared" si="246"/>
        <v>41904.07671296296</v>
      </c>
      <c r="T3940" s="14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8321</v>
      </c>
      <c r="R3941" t="s">
        <v>8325</v>
      </c>
      <c r="S3941" s="14">
        <f t="shared" si="246"/>
        <v>42171.913090277783</v>
      </c>
      <c r="T3941" s="14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8321</v>
      </c>
      <c r="R3942" t="s">
        <v>8325</v>
      </c>
      <c r="S3942" s="14">
        <f t="shared" si="246"/>
        <v>42767.812893518523</v>
      </c>
      <c r="T3942" s="14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8321</v>
      </c>
      <c r="R3943" t="s">
        <v>8339</v>
      </c>
      <c r="S3943" s="14">
        <f t="shared" si="246"/>
        <v>40070.901412037041</v>
      </c>
      <c r="T3943" s="14">
        <f t="shared" si="247"/>
        <v>40144.207638888889</v>
      </c>
    </row>
    <row r="3944" spans="1:20" ht="32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8321</v>
      </c>
      <c r="R3944" t="s">
        <v>8339</v>
      </c>
      <c r="S3944" s="14">
        <f t="shared" si="246"/>
        <v>42091.778703703705</v>
      </c>
      <c r="T3944" s="14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42761.376238425932</v>
      </c>
      <c r="T3945" s="14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42108.988900462966</v>
      </c>
      <c r="T3946" s="14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41803.692789351851</v>
      </c>
      <c r="T3947" s="14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8352</v>
      </c>
      <c r="S3948" s="14">
        <f t="shared" si="246"/>
        <v>42227.173159722224</v>
      </c>
      <c r="T3948" s="14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8327</v>
      </c>
      <c r="R3949" t="s">
        <v>8350</v>
      </c>
      <c r="S3949" s="14">
        <f t="shared" si="246"/>
        <v>42248.723738425921</v>
      </c>
      <c r="T3949" s="14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4">
        <f t="shared" si="246"/>
        <v>42614.356770833328</v>
      </c>
      <c r="T3950" s="14">
        <f t="shared" si="247"/>
        <v>42644.356770833328</v>
      </c>
    </row>
    <row r="3951" spans="1:20" ht="48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8316</v>
      </c>
      <c r="R3951" t="s">
        <v>8344</v>
      </c>
      <c r="S3951" s="14">
        <f t="shared" si="246"/>
        <v>42192.462048611109</v>
      </c>
      <c r="T3951" s="14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8327</v>
      </c>
      <c r="R3952" t="s">
        <v>8354</v>
      </c>
      <c r="S3952" s="14">
        <f t="shared" si="246"/>
        <v>42193.941759259258</v>
      </c>
      <c r="T3952" s="14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8348</v>
      </c>
      <c r="S3953" s="14">
        <f t="shared" si="246"/>
        <v>41831.705555555556</v>
      </c>
      <c r="T3953" s="14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4">
        <f t="shared" si="246"/>
        <v>41198.611712962964</v>
      </c>
      <c r="T3954" s="14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8327</v>
      </c>
      <c r="R3955" t="s">
        <v>8330</v>
      </c>
      <c r="S3955" s="14">
        <f t="shared" si="246"/>
        <v>42125.913807870369</v>
      </c>
      <c r="T3955" s="14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8327</v>
      </c>
      <c r="R3956" t="s">
        <v>8330</v>
      </c>
      <c r="S3956" s="14">
        <f t="shared" si="246"/>
        <v>42319.461377314816</v>
      </c>
      <c r="T3956" s="14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42167.813703703709</v>
      </c>
      <c r="T3957" s="14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8319</v>
      </c>
      <c r="R3958" t="s">
        <v>8357</v>
      </c>
      <c r="S3958" s="14">
        <f t="shared" si="246"/>
        <v>41926.680879629632</v>
      </c>
      <c r="T3958" s="14">
        <f t="shared" si="247"/>
        <v>41956.722546296296</v>
      </c>
    </row>
    <row r="3959" spans="1:20" ht="48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8311</v>
      </c>
      <c r="R3959" t="s">
        <v>8356</v>
      </c>
      <c r="S3959" s="14">
        <f t="shared" si="246"/>
        <v>41415.461319444446</v>
      </c>
      <c r="T3959" s="14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4">
        <f t="shared" si="246"/>
        <v>42236.276053240741</v>
      </c>
      <c r="T3960" s="14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8323</v>
      </c>
      <c r="R3961" t="s">
        <v>8326</v>
      </c>
      <c r="S3961" s="14">
        <f t="shared" si="246"/>
        <v>42213.662905092591</v>
      </c>
      <c r="T3961" s="14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8323</v>
      </c>
      <c r="R3962" t="s">
        <v>8326</v>
      </c>
      <c r="S3962" s="14">
        <f t="shared" si="246"/>
        <v>41941.585231481484</v>
      </c>
      <c r="T3962" s="14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8311</v>
      </c>
      <c r="R3963" t="s">
        <v>8348</v>
      </c>
      <c r="S3963" s="14">
        <f t="shared" si="246"/>
        <v>42199.873402777783</v>
      </c>
      <c r="T3963" s="14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8323</v>
      </c>
      <c r="R3964" t="s">
        <v>8326</v>
      </c>
      <c r="S3964" s="14">
        <f t="shared" si="246"/>
        <v>42390.002650462964</v>
      </c>
      <c r="T3964" s="14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8346</v>
      </c>
      <c r="R3965" t="s">
        <v>8347</v>
      </c>
      <c r="S3965" s="14">
        <f t="shared" si="246"/>
        <v>42483.797395833331</v>
      </c>
      <c r="T3965" s="14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42276.120636574073</v>
      </c>
      <c r="T3966" s="14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8321</v>
      </c>
      <c r="R3967" t="s">
        <v>8337</v>
      </c>
      <c r="S3967" s="14">
        <f t="shared" si="246"/>
        <v>42114.928726851853</v>
      </c>
      <c r="T3967" s="14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8311</v>
      </c>
      <c r="R3968" t="s">
        <v>8352</v>
      </c>
      <c r="S3968" s="14">
        <f t="shared" si="246"/>
        <v>42021.783368055556</v>
      </c>
      <c r="T3968" s="14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8346</v>
      </c>
      <c r="R3969" t="s">
        <v>8347</v>
      </c>
      <c r="S3969" s="14">
        <f t="shared" si="246"/>
        <v>42432.276712962965</v>
      </c>
      <c r="T3969" s="14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8316</v>
      </c>
      <c r="R3970" t="s">
        <v>8344</v>
      </c>
      <c r="S3970" s="14">
        <f t="shared" si="246"/>
        <v>42022.006099537044</v>
      </c>
      <c r="T3970" s="14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 0)</f>
        <v>0</v>
      </c>
      <c r="P3971">
        <f t="shared" ref="P3971:P4034" si="249">IFERROR(ROUND(E3971/L3971,2),0)</f>
        <v>0</v>
      </c>
      <c r="Q3971" s="10" t="s">
        <v>8311</v>
      </c>
      <c r="R3971" t="s">
        <v>8348</v>
      </c>
      <c r="S3971" s="14">
        <f t="shared" ref="S3971:S4034" si="250">(((J3971/60)/60)/24)+DATE(1970,1,1)</f>
        <v>41945.133506944447</v>
      </c>
      <c r="T3971" s="14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8311</v>
      </c>
      <c r="R3972" t="s">
        <v>8349</v>
      </c>
      <c r="S3972" s="14">
        <f t="shared" si="250"/>
        <v>40079.566157407404</v>
      </c>
      <c r="T3972" s="14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4">
        <f t="shared" si="250"/>
        <v>42325.683807870373</v>
      </c>
      <c r="T3973" s="14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8308</v>
      </c>
      <c r="R3974" t="s">
        <v>8342</v>
      </c>
      <c r="S3974" s="14">
        <f t="shared" si="250"/>
        <v>42157.916481481487</v>
      </c>
      <c r="T3974" s="14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8311</v>
      </c>
      <c r="R3975" t="s">
        <v>8356</v>
      </c>
      <c r="S3975" s="14">
        <f t="shared" si="250"/>
        <v>41194.579027777778</v>
      </c>
      <c r="T3975" s="14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8323</v>
      </c>
      <c r="R3976" t="s">
        <v>8335</v>
      </c>
      <c r="S3976" s="14">
        <f t="shared" si="250"/>
        <v>42683.151331018518</v>
      </c>
      <c r="T3976" s="14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8323</v>
      </c>
      <c r="R3977" t="s">
        <v>8326</v>
      </c>
      <c r="S3977" s="14">
        <f t="shared" si="250"/>
        <v>42282.655543981484</v>
      </c>
      <c r="T3977" s="14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8311</v>
      </c>
      <c r="R3978" t="s">
        <v>8352</v>
      </c>
      <c r="S3978" s="14">
        <f t="shared" si="250"/>
        <v>42690.858449074076</v>
      </c>
      <c r="T3978" s="14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8346</v>
      </c>
      <c r="R3979" t="s">
        <v>8347</v>
      </c>
      <c r="S3979" s="14">
        <f t="shared" si="250"/>
        <v>42406.992418981477</v>
      </c>
      <c r="T3979" s="14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8313</v>
      </c>
      <c r="R3980" t="s">
        <v>8355</v>
      </c>
      <c r="S3980" s="14">
        <f t="shared" si="250"/>
        <v>42121.824525462958</v>
      </c>
      <c r="T3980" s="14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8327</v>
      </c>
      <c r="R3981" t="s">
        <v>8350</v>
      </c>
      <c r="S3981" s="14">
        <f t="shared" si="250"/>
        <v>40434.853402777779</v>
      </c>
      <c r="T3981" s="14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8311</v>
      </c>
      <c r="R3982" t="s">
        <v>8356</v>
      </c>
      <c r="S3982" s="14">
        <f t="shared" si="250"/>
        <v>41747.887060185189</v>
      </c>
      <c r="T3982" s="14">
        <f t="shared" si="251"/>
        <v>41807.887060185189</v>
      </c>
    </row>
    <row r="3983" spans="1:20" ht="48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8316</v>
      </c>
      <c r="R3983" t="s">
        <v>8334</v>
      </c>
      <c r="S3983" s="14">
        <f t="shared" si="250"/>
        <v>41410.703993055555</v>
      </c>
      <c r="T3983" s="14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8353</v>
      </c>
      <c r="S3984" s="14">
        <f t="shared" si="250"/>
        <v>42651.006273148145</v>
      </c>
      <c r="T3984" s="14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8337</v>
      </c>
      <c r="S3985" s="14">
        <f t="shared" si="250"/>
        <v>42096.410115740742</v>
      </c>
      <c r="T3985" s="14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8325</v>
      </c>
      <c r="S3986" s="14">
        <f t="shared" si="250"/>
        <v>42383.933993055558</v>
      </c>
      <c r="T3986" s="14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8339</v>
      </c>
      <c r="S3987" s="14">
        <f t="shared" si="250"/>
        <v>42228.629884259266</v>
      </c>
      <c r="T3987" s="14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8327</v>
      </c>
      <c r="R3988" t="s">
        <v>8328</v>
      </c>
      <c r="S3988" s="14">
        <f t="shared" si="250"/>
        <v>41211.688750000001</v>
      </c>
      <c r="T3988" s="14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8346</v>
      </c>
      <c r="R3989" t="s">
        <v>8347</v>
      </c>
      <c r="S3989" s="14">
        <f t="shared" si="250"/>
        <v>42319.851388888885</v>
      </c>
      <c r="T3989" s="14">
        <f t="shared" si="251"/>
        <v>42364.851388888885</v>
      </c>
    </row>
    <row r="3990" spans="1:20" ht="48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8344</v>
      </c>
      <c r="S3990" s="14">
        <f t="shared" si="250"/>
        <v>42212.624189814815</v>
      </c>
      <c r="T3990" s="14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8327</v>
      </c>
      <c r="R3991" t="s">
        <v>8330</v>
      </c>
      <c r="S3991" s="14">
        <f t="shared" si="250"/>
        <v>42272.087766203709</v>
      </c>
      <c r="T3991" s="14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8327</v>
      </c>
      <c r="R3992" t="s">
        <v>8330</v>
      </c>
      <c r="S3992" s="14">
        <f t="shared" si="250"/>
        <v>42171.817384259266</v>
      </c>
      <c r="T3992" s="14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8314</v>
      </c>
      <c r="S3993" s="14">
        <f t="shared" si="250"/>
        <v>42172.906678240746</v>
      </c>
      <c r="T3993" s="14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8342</v>
      </c>
      <c r="S3994" s="14">
        <f t="shared" si="250"/>
        <v>42060.001805555556</v>
      </c>
      <c r="T3994" s="14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41993.738298611104</v>
      </c>
      <c r="T3995" s="14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42388.589085648149</v>
      </c>
      <c r="T3996" s="14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8323</v>
      </c>
      <c r="R3997" t="s">
        <v>8326</v>
      </c>
      <c r="S3997" s="14">
        <f t="shared" si="250"/>
        <v>42115.11618055556</v>
      </c>
      <c r="T3997" s="14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8323</v>
      </c>
      <c r="R3998" t="s">
        <v>8324</v>
      </c>
      <c r="S3998" s="14">
        <f t="shared" si="250"/>
        <v>42077.129398148143</v>
      </c>
      <c r="T3998" s="14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8323</v>
      </c>
      <c r="R3999" t="s">
        <v>8335</v>
      </c>
      <c r="S3999" s="14">
        <f t="shared" si="250"/>
        <v>41899.627071759263</v>
      </c>
      <c r="T3999" s="14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8323</v>
      </c>
      <c r="R4000" t="s">
        <v>8335</v>
      </c>
      <c r="S4000" s="14">
        <f t="shared" si="250"/>
        <v>42269.126226851848</v>
      </c>
      <c r="T4000" s="14">
        <f t="shared" si="251"/>
        <v>42299.126226851848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8323</v>
      </c>
      <c r="R4001" t="s">
        <v>8326</v>
      </c>
      <c r="S4001" s="14">
        <f t="shared" si="250"/>
        <v>41926.542303240742</v>
      </c>
      <c r="T4001" s="14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8323</v>
      </c>
      <c r="R4002" t="s">
        <v>8326</v>
      </c>
      <c r="S4002" s="14">
        <f t="shared" si="250"/>
        <v>42286.749780092592</v>
      </c>
      <c r="T4002" s="14">
        <f t="shared" si="251"/>
        <v>42316.791446759264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8323</v>
      </c>
      <c r="R4003" t="s">
        <v>8326</v>
      </c>
      <c r="S4003" s="14">
        <f t="shared" si="250"/>
        <v>42069.391446759255</v>
      </c>
      <c r="T4003" s="14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8323</v>
      </c>
      <c r="R4004" t="s">
        <v>8326</v>
      </c>
      <c r="S4004" s="14">
        <f t="shared" si="250"/>
        <v>42511.698101851856</v>
      </c>
      <c r="T4004" s="14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8327</v>
      </c>
      <c r="R4005" t="s">
        <v>8350</v>
      </c>
      <c r="S4005" s="14">
        <f t="shared" si="250"/>
        <v>40767.192395833335</v>
      </c>
      <c r="T4005" s="14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8323</v>
      </c>
      <c r="R4006" t="s">
        <v>8326</v>
      </c>
      <c r="S4006" s="14">
        <f t="shared" si="250"/>
        <v>41950.114108796297</v>
      </c>
      <c r="T4006" s="14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8342</v>
      </c>
      <c r="S4007" s="14">
        <f t="shared" si="250"/>
        <v>42282.71629629629</v>
      </c>
      <c r="T4007" s="14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8311</v>
      </c>
      <c r="R4008" t="s">
        <v>8352</v>
      </c>
      <c r="S4008" s="14">
        <f t="shared" si="250"/>
        <v>41594.207060185188</v>
      </c>
      <c r="T4008" s="14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8327</v>
      </c>
      <c r="R4009" t="s">
        <v>8350</v>
      </c>
      <c r="S4009" s="14">
        <f t="shared" si="250"/>
        <v>40340.801562499997</v>
      </c>
      <c r="T4009" s="14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8346</v>
      </c>
      <c r="R4010" t="s">
        <v>8347</v>
      </c>
      <c r="S4010" s="14">
        <f t="shared" si="250"/>
        <v>42231.7971875</v>
      </c>
      <c r="T4010" s="14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8346</v>
      </c>
      <c r="R4011" t="s">
        <v>8347</v>
      </c>
      <c r="S4011" s="14">
        <f t="shared" si="250"/>
        <v>41831.851840277777</v>
      </c>
      <c r="T4011" s="14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8327</v>
      </c>
      <c r="R4012" t="s">
        <v>8354</v>
      </c>
      <c r="S4012" s="14">
        <f t="shared" si="250"/>
        <v>41110.680138888885</v>
      </c>
      <c r="T4012" s="14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8327</v>
      </c>
      <c r="R4013" t="s">
        <v>8354</v>
      </c>
      <c r="S4013" s="14">
        <f t="shared" si="250"/>
        <v>40883.962581018517</v>
      </c>
      <c r="T4013" s="14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4">
        <f t="shared" si="250"/>
        <v>41806.106770833336</v>
      </c>
      <c r="T4014" s="14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8342</v>
      </c>
      <c r="S4015" s="14">
        <f t="shared" si="250"/>
        <v>42669.870173611111</v>
      </c>
      <c r="T4015" s="14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8352</v>
      </c>
      <c r="S4016" s="14">
        <f t="shared" si="250"/>
        <v>41411.866608796299</v>
      </c>
      <c r="T4016" s="14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8352</v>
      </c>
      <c r="S4017" s="14">
        <f t="shared" si="250"/>
        <v>42670.764039351852</v>
      </c>
      <c r="T4017" s="14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8323</v>
      </c>
      <c r="R4018" t="s">
        <v>8326</v>
      </c>
      <c r="S4018" s="14">
        <f t="shared" si="250"/>
        <v>41793.710231481484</v>
      </c>
      <c r="T4018" s="14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8339</v>
      </c>
      <c r="S4019" s="14">
        <f t="shared" si="250"/>
        <v>42100.086145833338</v>
      </c>
      <c r="T4019" s="14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8327</v>
      </c>
      <c r="R4020" t="s">
        <v>8354</v>
      </c>
      <c r="S4020" s="14">
        <f t="shared" si="250"/>
        <v>41827.919166666667</v>
      </c>
      <c r="T4020" s="14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8311</v>
      </c>
      <c r="R4021" t="s">
        <v>8352</v>
      </c>
      <c r="S4021" s="14">
        <f t="shared" si="250"/>
        <v>41053.200960648144</v>
      </c>
      <c r="T4021" s="14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8311</v>
      </c>
      <c r="R4022" t="s">
        <v>8352</v>
      </c>
      <c r="S4022" s="14">
        <f t="shared" si="250"/>
        <v>40752.789710648147</v>
      </c>
      <c r="T4022" s="14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8327</v>
      </c>
      <c r="R4023" t="s">
        <v>8330</v>
      </c>
      <c r="S4023" s="14">
        <f t="shared" si="250"/>
        <v>42245.016736111109</v>
      </c>
      <c r="T4023" s="14">
        <f t="shared" si="251"/>
        <v>42256.666666666672</v>
      </c>
    </row>
    <row r="4024" spans="1:20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8313</v>
      </c>
      <c r="R4024" t="s">
        <v>8353</v>
      </c>
      <c r="S4024" s="14">
        <f t="shared" si="250"/>
        <v>42329.58839120371</v>
      </c>
      <c r="T4024" s="14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8334</v>
      </c>
      <c r="S4025" s="14">
        <f t="shared" si="250"/>
        <v>40355.024953703702</v>
      </c>
      <c r="T4025" s="14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8342</v>
      </c>
      <c r="S4026" s="14">
        <f t="shared" si="250"/>
        <v>42101.633703703701</v>
      </c>
      <c r="T4026" s="14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8342</v>
      </c>
      <c r="S4027" s="14">
        <f t="shared" si="250"/>
        <v>42150.777731481481</v>
      </c>
      <c r="T4027" s="14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42453.806307870371</v>
      </c>
      <c r="T4028" s="14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42494.471666666665</v>
      </c>
      <c r="T4029" s="14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4">
        <f t="shared" si="250"/>
        <v>41078.899826388886</v>
      </c>
      <c r="T4030" s="14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8349</v>
      </c>
      <c r="S4031" s="14">
        <f t="shared" si="250"/>
        <v>40990.050069444449</v>
      </c>
      <c r="T4031" s="14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4">
        <f t="shared" si="250"/>
        <v>41836.595520833333</v>
      </c>
      <c r="T4032" s="14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8321</v>
      </c>
      <c r="R4033" t="s">
        <v>8325</v>
      </c>
      <c r="S4033" s="14">
        <f t="shared" si="250"/>
        <v>42191.824062500003</v>
      </c>
      <c r="T4033" s="14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8321</v>
      </c>
      <c r="R4034" t="s">
        <v>8325</v>
      </c>
      <c r="S4034" s="14">
        <f t="shared" si="250"/>
        <v>41857.18304398148</v>
      </c>
      <c r="T4034" s="14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 0)</f>
        <v>0</v>
      </c>
      <c r="P4035">
        <f t="shared" ref="P4035:P4098" si="253">IFERROR(ROUND(E4035/L4035,2),0)</f>
        <v>0</v>
      </c>
      <c r="Q4035" s="10" t="s">
        <v>8321</v>
      </c>
      <c r="R4035" t="s">
        <v>8339</v>
      </c>
      <c r="S4035" s="14">
        <f t="shared" ref="S4035:S4098" si="254">(((J4035/60)/60)/24)+DATE(1970,1,1)</f>
        <v>40987.83488425926</v>
      </c>
      <c r="T4035" s="14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8342</v>
      </c>
      <c r="S4036" s="14">
        <f t="shared" si="254"/>
        <v>41849.035370370373</v>
      </c>
      <c r="T4036" s="14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8327</v>
      </c>
      <c r="R4037" t="s">
        <v>8350</v>
      </c>
      <c r="S4037" s="14">
        <f t="shared" si="254"/>
        <v>41116.763275462967</v>
      </c>
      <c r="T4037" s="14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8311</v>
      </c>
      <c r="R4038" t="s">
        <v>8348</v>
      </c>
      <c r="S4038" s="14">
        <f t="shared" si="254"/>
        <v>42485.64534722222</v>
      </c>
      <c r="T4038" s="14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8311</v>
      </c>
      <c r="R4039" t="s">
        <v>8352</v>
      </c>
      <c r="S4039" s="14">
        <f t="shared" si="254"/>
        <v>41838.475219907406</v>
      </c>
      <c r="T4039" s="14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8313</v>
      </c>
      <c r="R4040" t="s">
        <v>8351</v>
      </c>
      <c r="S4040" s="14">
        <f t="shared" si="254"/>
        <v>42069.104421296302</v>
      </c>
      <c r="T4040" s="14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8313</v>
      </c>
      <c r="R4041" t="s">
        <v>8314</v>
      </c>
      <c r="S4041" s="14">
        <f t="shared" si="254"/>
        <v>41855.859814814816</v>
      </c>
      <c r="T4041" s="14">
        <f t="shared" si="255"/>
        <v>41876.859814814816</v>
      </c>
    </row>
    <row r="4042" spans="1:20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8342</v>
      </c>
      <c r="S4042" s="14">
        <f t="shared" si="254"/>
        <v>41978.930972222224</v>
      </c>
      <c r="T4042" s="14">
        <f t="shared" si="255"/>
        <v>42035.027083333334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8326</v>
      </c>
      <c r="S4043" s="14">
        <f t="shared" si="254"/>
        <v>41784.952488425923</v>
      </c>
      <c r="T4043" s="14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8326</v>
      </c>
      <c r="S4044" s="14">
        <f t="shared" si="254"/>
        <v>42103.024398148147</v>
      </c>
      <c r="T4044" s="14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8335</v>
      </c>
      <c r="S4045" s="14">
        <f t="shared" si="254"/>
        <v>41766.692037037035</v>
      </c>
      <c r="T4045" s="14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8326</v>
      </c>
      <c r="S4046" s="14">
        <f t="shared" si="254"/>
        <v>42186.01116898148</v>
      </c>
      <c r="T4046" s="14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8327</v>
      </c>
      <c r="R4047" t="s">
        <v>8350</v>
      </c>
      <c r="S4047" s="14">
        <f t="shared" si="254"/>
        <v>40883.024178240739</v>
      </c>
      <c r="T4047" s="14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8321</v>
      </c>
      <c r="R4048" t="s">
        <v>8337</v>
      </c>
      <c r="S4048" s="14">
        <f t="shared" si="254"/>
        <v>42541.837511574078</v>
      </c>
      <c r="T4048" s="14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4">
        <f t="shared" si="254"/>
        <v>41837.984976851854</v>
      </c>
      <c r="T4049" s="14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8313</v>
      </c>
      <c r="R4050" t="s">
        <v>8351</v>
      </c>
      <c r="S4050" s="14">
        <f t="shared" si="254"/>
        <v>41779.649317129632</v>
      </c>
      <c r="T4050" s="14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8313</v>
      </c>
      <c r="R4051" t="s">
        <v>8351</v>
      </c>
      <c r="S4051" s="14">
        <f t="shared" si="254"/>
        <v>42256.984791666662</v>
      </c>
      <c r="T4051" s="14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8326</v>
      </c>
      <c r="S4052" s="14">
        <f t="shared" si="254"/>
        <v>42492.737847222219</v>
      </c>
      <c r="T4052" s="14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8326</v>
      </c>
      <c r="S4053" s="14">
        <f t="shared" si="254"/>
        <v>41793.814259259263</v>
      </c>
      <c r="T4053" s="14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8326</v>
      </c>
      <c r="S4054" s="14">
        <f t="shared" si="254"/>
        <v>42111.904097222221</v>
      </c>
      <c r="T4054" s="14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8319</v>
      </c>
      <c r="R4055" t="s">
        <v>8357</v>
      </c>
      <c r="S4055" s="14">
        <f t="shared" si="254"/>
        <v>41971.876863425925</v>
      </c>
      <c r="T4055" s="14">
        <f t="shared" si="255"/>
        <v>41986.876863425925</v>
      </c>
    </row>
    <row r="4056" spans="1:20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8325</v>
      </c>
      <c r="S4056" s="14">
        <f t="shared" si="254"/>
        <v>42033.573009259257</v>
      </c>
      <c r="T4056" s="14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8346</v>
      </c>
      <c r="R4057" t="s">
        <v>8347</v>
      </c>
      <c r="S4057" s="14">
        <f t="shared" si="254"/>
        <v>42046.79</v>
      </c>
      <c r="T4057" s="14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8316</v>
      </c>
      <c r="R4058" t="s">
        <v>8334</v>
      </c>
      <c r="S4058" s="14">
        <f t="shared" si="254"/>
        <v>41775.713969907411</v>
      </c>
      <c r="T4058" s="14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8325</v>
      </c>
      <c r="S4059" s="14">
        <f t="shared" si="254"/>
        <v>42712.011944444443</v>
      </c>
      <c r="T4059" s="14">
        <f t="shared" si="255"/>
        <v>42742.011944444443</v>
      </c>
    </row>
    <row r="4060" spans="1:20" ht="48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8325</v>
      </c>
      <c r="S4060" s="14">
        <f t="shared" si="254"/>
        <v>41911.934791666667</v>
      </c>
      <c r="T4060" s="14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8339</v>
      </c>
      <c r="S4061" s="14">
        <f t="shared" si="254"/>
        <v>41456.36241898148</v>
      </c>
      <c r="T4061" s="14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8321</v>
      </c>
      <c r="R4062" t="s">
        <v>8339</v>
      </c>
      <c r="S4062" s="14">
        <f t="shared" si="254"/>
        <v>41113.968576388892</v>
      </c>
      <c r="T4062" s="14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8327</v>
      </c>
      <c r="R4063" t="s">
        <v>8328</v>
      </c>
      <c r="S4063" s="14">
        <f t="shared" si="254"/>
        <v>41026.958969907406</v>
      </c>
      <c r="T4063" s="14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8346</v>
      </c>
      <c r="R4064" t="s">
        <v>8347</v>
      </c>
      <c r="S4064" s="14">
        <f t="shared" si="254"/>
        <v>42583.030810185184</v>
      </c>
      <c r="T4064" s="14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8311</v>
      </c>
      <c r="R4065" t="s">
        <v>8348</v>
      </c>
      <c r="S4065" s="14">
        <f t="shared" si="254"/>
        <v>42180.390277777777</v>
      </c>
      <c r="T4065" s="14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8313</v>
      </c>
      <c r="R4066" t="s">
        <v>8355</v>
      </c>
      <c r="S4066" s="14">
        <f t="shared" si="254"/>
        <v>42053.051203703704</v>
      </c>
      <c r="T4066" s="14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8327</v>
      </c>
      <c r="R4067" t="s">
        <v>8330</v>
      </c>
      <c r="S4067" s="14">
        <f t="shared" si="254"/>
        <v>42152.906851851847</v>
      </c>
      <c r="T4067" s="14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8342</v>
      </c>
      <c r="S4068" s="14">
        <f t="shared" si="254"/>
        <v>42103.676180555558</v>
      </c>
      <c r="T4068" s="14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8342</v>
      </c>
      <c r="S4069" s="14">
        <f t="shared" si="254"/>
        <v>42346.736400462964</v>
      </c>
      <c r="T4069" s="14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8319</v>
      </c>
      <c r="R4070" t="s">
        <v>8345</v>
      </c>
      <c r="S4070" s="14">
        <f t="shared" si="254"/>
        <v>41831.884108796294</v>
      </c>
      <c r="T4070" s="14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8326</v>
      </c>
      <c r="S4071" s="14">
        <f t="shared" si="254"/>
        <v>41954.545081018514</v>
      </c>
      <c r="T4071" s="14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8326</v>
      </c>
      <c r="S4072" s="14">
        <f t="shared" si="254"/>
        <v>41867.652280092596</v>
      </c>
      <c r="T4072" s="14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8311</v>
      </c>
      <c r="R4073" t="s">
        <v>8348</v>
      </c>
      <c r="S4073" s="14">
        <f t="shared" si="254"/>
        <v>42461.447662037041</v>
      </c>
      <c r="T4073" s="14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8310</v>
      </c>
      <c r="S4074" s="14">
        <f t="shared" si="254"/>
        <v>42491.781319444446</v>
      </c>
      <c r="T4074" s="14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8342</v>
      </c>
      <c r="S4075" s="14">
        <f t="shared" si="254"/>
        <v>42057.883159722223</v>
      </c>
      <c r="T4075" s="14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8313</v>
      </c>
      <c r="R4076" t="s">
        <v>8355</v>
      </c>
      <c r="S4076" s="14">
        <f t="shared" si="254"/>
        <v>42241.613796296297</v>
      </c>
      <c r="T4076" s="14">
        <f t="shared" si="255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8326</v>
      </c>
      <c r="S4077" s="14">
        <f t="shared" si="254"/>
        <v>42808.358287037037</v>
      </c>
      <c r="T4077" s="14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8326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42534.866875</v>
      </c>
      <c r="T4079" s="14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8335</v>
      </c>
      <c r="S4080" s="14">
        <f t="shared" si="254"/>
        <v>42007.016458333332</v>
      </c>
      <c r="T4080" s="14">
        <f t="shared" si="255"/>
        <v>42028.041666666672</v>
      </c>
    </row>
    <row r="4081" spans="1:20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8337</v>
      </c>
      <c r="S4081" s="14">
        <f t="shared" si="254"/>
        <v>41778.915416666663</v>
      </c>
      <c r="T4081" s="14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42730.903726851851</v>
      </c>
      <c r="T4082" s="14">
        <f t="shared" si="255"/>
        <v>42760.903726851851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42096.544548611113</v>
      </c>
      <c r="T4083" s="14">
        <f t="shared" si="255"/>
        <v>42126.544548611113</v>
      </c>
    </row>
    <row r="4084" spans="1:20" ht="48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8339</v>
      </c>
      <c r="S4084" s="14">
        <f t="shared" si="254"/>
        <v>41407.84684027778</v>
      </c>
      <c r="T4084" s="14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8316</v>
      </c>
      <c r="R4085" t="s">
        <v>8334</v>
      </c>
      <c r="S4085" s="14">
        <f t="shared" si="254"/>
        <v>41829.912083333329</v>
      </c>
      <c r="T4085" s="14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42421.141469907408</v>
      </c>
      <c r="T4086" s="14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8313</v>
      </c>
      <c r="R4087" t="s">
        <v>8351</v>
      </c>
      <c r="S4087" s="14">
        <f t="shared" si="254"/>
        <v>42005.24998842593</v>
      </c>
      <c r="T4087" s="14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8342</v>
      </c>
      <c r="S4088" s="14">
        <f t="shared" si="254"/>
        <v>42242.122210648144</v>
      </c>
      <c r="T4088" s="14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8327</v>
      </c>
      <c r="R4089" t="s">
        <v>8350</v>
      </c>
      <c r="S4089" s="14">
        <f t="shared" si="254"/>
        <v>40978.238067129627</v>
      </c>
      <c r="T4089" s="14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8346</v>
      </c>
      <c r="R4090" t="s">
        <v>8347</v>
      </c>
      <c r="S4090" s="14">
        <f t="shared" si="254"/>
        <v>41850.014178240745</v>
      </c>
      <c r="T4090" s="14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8316</v>
      </c>
      <c r="R4091" t="s">
        <v>8344</v>
      </c>
      <c r="S4091" s="14">
        <f t="shared" si="254"/>
        <v>42164.699652777781</v>
      </c>
      <c r="T4091" s="14">
        <f t="shared" si="255"/>
        <v>42194.699652777781</v>
      </c>
    </row>
    <row r="4092" spans="1:20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8313</v>
      </c>
      <c r="R4092" t="s">
        <v>8351</v>
      </c>
      <c r="S4092" s="14">
        <f t="shared" si="254"/>
        <v>42438.53907407407</v>
      </c>
      <c r="T4092" s="14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8335</v>
      </c>
      <c r="S4093" s="14">
        <f t="shared" si="254"/>
        <v>42172.686099537037</v>
      </c>
      <c r="T4093" s="14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41761.810150462967</v>
      </c>
      <c r="T4094" s="14">
        <f t="shared" si="255"/>
        <v>41768.286805555559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42307.539398148147</v>
      </c>
      <c r="T4095" s="14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8339</v>
      </c>
      <c r="S4096" s="14">
        <f t="shared" si="254"/>
        <v>41919.761782407404</v>
      </c>
      <c r="T4096" s="14">
        <f t="shared" si="255"/>
        <v>41929.761782407404</v>
      </c>
    </row>
    <row r="4097" spans="1:20" ht="48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8321</v>
      </c>
      <c r="R4097" t="s">
        <v>8339</v>
      </c>
      <c r="S4097" s="14">
        <f t="shared" si="254"/>
        <v>41550.793935185182</v>
      </c>
      <c r="T4097" s="14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8308</v>
      </c>
      <c r="R4098" t="s">
        <v>8342</v>
      </c>
      <c r="S4098" s="14">
        <f t="shared" si="254"/>
        <v>42188.012777777782</v>
      </c>
      <c r="T4098" s="14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6" si="256">ROUND(E4099/D4099*100, 0)</f>
        <v>0</v>
      </c>
      <c r="P4099">
        <f t="shared" ref="P4099:P4116" si="257">IFERROR(ROUND(E4099/L4099,2),0)</f>
        <v>0</v>
      </c>
      <c r="Q4099" s="10" t="s">
        <v>8308</v>
      </c>
      <c r="R4099" t="s">
        <v>8342</v>
      </c>
      <c r="S4099" s="14">
        <f t="shared" ref="S4099:S4116" si="258">(((J4099/60)/60)/24)+DATE(1970,1,1)</f>
        <v>42317.810219907406</v>
      </c>
      <c r="T4099" s="14">
        <f t="shared" ref="T4099:T4116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8324</v>
      </c>
      <c r="S4100" s="14">
        <f t="shared" si="258"/>
        <v>42027.832800925928</v>
      </c>
      <c r="T4100" s="14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41948.957465277781</v>
      </c>
      <c r="T4101" s="14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8344</v>
      </c>
      <c r="S4102" s="14">
        <f t="shared" si="258"/>
        <v>41776.284780092588</v>
      </c>
      <c r="T4102" s="14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41927.124884259261</v>
      </c>
      <c r="T4103" s="14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8342</v>
      </c>
      <c r="S4104" s="14">
        <f t="shared" si="258"/>
        <v>42300.825648148151</v>
      </c>
      <c r="T4104" s="14">
        <f t="shared" si="259"/>
        <v>42330.867314814815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42732.787523148145</v>
      </c>
      <c r="T4105" s="14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8321</v>
      </c>
      <c r="R4106" t="s">
        <v>8325</v>
      </c>
      <c r="S4106" s="14">
        <f t="shared" si="258"/>
        <v>42438.961273148147</v>
      </c>
      <c r="T4106" s="14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8342</v>
      </c>
      <c r="S4107" s="14">
        <f t="shared" si="258"/>
        <v>42466.858888888892</v>
      </c>
      <c r="T4107" s="14">
        <f t="shared" si="259"/>
        <v>42490.916666666672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42809.645914351851</v>
      </c>
      <c r="T4108" s="14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8342</v>
      </c>
      <c r="S4109" s="14">
        <f t="shared" si="258"/>
        <v>42248.934675925921</v>
      </c>
      <c r="T4109" s="14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8334</v>
      </c>
      <c r="S4110" s="14">
        <f t="shared" si="258"/>
        <v>42295.753391203703</v>
      </c>
      <c r="T4110" s="14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8344</v>
      </c>
      <c r="S4111" s="14">
        <f t="shared" si="258"/>
        <v>42035.029224537036</v>
      </c>
      <c r="T4111" s="14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8346</v>
      </c>
      <c r="R4112" t="s">
        <v>8347</v>
      </c>
      <c r="S4112" s="14">
        <f t="shared" si="258"/>
        <v>41831.060092592597</v>
      </c>
      <c r="T4112" s="14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8313</v>
      </c>
      <c r="R4113" t="s">
        <v>8351</v>
      </c>
      <c r="S4113" s="14">
        <f t="shared" si="258"/>
        <v>42046.072743055556</v>
      </c>
      <c r="T4113" s="14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8313</v>
      </c>
      <c r="R4114" t="s">
        <v>8355</v>
      </c>
      <c r="S4114" s="14">
        <f t="shared" si="258"/>
        <v>42782.426875000005</v>
      </c>
      <c r="T4114" s="14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8319</v>
      </c>
      <c r="R4115" t="s">
        <v>8345</v>
      </c>
      <c r="S4115" s="14">
        <f t="shared" si="258"/>
        <v>41829.896562499998</v>
      </c>
      <c r="T4115" s="14">
        <f t="shared" si="259"/>
        <v>41859.896562499998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4">
        <f t="shared" si="258"/>
        <v>25569</v>
      </c>
      <c r="T4116" s="14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3B80C-9990-5E43-B763-BB94DC857EA9}">
  <dimension ref="A1:C18"/>
  <sheetViews>
    <sheetView workbookViewId="0">
      <selection activeCell="A18" sqref="A18"/>
    </sheetView>
  </sheetViews>
  <sheetFormatPr baseColWidth="10" defaultRowHeight="15" x14ac:dyDescent="0.2"/>
  <cols>
    <col min="1" max="1" width="23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9" spans="1:3" x14ac:dyDescent="0.2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  <row r="16" spans="1:3" x14ac:dyDescent="0.2">
      <c r="A16" t="s">
        <v>8399</v>
      </c>
    </row>
    <row r="17" spans="1:1" x14ac:dyDescent="0.2">
      <c r="A17" t="s">
        <v>8400</v>
      </c>
    </row>
    <row r="18" spans="1:1" x14ac:dyDescent="0.2">
      <c r="A18" t="s">
        <v>8401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58D99-4642-8747-940E-D7035AF6A4CE}">
  <dimension ref="A1:T413"/>
  <sheetViews>
    <sheetView workbookViewId="0">
      <selection activeCell="I1" sqref="I1"/>
    </sheetView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176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8323</v>
      </c>
      <c r="R159" t="s">
        <v>8326</v>
      </c>
      <c r="S159" s="14">
        <v>41964.716319444444</v>
      </c>
      <c r="T159" s="14">
        <v>41994.716319444444</v>
      </c>
    </row>
    <row r="160" spans="1:20" ht="224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4">
        <v>42483.675208333334</v>
      </c>
      <c r="T160" s="14">
        <v>42522.789583333331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08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8323</v>
      </c>
      <c r="R212" t="s">
        <v>8326</v>
      </c>
      <c r="S212" s="14">
        <v>42675.832465277781</v>
      </c>
      <c r="T212" s="14">
        <v>42705.332638888889</v>
      </c>
    </row>
    <row r="213" spans="1:20" ht="192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8323</v>
      </c>
      <c r="R213" t="s">
        <v>8326</v>
      </c>
      <c r="S213" s="14">
        <v>41772.105937500004</v>
      </c>
      <c r="T213" s="14">
        <v>41803.916666666664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56" x14ac:dyDescent="0.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8323</v>
      </c>
      <c r="R248" t="s">
        <v>8326</v>
      </c>
      <c r="S248" s="14">
        <v>42203.680300925931</v>
      </c>
      <c r="T248" s="14">
        <v>42221.774999999994</v>
      </c>
    </row>
    <row r="249" spans="1:20" ht="208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8323</v>
      </c>
      <c r="R249" t="s">
        <v>8326</v>
      </c>
      <c r="S249" s="14">
        <v>42590.90425925926</v>
      </c>
      <c r="T249" s="14">
        <v>42606.90425925926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176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8323</v>
      </c>
      <c r="R275" t="s">
        <v>8326</v>
      </c>
      <c r="S275" s="14">
        <v>42411.942291666666</v>
      </c>
      <c r="T275" s="14">
        <v>42434.041666666672</v>
      </c>
    </row>
    <row r="276" spans="1:20" ht="176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8323</v>
      </c>
      <c r="R276" t="s">
        <v>8326</v>
      </c>
      <c r="S276" s="14">
        <v>42171.317442129628</v>
      </c>
      <c r="T276" s="14">
        <v>42195.875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176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8323</v>
      </c>
      <c r="R294" t="s">
        <v>8326</v>
      </c>
      <c r="S294" s="14">
        <v>42632.348310185189</v>
      </c>
      <c r="T294" s="14">
        <v>42663.204861111109</v>
      </c>
    </row>
    <row r="295" spans="1:20" ht="224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8323</v>
      </c>
      <c r="R295" t="s">
        <v>8326</v>
      </c>
      <c r="S295" s="14">
        <v>42592.066921296297</v>
      </c>
      <c r="T295" s="14">
        <v>42617.066921296297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80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8323</v>
      </c>
      <c r="R344" t="s">
        <v>8326</v>
      </c>
      <c r="S344" s="14">
        <v>41822.90488425926</v>
      </c>
      <c r="T344" s="14">
        <v>41844.291666666664</v>
      </c>
    </row>
    <row r="345" spans="1:20" ht="160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8323</v>
      </c>
      <c r="R345" t="s">
        <v>8326</v>
      </c>
      <c r="S345" s="14">
        <v>42026.924976851849</v>
      </c>
      <c r="T345" s="14">
        <v>42052.207638888889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S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2701-67C2-5F43-A4E6-53B467780F60}">
  <dimension ref="A1:T251"/>
  <sheetViews>
    <sheetView topLeftCell="A249" workbookViewId="0">
      <selection activeCell="D2" sqref="D2:D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192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4">
        <v>41863.359282407408</v>
      </c>
      <c r="T118" s="14">
        <v>41893.359282407408</v>
      </c>
    </row>
    <row r="119" spans="1:20" ht="144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4">
        <v>42136.092488425929</v>
      </c>
      <c r="T119" s="14">
        <v>42166.092488425929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160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41878.911550925928</v>
      </c>
      <c r="T122" s="14">
        <v>41938.911550925928</v>
      </c>
    </row>
    <row r="123" spans="1:20" ht="160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41843.775011574071</v>
      </c>
      <c r="T123" s="14">
        <v>41863.775011574071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192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4">
        <v>41858.214629629627</v>
      </c>
      <c r="T128" s="14">
        <v>41888.214629629627</v>
      </c>
    </row>
    <row r="129" spans="1:20" ht="48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4">
        <v>41914.590011574073</v>
      </c>
      <c r="T129" s="14">
        <v>41955.907638888893</v>
      </c>
    </row>
    <row r="130" spans="1:20" ht="208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4">
        <v>42203.677766203706</v>
      </c>
      <c r="T130" s="14">
        <v>42233.677766203706</v>
      </c>
    </row>
    <row r="131" spans="1:20" ht="192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8323</v>
      </c>
      <c r="R131" t="s">
        <v>8326</v>
      </c>
      <c r="S131" s="14">
        <v>42188.83293981482</v>
      </c>
      <c r="T131" s="14">
        <v>42242.772222222222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112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4">
        <v>42125.644467592589</v>
      </c>
      <c r="T133" s="14">
        <v>42155.644467592589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24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4">
        <v>41940.587233796294</v>
      </c>
      <c r="T145" s="14">
        <v>41968.041666666672</v>
      </c>
    </row>
    <row r="146" spans="1:20" ht="224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4">
        <v>42570.850381944445</v>
      </c>
      <c r="T146" s="14">
        <v>42615.850381944445</v>
      </c>
    </row>
    <row r="147" spans="1:20" ht="224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4">
        <v>42032.250208333338</v>
      </c>
      <c r="T147" s="14">
        <v>42063.250208333338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0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41801.711550925924</v>
      </c>
      <c r="T149" s="14">
        <v>41844.124305555553</v>
      </c>
    </row>
    <row r="150" spans="1:20" ht="192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4">
        <v>42627.955104166671</v>
      </c>
      <c r="T150" s="14">
        <v>42657.916666666672</v>
      </c>
    </row>
    <row r="151" spans="1:20" ht="20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4">
        <v>42342.845555555556</v>
      </c>
      <c r="T151" s="14">
        <v>42372.845555555556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160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4">
        <v>42210.439768518518</v>
      </c>
      <c r="T165" s="14">
        <v>42240.439768518518</v>
      </c>
    </row>
    <row r="166" spans="1:20" ht="208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42243.790393518517</v>
      </c>
      <c r="T166" s="14">
        <v>42303.790393518517</v>
      </c>
    </row>
    <row r="167" spans="1:20" ht="224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4">
        <v>42479.039212962962</v>
      </c>
      <c r="T167" s="14">
        <v>42509.039212962962</v>
      </c>
    </row>
    <row r="168" spans="1:20" ht="80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4">
        <v>41953.773090277777</v>
      </c>
      <c r="T168" s="14">
        <v>42013.083333333328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208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4">
        <v>42317.826377314821</v>
      </c>
      <c r="T170" s="14">
        <v>42357.826377314821</v>
      </c>
    </row>
    <row r="171" spans="1:20" ht="224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4">
        <v>42059.970729166671</v>
      </c>
      <c r="T171" s="14">
        <v>42089.929062499999</v>
      </c>
    </row>
    <row r="172" spans="1:20" ht="192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4">
        <v>41879.043530092589</v>
      </c>
      <c r="T172" s="14">
        <v>41909.043530092589</v>
      </c>
    </row>
    <row r="173" spans="1:20" ht="208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4">
        <v>41811.555462962962</v>
      </c>
      <c r="T173" s="14">
        <v>41812.875</v>
      </c>
    </row>
    <row r="174" spans="1:20" ht="192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4">
        <v>41995.084074074075</v>
      </c>
      <c r="T174" s="14">
        <v>42024.802777777775</v>
      </c>
    </row>
    <row r="175" spans="1:20" ht="224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4">
        <v>41831.742962962962</v>
      </c>
      <c r="T175" s="14">
        <v>41860.125</v>
      </c>
    </row>
    <row r="176" spans="1:20" ht="208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41929.266215277778</v>
      </c>
      <c r="T176" s="14">
        <v>41968.823611111111</v>
      </c>
    </row>
    <row r="177" spans="1:20" ht="208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42039.194988425923</v>
      </c>
      <c r="T177" s="14">
        <v>42099.153321759266</v>
      </c>
    </row>
    <row r="178" spans="1:20" ht="20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4">
        <v>41831.675034722226</v>
      </c>
      <c r="T178" s="14">
        <v>41891.675034722226</v>
      </c>
    </row>
    <row r="179" spans="1:20" ht="176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4">
        <v>42065.190694444449</v>
      </c>
      <c r="T179" s="14">
        <v>42090.149027777778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224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4">
        <v>42447.863553240735</v>
      </c>
      <c r="T182" s="14">
        <v>42477.863553240735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112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4">
        <v>42402.947002314817</v>
      </c>
      <c r="T184" s="14">
        <v>42452.145138888889</v>
      </c>
    </row>
    <row r="185" spans="1:20" ht="80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4">
        <v>42437.64534722222</v>
      </c>
      <c r="T185" s="14">
        <v>42497.603680555556</v>
      </c>
    </row>
    <row r="186" spans="1:20" ht="208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4">
        <v>42058.603877314818</v>
      </c>
      <c r="T186" s="14">
        <v>42087.165972222225</v>
      </c>
    </row>
    <row r="187" spans="1:20" ht="208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4">
        <v>42217.670104166667</v>
      </c>
      <c r="T187" s="14">
        <v>42247.670104166667</v>
      </c>
    </row>
    <row r="188" spans="1:20" ht="192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4">
        <v>42261.632916666669</v>
      </c>
      <c r="T188" s="14">
        <v>42266.165972222225</v>
      </c>
    </row>
    <row r="189" spans="1:20" ht="160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4">
        <v>41831.697939814818</v>
      </c>
      <c r="T189" s="14">
        <v>41861.697939814818</v>
      </c>
    </row>
    <row r="190" spans="1:20" ht="144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4">
        <v>42513.976319444439</v>
      </c>
      <c r="T190" s="14">
        <v>42559.976319444439</v>
      </c>
    </row>
    <row r="191" spans="1:20" ht="192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8323</v>
      </c>
      <c r="R191" t="s">
        <v>8326</v>
      </c>
      <c r="S191" s="14">
        <v>42465.128391203703</v>
      </c>
      <c r="T191" s="14">
        <v>42495.128391203703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192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42510.938900462963</v>
      </c>
      <c r="T194" s="14">
        <v>42540.938900462963</v>
      </c>
    </row>
    <row r="195" spans="1:20" ht="224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42109.801712962959</v>
      </c>
      <c r="T195" s="14">
        <v>42139.801712962959</v>
      </c>
    </row>
    <row r="196" spans="1:20" ht="144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41809.389930555553</v>
      </c>
      <c r="T196" s="14">
        <v>41839.389930555553</v>
      </c>
    </row>
    <row r="197" spans="1:20" ht="176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41848.772928240738</v>
      </c>
      <c r="T197" s="14">
        <v>41877.686111111114</v>
      </c>
    </row>
    <row r="198" spans="1:20" ht="160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4">
        <v>42107.864722222221</v>
      </c>
      <c r="T198" s="14">
        <v>42137.864722222221</v>
      </c>
    </row>
    <row r="199" spans="1:20" ht="80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4">
        <v>42095.229166666672</v>
      </c>
      <c r="T199" s="14">
        <v>42109.211111111115</v>
      </c>
    </row>
    <row r="200" spans="1:20" ht="192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4">
        <v>42358.573182870372</v>
      </c>
      <c r="T200" s="14">
        <v>42377.273611111115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4">
        <v>42307.189270833333</v>
      </c>
      <c r="T201" s="14">
        <v>42322.958333333328</v>
      </c>
    </row>
    <row r="202" spans="1:20" ht="20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4">
        <v>42391.772997685184</v>
      </c>
      <c r="T202" s="14">
        <v>42416.772997685184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192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4">
        <v>42444.877743055549</v>
      </c>
      <c r="T204" s="14">
        <v>42504.877743055549</v>
      </c>
    </row>
    <row r="205" spans="1:20" ht="192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42059.270023148143</v>
      </c>
      <c r="T205" s="14">
        <v>42119.190972222219</v>
      </c>
    </row>
    <row r="206" spans="1:20" ht="192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42415.168564814812</v>
      </c>
      <c r="T206" s="14">
        <v>42445.126898148148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24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42174.780821759254</v>
      </c>
      <c r="T208" s="14">
        <v>42204.780821759254</v>
      </c>
    </row>
    <row r="209" spans="1:20" ht="224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42041.743090277778</v>
      </c>
      <c r="T209" s="14">
        <v>42071.701423611114</v>
      </c>
    </row>
    <row r="210" spans="1:20" ht="192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41789.893599537041</v>
      </c>
      <c r="T210" s="14">
        <v>41815.875</v>
      </c>
    </row>
    <row r="211" spans="1:20" ht="20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41905.636469907404</v>
      </c>
      <c r="T211" s="14">
        <v>41935.636469907404</v>
      </c>
    </row>
    <row r="212" spans="1:20" ht="64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41890.16269675926</v>
      </c>
      <c r="T212" s="14">
        <v>41920.16269675926</v>
      </c>
    </row>
    <row r="213" spans="1:20" ht="176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42171.743969907402</v>
      </c>
      <c r="T213" s="14">
        <v>42201.743969907402</v>
      </c>
    </row>
    <row r="214" spans="1:20" ht="160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42495.722187499996</v>
      </c>
      <c r="T214" s="14">
        <v>42525.722187499996</v>
      </c>
    </row>
    <row r="215" spans="1:20" ht="80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42037.986284722225</v>
      </c>
      <c r="T215" s="14">
        <v>42097.944618055553</v>
      </c>
    </row>
    <row r="216" spans="1:20" ht="20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41922.535185185188</v>
      </c>
      <c r="T216" s="14">
        <v>41930.207638888889</v>
      </c>
    </row>
    <row r="217" spans="1:20" ht="176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42325.920717592591</v>
      </c>
      <c r="T217" s="14">
        <v>42355.920717592591</v>
      </c>
    </row>
    <row r="218" spans="1:20" ht="20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42675.262962962966</v>
      </c>
      <c r="T218" s="14">
        <v>42705.304629629631</v>
      </c>
    </row>
    <row r="219" spans="1:20" ht="20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42322.025115740747</v>
      </c>
      <c r="T219" s="14">
        <v>42352.025115740747</v>
      </c>
    </row>
    <row r="220" spans="1:20" ht="192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42550.048449074078</v>
      </c>
      <c r="T220" s="14">
        <v>42580.978472222225</v>
      </c>
    </row>
    <row r="221" spans="1:20" ht="224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42515.078217592592</v>
      </c>
      <c r="T221" s="14">
        <v>42575.078217592592</v>
      </c>
    </row>
    <row r="222" spans="1:20" ht="64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42538.742893518516</v>
      </c>
      <c r="T222" s="14">
        <v>42568.742893518516</v>
      </c>
    </row>
    <row r="223" spans="1:20" ht="192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42419.246168981481</v>
      </c>
      <c r="T223" s="14">
        <v>42434.246168981481</v>
      </c>
    </row>
    <row r="224" spans="1:20" ht="176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42613.841261574074</v>
      </c>
      <c r="T224" s="14">
        <v>42644.166666666672</v>
      </c>
    </row>
    <row r="225" spans="1:20" ht="224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42108.692060185189</v>
      </c>
      <c r="T225" s="14">
        <v>42153.692060185189</v>
      </c>
    </row>
    <row r="226" spans="1:20" ht="20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42228.151701388888</v>
      </c>
      <c r="T226" s="14">
        <v>42253.151701388888</v>
      </c>
    </row>
    <row r="227" spans="1:20" ht="160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42408.999571759254</v>
      </c>
      <c r="T227" s="14">
        <v>42453.957905092597</v>
      </c>
    </row>
    <row r="228" spans="1:20" ht="20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42253.633159722223</v>
      </c>
      <c r="T228" s="14">
        <v>42313.674826388888</v>
      </c>
    </row>
    <row r="229" spans="1:20" ht="192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41916.597638888888</v>
      </c>
      <c r="T229" s="14">
        <v>41976.639305555553</v>
      </c>
    </row>
    <row r="230" spans="1:20" ht="192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42457.932025462964</v>
      </c>
      <c r="T230" s="14">
        <v>42485.013888888891</v>
      </c>
    </row>
    <row r="231" spans="1:20" ht="224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42213.662905092591</v>
      </c>
      <c r="T231" s="14">
        <v>42243.662905092591</v>
      </c>
    </row>
    <row r="232" spans="1:20" ht="20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41941.585231481484</v>
      </c>
      <c r="T232" s="14">
        <v>41991.626898148148</v>
      </c>
    </row>
    <row r="233" spans="1:20" ht="144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42282.655543981484</v>
      </c>
      <c r="T233" s="14">
        <v>42342.697210648148</v>
      </c>
    </row>
    <row r="234" spans="1:20" ht="176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42115.11618055556</v>
      </c>
      <c r="T234" s="14">
        <v>42175.11618055556</v>
      </c>
    </row>
    <row r="235" spans="1:20" ht="192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42286.749780092592</v>
      </c>
      <c r="T235" s="14">
        <v>42316.791446759264</v>
      </c>
    </row>
    <row r="236" spans="1:20" ht="192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42511.698101851856</v>
      </c>
      <c r="T236" s="14">
        <v>42535.787500000006</v>
      </c>
    </row>
    <row r="237" spans="1:20" ht="176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41950.114108796297</v>
      </c>
      <c r="T237" s="14">
        <v>42010.114108796297</v>
      </c>
    </row>
    <row r="238" spans="1:20" ht="160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41793.710231481484</v>
      </c>
      <c r="T238" s="14">
        <v>41823.710231481484</v>
      </c>
    </row>
    <row r="239" spans="1:20" ht="192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42453.806307870371</v>
      </c>
      <c r="T239" s="14">
        <v>42513.806307870371</v>
      </c>
    </row>
    <row r="240" spans="1:20" ht="176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42103.024398148147</v>
      </c>
      <c r="T240" s="14">
        <v>42112.9375</v>
      </c>
    </row>
    <row r="241" spans="1:20" ht="240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42186.01116898148</v>
      </c>
      <c r="T241" s="14">
        <v>42230.818055555559</v>
      </c>
    </row>
    <row r="242" spans="1:20" ht="224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42492.737847222219</v>
      </c>
      <c r="T242" s="14">
        <v>42534.166666666672</v>
      </c>
    </row>
    <row r="243" spans="1:20" ht="192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41793.814259259263</v>
      </c>
      <c r="T243" s="14">
        <v>41825.165972222225</v>
      </c>
    </row>
    <row r="244" spans="1:20" ht="20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42111.904097222221</v>
      </c>
      <c r="T244" s="14">
        <v>42171.904097222221</v>
      </c>
    </row>
    <row r="245" spans="1:20" ht="224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41867.652280092596</v>
      </c>
      <c r="T245" s="14">
        <v>41875.291666666664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24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42534.866875</v>
      </c>
      <c r="T247" s="14">
        <v>42564.866875</v>
      </c>
    </row>
    <row r="248" spans="1:20" ht="20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42730.903726851851</v>
      </c>
      <c r="T248" s="14">
        <v>42760.903726851851</v>
      </c>
    </row>
    <row r="249" spans="1:20" ht="144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42421.141469907408</v>
      </c>
      <c r="T249" s="14">
        <v>42481.099803240737</v>
      </c>
    </row>
    <row r="250" spans="1:20" ht="176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41761.810150462967</v>
      </c>
      <c r="T250" s="14">
        <v>41768.286805555559</v>
      </c>
    </row>
    <row r="251" spans="1:20" ht="144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41927.124884259261</v>
      </c>
      <c r="T251" s="14">
        <v>41937.124884259261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448C1-C3F1-E742-AB49-BB2489849831}">
  <dimension ref="A1:F6"/>
  <sheetViews>
    <sheetView topLeftCell="A2"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VLOOKUP(A2,Sheet1!B:C, 2, FALSE)</f>
        <v>Help us get actor-writer Ian Bonar's debut play - a hilarious, heartbreaking story of grief and loss - to the 2016 Edinburgh Fringe.</v>
      </c>
      <c r="C2">
        <f>VLOOKUP(A2,Sheet1!B:E, 3, FALSE)</f>
        <v>2000</v>
      </c>
      <c r="D2">
        <f>VLOOKUP(A2,Sheet1!B:E, 4, FALSE)</f>
        <v>2020</v>
      </c>
      <c r="E2">
        <f>VLOOKUP(A2,Sheet1!B:P, 15, FALSE)</f>
        <v>51.79</v>
      </c>
      <c r="F2">
        <f>VLOOKUP(A2,Sheet1!B:Q, 11, FALSE)</f>
        <v>39</v>
      </c>
    </row>
    <row r="3" spans="1:6" x14ac:dyDescent="0.2">
      <c r="A3" t="s">
        <v>3616</v>
      </c>
      <c r="B3" t="str">
        <f>VLOOKUP(A3,Sheet1!B:C, 2, FALSE)</f>
        <v>The play yet to be described as "A surefire Edinburgh Fringe Festival Cult Hit". Coming to the Underbelly, Edinburgh, 5th-30th August.</v>
      </c>
      <c r="C3">
        <f>VLOOKUP(A3,Sheet1!B:E, 3, FALSE)</f>
        <v>2000</v>
      </c>
      <c r="D3">
        <f>VLOOKUP(A3,Sheet1!B:E, 4, FALSE)</f>
        <v>2020</v>
      </c>
      <c r="E3">
        <f>VLOOKUP(A3,Sheet1!B:P, 15, FALSE)</f>
        <v>36.07</v>
      </c>
      <c r="F3">
        <f>VLOOKUP(A3,Sheet1!B:Q, 11, FALSE)</f>
        <v>56</v>
      </c>
    </row>
    <row r="4" spans="1:6" x14ac:dyDescent="0.2">
      <c r="A4" t="s">
        <v>3178</v>
      </c>
      <c r="B4" t="str">
        <f>VLOOKUP(A4,Sheet1!B:C, 2, FALSE)</f>
        <v>Cutting Off Kate Bush is a one-woman show written &amp; performed by Lucy Benson-Brown, premiering at the Edinburgh Fringe Festival 2014</v>
      </c>
      <c r="C4">
        <f>VLOOKUP(A4,Sheet1!B:E, 3, FALSE)</f>
        <v>1500</v>
      </c>
      <c r="D4">
        <f>VLOOKUP(A4,Sheet1!B:E, 4, FALSE)</f>
        <v>2576</v>
      </c>
      <c r="E4">
        <f>VLOOKUP(A4,Sheet1!B:P, 15, FALSE)</f>
        <v>33.03</v>
      </c>
      <c r="F4">
        <f>VLOOKUP(A4,Sheet1!B:Q, 11, FALSE)</f>
        <v>78</v>
      </c>
    </row>
    <row r="5" spans="1:6" x14ac:dyDescent="0.2">
      <c r="A5" t="s">
        <v>3329</v>
      </c>
      <c r="B5" t="str">
        <f>VLOOKUP(A5,Sheet1!B:C, 2, FALSE)</f>
        <v>Jestia and Raedon is a brand new romantic comedy play going to the Edinburgh Fringe Festival this summer.</v>
      </c>
      <c r="C5">
        <f>VLOOKUP(A5,Sheet1!B:E, 3, FALSE)</f>
        <v>1000</v>
      </c>
      <c r="D5">
        <f>VLOOKUP(A5,Sheet1!B:E, 4, FALSE)</f>
        <v>1168</v>
      </c>
      <c r="E5">
        <f>VLOOKUP(A5,Sheet1!B:P, 15, FALSE)</f>
        <v>44.92</v>
      </c>
      <c r="F5">
        <f>VLOOKUP(A5,Sheet1!B:Q, 11, FALSE)</f>
        <v>26</v>
      </c>
    </row>
    <row r="6" spans="1:6" x14ac:dyDescent="0.2">
      <c r="A6" t="s">
        <v>3221</v>
      </c>
      <c r="B6" t="str">
        <f>VLOOKUP(A6,Sheet1!B:C, 2, FALSE)</f>
        <v>A one-man show about love, loss, and motorways, written &amp; performed by Ben Norris. Help us get to the 2015 Edinburgh Fringe and beyond!</v>
      </c>
      <c r="C6">
        <f>VLOOKUP(A6,Sheet1!B:E, 3, FALSE)</f>
        <v>4000</v>
      </c>
      <c r="D6">
        <f>VLOOKUP(A6,Sheet1!B:E, 4, FALSE)</f>
        <v>4137</v>
      </c>
      <c r="E6">
        <f>VLOOKUP(A6,Sheet1!B:P, 15, FALSE)</f>
        <v>36.61</v>
      </c>
      <c r="F6">
        <f>VLOOKUP(A6,Sheet1!B:Q,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3F4DA-E0C7-2744-A6EF-8334468925D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B5C4-067C-6F47-80DF-0BBAE60B446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Sheet1</vt:lpstr>
      <vt:lpstr>Descriptive Statistics</vt:lpstr>
      <vt:lpstr>Successful US Kickstarters</vt:lpstr>
      <vt:lpstr>Failed US Kickstarters</vt:lpstr>
      <vt:lpstr>Edinburgh Research</vt:lpstr>
      <vt:lpstr>New Name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2021-11-17T04:45:17Z</dcterms:modified>
</cp:coreProperties>
</file>