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40"/>
  </bookViews>
  <sheets>
    <sheet name="FORM_CHECKLIST" sheetId="29" r:id="rId1"/>
  </sheets>
  <definedNames>
    <definedName name="_xlnm.Print_Area" localSheetId="0">FORM_CHECKLIST!$A$1:$P$253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<sst xmlns="http://schemas.openxmlformats.org/spreadsheetml/2006/main" count="1424" uniqueCount="701">
  <si>
    <t>MONITORING SINYAL TSUNAMI GAUGES,TIDEGAUGES,GPS,BUOYS,DAN RADAR</t>
  </si>
  <si>
    <t>PILIH TANGGAL/HARI</t>
  </si>
  <si>
    <t>: I (Satu)</t>
  </si>
  <si>
    <t>: Pagi</t>
  </si>
  <si>
    <t>00:00</t>
  </si>
  <si>
    <t xml:space="preserve">Kelompok                                     </t>
  </si>
  <si>
    <t>: V (Lima)</t>
  </si>
  <si>
    <t>Hari / Tanggal          :</t>
  </si>
  <si>
    <t>: II (Dua)</t>
  </si>
  <si>
    <t>: Siang</t>
  </si>
  <si>
    <t>06:00</t>
  </si>
  <si>
    <t>Jadwal Shift</t>
  </si>
  <si>
    <t xml:space="preserve">  </t>
  </si>
  <si>
    <t>Waktu Pengecekan :</t>
  </si>
  <si>
    <t>Senin 27 Januari 2025</t>
  </si>
  <si>
    <t>: III (Tiga)</t>
  </si>
  <si>
    <t>: Malam 1</t>
  </si>
  <si>
    <t>12:00</t>
  </si>
  <si>
    <t>: IV (Empat)</t>
  </si>
  <si>
    <t>: Malam 2</t>
  </si>
  <si>
    <t>18:00</t>
  </si>
  <si>
    <t>TIDE GAUGE BIG - INDONESIA (T1)</t>
  </si>
  <si>
    <t>No.</t>
  </si>
  <si>
    <t xml:space="preserve">STASIUN </t>
  </si>
  <si>
    <t>LOKASI</t>
  </si>
  <si>
    <t>PROVINSI</t>
  </si>
  <si>
    <t>Monitor</t>
  </si>
  <si>
    <t>Keterangan: Web Tide Gauge bisa di Akses :</t>
  </si>
  <si>
    <t>Gaps</t>
  </si>
  <si>
    <t>Spike</t>
  </si>
  <si>
    <t>Blank</t>
  </si>
  <si>
    <t xml:space="preserve">               Ya                 Tidak</t>
  </si>
  <si>
    <t>LWUK</t>
  </si>
  <si>
    <t xml:space="preserve">Luwuk </t>
  </si>
  <si>
    <t>Sulteng</t>
  </si>
  <si>
    <t>Rabu</t>
  </si>
  <si>
    <t>01</t>
  </si>
  <si>
    <t>Januari 2025</t>
  </si>
  <si>
    <t>MBTN</t>
  </si>
  <si>
    <t>Marabatuan</t>
  </si>
  <si>
    <t>Kamis</t>
  </si>
  <si>
    <t>02</t>
  </si>
  <si>
    <t>MEKE</t>
  </si>
  <si>
    <t xml:space="preserve">Merauke </t>
  </si>
  <si>
    <t>Papua</t>
  </si>
  <si>
    <t>Jumat</t>
  </si>
  <si>
    <t>03</t>
  </si>
  <si>
    <t>MELO</t>
  </si>
  <si>
    <t xml:space="preserve">Melonguane </t>
  </si>
  <si>
    <t>Sulut</t>
  </si>
  <si>
    <t>Sabtu</t>
  </si>
  <si>
    <t>04</t>
  </si>
  <si>
    <t>ABGS</t>
  </si>
  <si>
    <t>Air bangis</t>
  </si>
  <si>
    <t>Sumbar</t>
  </si>
  <si>
    <t>MHTI</t>
  </si>
  <si>
    <t xml:space="preserve">Malahayati </t>
  </si>
  <si>
    <t>NAD</t>
  </si>
  <si>
    <t>Minggu</t>
  </si>
  <si>
    <t>05</t>
  </si>
  <si>
    <t>ABLU</t>
  </si>
  <si>
    <t>Ambalau</t>
  </si>
  <si>
    <t>MJNE</t>
  </si>
  <si>
    <t xml:space="preserve">Majene </t>
  </si>
  <si>
    <t>Sulbar</t>
  </si>
  <si>
    <t>Senin</t>
  </si>
  <si>
    <t>06</t>
  </si>
  <si>
    <t>ADUT</t>
  </si>
  <si>
    <t>Adaut</t>
  </si>
  <si>
    <t>MLBH</t>
  </si>
  <si>
    <t xml:space="preserve">Meulaboh </t>
  </si>
  <si>
    <t>Selasa</t>
  </si>
  <si>
    <t>07</t>
  </si>
  <si>
    <t>AGRK</t>
  </si>
  <si>
    <t xml:space="preserve">Anggrek </t>
  </si>
  <si>
    <t>Gorontalo</t>
  </si>
  <si>
    <t>MLPT</t>
  </si>
  <si>
    <t xml:space="preserve">Maileppet </t>
  </si>
  <si>
    <t>08</t>
  </si>
  <si>
    <t>ALOR</t>
  </si>
  <si>
    <t xml:space="preserve">Alor </t>
  </si>
  <si>
    <t>NTT</t>
  </si>
  <si>
    <t>MMBW</t>
  </si>
  <si>
    <t xml:space="preserve">Maumbawa </t>
  </si>
  <si>
    <t>09</t>
  </si>
  <si>
    <t>AMBN</t>
  </si>
  <si>
    <t xml:space="preserve">Ambon </t>
  </si>
  <si>
    <t>Maluku</t>
  </si>
  <si>
    <t>MMJU</t>
  </si>
  <si>
    <t xml:space="preserve">Mamuju </t>
  </si>
  <si>
    <t>AMHI</t>
  </si>
  <si>
    <t xml:space="preserve">Amahai </t>
  </si>
  <si>
    <t>MMRE</t>
  </si>
  <si>
    <t xml:space="preserve">Maumere </t>
  </si>
  <si>
    <t>AMPN</t>
  </si>
  <si>
    <t xml:space="preserve">Ampana </t>
  </si>
  <si>
    <t>MNDO</t>
  </si>
  <si>
    <t xml:space="preserve">Manado </t>
  </si>
  <si>
    <t>AMRG</t>
  </si>
  <si>
    <t>Amurang</t>
  </si>
  <si>
    <t>MORO</t>
  </si>
  <si>
    <t xml:space="preserve">Morotai </t>
  </si>
  <si>
    <t>Malut</t>
  </si>
  <si>
    <t>ATPP</t>
  </si>
  <si>
    <t xml:space="preserve">Atapupu </t>
  </si>
  <si>
    <t>MPKT</t>
  </si>
  <si>
    <t xml:space="preserve">Marapokot </t>
  </si>
  <si>
    <t>BAIN</t>
  </si>
  <si>
    <t xml:space="preserve">Baing </t>
  </si>
  <si>
    <t>MRLS</t>
  </si>
  <si>
    <t>Marlasi</t>
  </si>
  <si>
    <t>BANT</t>
  </si>
  <si>
    <t>Bantaeng</t>
  </si>
  <si>
    <t>MRRE</t>
  </si>
  <si>
    <t>Marore</t>
  </si>
  <si>
    <t>BATM</t>
  </si>
  <si>
    <t xml:space="preserve">Kabil </t>
  </si>
  <si>
    <t>Kepri</t>
  </si>
  <si>
    <t>MRSL</t>
  </si>
  <si>
    <t xml:space="preserve">Marsela </t>
  </si>
  <si>
    <t>BBAU</t>
  </si>
  <si>
    <t>Bau-Bau</t>
  </si>
  <si>
    <t>Sultra</t>
  </si>
  <si>
    <t>MRTG</t>
  </si>
  <si>
    <t xml:space="preserve">Maritaing </t>
  </si>
  <si>
    <t>BBNG</t>
  </si>
  <si>
    <t xml:space="preserve">Babang </t>
  </si>
  <si>
    <t>MWRI</t>
  </si>
  <si>
    <t xml:space="preserve">Manokwari </t>
  </si>
  <si>
    <t>BDAS</t>
  </si>
  <si>
    <t xml:space="preserve">Badas </t>
  </si>
  <si>
    <t>NTB</t>
  </si>
  <si>
    <t>NAML</t>
  </si>
  <si>
    <t xml:space="preserve">Namlea </t>
  </si>
  <si>
    <t>BGAI</t>
  </si>
  <si>
    <t xml:space="preserve">Banggai </t>
  </si>
  <si>
    <t>NBRE</t>
  </si>
  <si>
    <t xml:space="preserve">Nabire </t>
  </si>
  <si>
    <t>BGKU</t>
  </si>
  <si>
    <t xml:space="preserve">Bungku </t>
  </si>
  <si>
    <t>NGPG</t>
  </si>
  <si>
    <t>Ngalipaeng</t>
  </si>
  <si>
    <t>BIAK</t>
  </si>
  <si>
    <t xml:space="preserve">Biak </t>
  </si>
  <si>
    <t>NKLU</t>
  </si>
  <si>
    <t xml:space="preserve">Naikliu </t>
  </si>
  <si>
    <t>BIMA</t>
  </si>
  <si>
    <t xml:space="preserve">Bima </t>
  </si>
  <si>
    <t>NMBO</t>
  </si>
  <si>
    <t>Lawele Nambo</t>
  </si>
  <si>
    <t>BINT</t>
  </si>
  <si>
    <t xml:space="preserve">Bintuhan </t>
  </si>
  <si>
    <t>Bengkulu</t>
  </si>
  <si>
    <t>NMRL</t>
  </si>
  <si>
    <t xml:space="preserve">Namrole </t>
  </si>
  <si>
    <t>BINU</t>
  </si>
  <si>
    <t xml:space="preserve">Binuangeun </t>
  </si>
  <si>
    <t>Banten</t>
  </si>
  <si>
    <t>NNKN</t>
  </si>
  <si>
    <t xml:space="preserve">Nunukan </t>
  </si>
  <si>
    <t>Kaltim</t>
  </si>
  <si>
    <t>BITG</t>
  </si>
  <si>
    <t xml:space="preserve">Bitung </t>
  </si>
  <si>
    <t>NTNA</t>
  </si>
  <si>
    <t xml:space="preserve">Natuna </t>
  </si>
  <si>
    <t>BKLS</t>
  </si>
  <si>
    <t xml:space="preserve">Bengkalis </t>
  </si>
  <si>
    <t>Riau</t>
  </si>
  <si>
    <t>OGMS</t>
  </si>
  <si>
    <t xml:space="preserve">Ogoamas </t>
  </si>
  <si>
    <t>BKNT</t>
  </si>
  <si>
    <t xml:space="preserve">Bengkunat </t>
  </si>
  <si>
    <t>Lampung</t>
  </si>
  <si>
    <t>PAAM</t>
  </si>
  <si>
    <t xml:space="preserve">Raja Ampat </t>
  </si>
  <si>
    <t>Papua Barat</t>
  </si>
  <si>
    <t>BLNG</t>
  </si>
  <si>
    <t xml:space="preserve">Belangbelang </t>
  </si>
  <si>
    <t>PAIN</t>
  </si>
  <si>
    <t xml:space="preserve">Painan </t>
  </si>
  <si>
    <t>BLPP</t>
  </si>
  <si>
    <t xml:space="preserve">Balikpapan </t>
  </si>
  <si>
    <t>PANJ</t>
  </si>
  <si>
    <t xml:space="preserve">Pel. Panjang </t>
  </si>
  <si>
    <t>BLTG</t>
  </si>
  <si>
    <t xml:space="preserve">Belitung </t>
  </si>
  <si>
    <t>Babel</t>
  </si>
  <si>
    <t>PARI</t>
  </si>
  <si>
    <t xml:space="preserve">Parigi </t>
  </si>
  <si>
    <t>BLWN</t>
  </si>
  <si>
    <t xml:space="preserve">Belawan </t>
  </si>
  <si>
    <t>Sumut</t>
  </si>
  <si>
    <t>PBAI</t>
  </si>
  <si>
    <t xml:space="preserve">P. Baai </t>
  </si>
  <si>
    <t>BNDA</t>
  </si>
  <si>
    <t xml:space="preserve">Banda </t>
  </si>
  <si>
    <t>PBKT</t>
  </si>
  <si>
    <t xml:space="preserve">Parlimbungan Ketek </t>
  </si>
  <si>
    <t>BNGK</t>
  </si>
  <si>
    <t xml:space="preserve">Bangka </t>
  </si>
  <si>
    <t>PBLG</t>
  </si>
  <si>
    <t xml:space="preserve">Probolinggo </t>
  </si>
  <si>
    <t>Jatim</t>
  </si>
  <si>
    <t>BNOA</t>
  </si>
  <si>
    <t xml:space="preserve">Benoa </t>
  </si>
  <si>
    <t>Bali</t>
  </si>
  <si>
    <t>PCTN</t>
  </si>
  <si>
    <t>Pacitan</t>
  </si>
  <si>
    <t>BNTE</t>
  </si>
  <si>
    <t xml:space="preserve">Benete </t>
  </si>
  <si>
    <t>PDNG</t>
  </si>
  <si>
    <t>Padang</t>
  </si>
  <si>
    <t>BNTG</t>
  </si>
  <si>
    <t xml:space="preserve">Bontang </t>
  </si>
  <si>
    <t>PERI</t>
  </si>
  <si>
    <t xml:space="preserve">Pel. Eri </t>
  </si>
  <si>
    <t>BNTN</t>
  </si>
  <si>
    <t xml:space="preserve">Pel. Ciwandan </t>
  </si>
  <si>
    <t>PETA</t>
  </si>
  <si>
    <t>Petta</t>
  </si>
  <si>
    <t>BORG</t>
  </si>
  <si>
    <t xml:space="preserve">Borong </t>
  </si>
  <si>
    <t>PGDR</t>
  </si>
  <si>
    <t xml:space="preserve">Pangandaran </t>
  </si>
  <si>
    <t>Jabar</t>
  </si>
  <si>
    <t>BRNS</t>
  </si>
  <si>
    <t>Baranusa</t>
  </si>
  <si>
    <t>PGMN</t>
  </si>
  <si>
    <t>Pagimana</t>
  </si>
  <si>
    <t>BRUS</t>
  </si>
  <si>
    <t xml:space="preserve">Barus </t>
  </si>
  <si>
    <t>PIRU</t>
  </si>
  <si>
    <t xml:space="preserve">Piru </t>
  </si>
  <si>
    <t>BTTA</t>
  </si>
  <si>
    <t>Batuta</t>
  </si>
  <si>
    <t>PKLG</t>
  </si>
  <si>
    <t xml:space="preserve">Pekalongan </t>
  </si>
  <si>
    <t>Jateng</t>
  </si>
  <si>
    <t>BULA</t>
  </si>
  <si>
    <t xml:space="preserve">Bula </t>
  </si>
  <si>
    <t>PLHR</t>
  </si>
  <si>
    <t>Pelaihari</t>
  </si>
  <si>
    <t>CCAP</t>
  </si>
  <si>
    <t xml:space="preserve">Cilacap </t>
  </si>
  <si>
    <t>PLLH</t>
  </si>
  <si>
    <t xml:space="preserve">Paleleh </t>
  </si>
  <si>
    <t>CILI</t>
  </si>
  <si>
    <t xml:space="preserve">Cilacap (UHSLC) </t>
  </si>
  <si>
    <t>PLPO</t>
  </si>
  <si>
    <t xml:space="preserve">Palopo </t>
  </si>
  <si>
    <t>Sulsel</t>
  </si>
  <si>
    <t>CLBI</t>
  </si>
  <si>
    <t xml:space="preserve">Calabai </t>
  </si>
  <si>
    <t>PMKT</t>
  </si>
  <si>
    <t xml:space="preserve">Pemangkat </t>
  </si>
  <si>
    <t>Kalbar</t>
  </si>
  <si>
    <t>CLBW</t>
  </si>
  <si>
    <t xml:space="preserve">Celukan Bawang </t>
  </si>
  <si>
    <t>PMNG</t>
  </si>
  <si>
    <t xml:space="preserve">Pemenang </t>
  </si>
  <si>
    <t>CLNG</t>
  </si>
  <si>
    <t xml:space="preserve">Calang </t>
  </si>
  <si>
    <t>PMPK</t>
  </si>
  <si>
    <t xml:space="preserve">Pameungpeuk </t>
  </si>
  <si>
    <t>CRBN</t>
  </si>
  <si>
    <t xml:space="preserve">Cirebon </t>
  </si>
  <si>
    <t>PMTT</t>
  </si>
  <si>
    <t>Pamatata</t>
  </si>
  <si>
    <t>CRIK</t>
  </si>
  <si>
    <t xml:space="preserve">Carik </t>
  </si>
  <si>
    <t>POSO</t>
  </si>
  <si>
    <t xml:space="preserve">Poso </t>
  </si>
  <si>
    <t>DMAI</t>
  </si>
  <si>
    <t xml:space="preserve">Dumai </t>
  </si>
  <si>
    <t>POTA</t>
  </si>
  <si>
    <t>Pota</t>
  </si>
  <si>
    <t>DMAR</t>
  </si>
  <si>
    <t>Damar</t>
  </si>
  <si>
    <t>PPLA</t>
  </si>
  <si>
    <t>Papela</t>
  </si>
  <si>
    <t>DOBO</t>
  </si>
  <si>
    <t xml:space="preserve">Dobo </t>
  </si>
  <si>
    <t>PREO</t>
  </si>
  <si>
    <t xml:space="preserve">Reo </t>
  </si>
  <si>
    <t>ENDE</t>
  </si>
  <si>
    <t xml:space="preserve">Ende </t>
  </si>
  <si>
    <t>PRGI</t>
  </si>
  <si>
    <t xml:space="preserve">Prigi </t>
  </si>
  <si>
    <t>FFAK</t>
  </si>
  <si>
    <t>Fak-fak</t>
  </si>
  <si>
    <t>PRPR</t>
  </si>
  <si>
    <t>Pare-Pare</t>
  </si>
  <si>
    <t>GEBE</t>
  </si>
  <si>
    <t xml:space="preserve">Gebe </t>
  </si>
  <si>
    <t>PRTU</t>
  </si>
  <si>
    <t xml:space="preserve">Pel. Ratu </t>
  </si>
  <si>
    <t>GITA</t>
  </si>
  <si>
    <t xml:space="preserve">Gita </t>
  </si>
  <si>
    <t>PSKY</t>
  </si>
  <si>
    <t xml:space="preserve">Pasangkayu </t>
  </si>
  <si>
    <t>GLGH</t>
  </si>
  <si>
    <t xml:space="preserve">Glagah </t>
  </si>
  <si>
    <t>DIY</t>
  </si>
  <si>
    <t>PSWJ</t>
  </si>
  <si>
    <t>Banabungi Pasarwajo</t>
  </si>
  <si>
    <t>GLLA</t>
  </si>
  <si>
    <t>Galela</t>
  </si>
  <si>
    <t>PTLN</t>
  </si>
  <si>
    <t xml:space="preserve">Pel. Pantoloan </t>
  </si>
  <si>
    <t>GSER</t>
  </si>
  <si>
    <t>Geser</t>
  </si>
  <si>
    <t>RMBG</t>
  </si>
  <si>
    <t>Rembang</t>
  </si>
  <si>
    <t>HRIA</t>
  </si>
  <si>
    <t>Haria</t>
  </si>
  <si>
    <t>SADG</t>
  </si>
  <si>
    <t xml:space="preserve">Sadeng </t>
  </si>
  <si>
    <t>JAIL</t>
  </si>
  <si>
    <t xml:space="preserve">Jailolo </t>
  </si>
  <si>
    <t>SANA</t>
  </si>
  <si>
    <t xml:space="preserve">Sanana </t>
  </si>
  <si>
    <t>JBRN</t>
  </si>
  <si>
    <t xml:space="preserve">Jembrana </t>
  </si>
  <si>
    <t>SAPE</t>
  </si>
  <si>
    <t xml:space="preserve">Sape </t>
  </si>
  <si>
    <t>JMPE</t>
  </si>
  <si>
    <t xml:space="preserve">Jampea </t>
  </si>
  <si>
    <t>SARI</t>
  </si>
  <si>
    <t xml:space="preserve">Pamayang Sari </t>
  </si>
  <si>
    <t>JPRA</t>
  </si>
  <si>
    <t xml:space="preserve">Jepara </t>
  </si>
  <si>
    <t>SBAN</t>
  </si>
  <si>
    <t xml:space="preserve">Siuban </t>
  </si>
  <si>
    <t>JYPR</t>
  </si>
  <si>
    <t xml:space="preserve">Jayapura </t>
  </si>
  <si>
    <t>SBLG</t>
  </si>
  <si>
    <t>Sibolga</t>
  </si>
  <si>
    <t>KAYO</t>
  </si>
  <si>
    <t xml:space="preserve">Kayong </t>
  </si>
  <si>
    <t>SBLT</t>
  </si>
  <si>
    <t xml:space="preserve">Seblat </t>
  </si>
  <si>
    <t>KDRI</t>
  </si>
  <si>
    <t xml:space="preserve">Kendari </t>
  </si>
  <si>
    <t>SBNG</t>
  </si>
  <si>
    <t xml:space="preserve">Sabang </t>
  </si>
  <si>
    <t>KEDI</t>
  </si>
  <si>
    <t xml:space="preserve">Kedi </t>
  </si>
  <si>
    <t>SBRU</t>
  </si>
  <si>
    <t xml:space="preserve">Sendang Biru </t>
  </si>
  <si>
    <t>KLBN</t>
  </si>
  <si>
    <t>Kolbano</t>
  </si>
  <si>
    <t>SBSI</t>
  </si>
  <si>
    <t xml:space="preserve">P. Sebesi </t>
  </si>
  <si>
    <t>KLDL</t>
  </si>
  <si>
    <t xml:space="preserve">Kolonedale </t>
  </si>
  <si>
    <t>SBTG</t>
  </si>
  <si>
    <t xml:space="preserve">P. Sabutung </t>
  </si>
  <si>
    <t>KLDP</t>
  </si>
  <si>
    <t xml:space="preserve">Kaledupa </t>
  </si>
  <si>
    <t>SDAI</t>
  </si>
  <si>
    <t xml:space="preserve">Sadai </t>
  </si>
  <si>
    <t>KLGT</t>
  </si>
  <si>
    <t xml:space="preserve">Kalianget </t>
  </si>
  <si>
    <t>SEBA</t>
  </si>
  <si>
    <t xml:space="preserve">Seba </t>
  </si>
  <si>
    <t>KLTJ</t>
  </si>
  <si>
    <t xml:space="preserve">Kuala Tanjung </t>
  </si>
  <si>
    <t>SEIR</t>
  </si>
  <si>
    <t>Seira</t>
  </si>
  <si>
    <t>KLTL</t>
  </si>
  <si>
    <t xml:space="preserve">Kuala Tungkal </t>
  </si>
  <si>
    <t>Jambi</t>
  </si>
  <si>
    <t>SERA</t>
  </si>
  <si>
    <t xml:space="preserve">Serang </t>
  </si>
  <si>
    <t>KMNA</t>
  </si>
  <si>
    <t xml:space="preserve">Kaimana </t>
  </si>
  <si>
    <t>SGTA</t>
  </si>
  <si>
    <t xml:space="preserve">Sangatta </t>
  </si>
  <si>
    <t>KOLA</t>
  </si>
  <si>
    <t xml:space="preserve">Kolaka </t>
  </si>
  <si>
    <t>SIKA</t>
  </si>
  <si>
    <t xml:space="preserve">Sikakap </t>
  </si>
  <si>
    <t>KOLI</t>
  </si>
  <si>
    <t xml:space="preserve">Kolinlamil </t>
  </si>
  <si>
    <t>DKI</t>
  </si>
  <si>
    <t>SING</t>
  </si>
  <si>
    <t xml:space="preserve">Singkil </t>
  </si>
  <si>
    <t>KPNG</t>
  </si>
  <si>
    <t xml:space="preserve">Kupang </t>
  </si>
  <si>
    <t>SIRO</t>
  </si>
  <si>
    <t xml:space="preserve">Sirombu </t>
  </si>
  <si>
    <t>KRJW</t>
  </si>
  <si>
    <t xml:space="preserve">Karimun Jawa </t>
  </si>
  <si>
    <t>SITO</t>
  </si>
  <si>
    <t xml:space="preserve">Gunung Sitoli </t>
  </si>
  <si>
    <t>KROI</t>
  </si>
  <si>
    <t>Kroing</t>
  </si>
  <si>
    <t>SIWA</t>
  </si>
  <si>
    <t xml:space="preserve">Siwa </t>
  </si>
  <si>
    <t>KRUI</t>
  </si>
  <si>
    <t xml:space="preserve">Krui </t>
  </si>
  <si>
    <t>SKBL</t>
  </si>
  <si>
    <t xml:space="preserve">Sikabaluan </t>
  </si>
  <si>
    <t>KSAR</t>
  </si>
  <si>
    <t xml:space="preserve">Kisar </t>
  </si>
  <si>
    <t>SKLG</t>
  </si>
  <si>
    <t>Sangkulirang</t>
  </si>
  <si>
    <t>KSPT</t>
  </si>
  <si>
    <t xml:space="preserve">Kasipute </t>
  </si>
  <si>
    <t>SKLP</t>
  </si>
  <si>
    <t xml:space="preserve">Sunda kelapa </t>
  </si>
  <si>
    <t>KTAG</t>
  </si>
  <si>
    <t xml:space="preserve">Kota Agung </t>
  </si>
  <si>
    <t>SKPG</t>
  </si>
  <si>
    <t xml:space="preserve">Sekupang </t>
  </si>
  <si>
    <t>KTBR</t>
  </si>
  <si>
    <t xml:space="preserve">Kotabaru </t>
  </si>
  <si>
    <t>Kalsel</t>
  </si>
  <si>
    <t>SKTA</t>
  </si>
  <si>
    <t>Saketa</t>
  </si>
  <si>
    <t>KTPG</t>
  </si>
  <si>
    <t xml:space="preserve">Ketapang </t>
  </si>
  <si>
    <t>SLKN</t>
  </si>
  <si>
    <t>Salakan</t>
  </si>
  <si>
    <t>KWLS</t>
  </si>
  <si>
    <t>Kawaluso</t>
  </si>
  <si>
    <t>SLYR</t>
  </si>
  <si>
    <t xml:space="preserve">Selayar </t>
  </si>
  <si>
    <t>LAHE</t>
  </si>
  <si>
    <t xml:space="preserve">Lahewa </t>
  </si>
  <si>
    <t>SMRG</t>
  </si>
  <si>
    <t>Semarang2</t>
  </si>
  <si>
    <t>LBJO</t>
  </si>
  <si>
    <t xml:space="preserve">Labuan Bajo </t>
  </si>
  <si>
    <t>SNBG</t>
  </si>
  <si>
    <t xml:space="preserve">Sinabang </t>
  </si>
  <si>
    <t>LBKI</t>
  </si>
  <si>
    <t xml:space="preserve">Labuhan Uki </t>
  </si>
  <si>
    <t>SRBY</t>
  </si>
  <si>
    <t xml:space="preserve">Surabaya </t>
  </si>
  <si>
    <t>LEOK</t>
  </si>
  <si>
    <t>Leok</t>
  </si>
  <si>
    <t>SRNG</t>
  </si>
  <si>
    <t xml:space="preserve">Sorong </t>
  </si>
  <si>
    <t>LHMW</t>
  </si>
  <si>
    <t xml:space="preserve">Lhokseumawe </t>
  </si>
  <si>
    <t>SSPR</t>
  </si>
  <si>
    <t xml:space="preserve">Sausapor </t>
  </si>
  <si>
    <t>LIAT</t>
  </si>
  <si>
    <t xml:space="preserve">Sungai Liat </t>
  </si>
  <si>
    <t>TALI</t>
  </si>
  <si>
    <t xml:space="preserve">Taliabu </t>
  </si>
  <si>
    <t>LIRA</t>
  </si>
  <si>
    <t>Lirang</t>
  </si>
  <si>
    <t>TBAN</t>
  </si>
  <si>
    <t xml:space="preserve">Tuban </t>
  </si>
  <si>
    <t>LMBR</t>
  </si>
  <si>
    <t xml:space="preserve">Lembar </t>
  </si>
  <si>
    <t>TBLO</t>
  </si>
  <si>
    <t xml:space="preserve">Tobelo </t>
  </si>
  <si>
    <t>LMGN</t>
  </si>
  <si>
    <t xml:space="preserve">Lamongan </t>
  </si>
  <si>
    <t>TDDN</t>
  </si>
  <si>
    <t>Taddan</t>
  </si>
  <si>
    <t>LMPA</t>
  </si>
  <si>
    <t xml:space="preserve">Lampia </t>
  </si>
  <si>
    <t>TDLM</t>
  </si>
  <si>
    <t xml:space="preserve">Teluk Dalam </t>
  </si>
  <si>
    <t>LRAT</t>
  </si>
  <si>
    <t xml:space="preserve">Larat </t>
  </si>
  <si>
    <t>TDRE</t>
  </si>
  <si>
    <t xml:space="preserve">Tidore </t>
  </si>
  <si>
    <t>LRTK</t>
  </si>
  <si>
    <t xml:space="preserve">Larantuka </t>
  </si>
  <si>
    <t>TELO</t>
  </si>
  <si>
    <t xml:space="preserve">P. Tello </t>
  </si>
  <si>
    <t>LWUI</t>
  </si>
  <si>
    <t xml:space="preserve">Laiwui </t>
  </si>
  <si>
    <t>TGKG</t>
  </si>
  <si>
    <t xml:space="preserve">Tangkiang </t>
  </si>
  <si>
    <t>TGRY</t>
  </si>
  <si>
    <t>Talaga Raya</t>
  </si>
  <si>
    <t>THAN</t>
  </si>
  <si>
    <t>Tahuna</t>
  </si>
  <si>
    <t>THHA</t>
  </si>
  <si>
    <t>Tuhaha</t>
  </si>
  <si>
    <t>PLBG</t>
  </si>
  <si>
    <t>THRU</t>
  </si>
  <si>
    <t xml:space="preserve">Tehoru </t>
  </si>
  <si>
    <t>TINO</t>
  </si>
  <si>
    <t xml:space="preserve">Tinombo </t>
  </si>
  <si>
    <t>TJBT</t>
  </si>
  <si>
    <t xml:space="preserve">Tanjung Batu </t>
  </si>
  <si>
    <t>TJLR</t>
  </si>
  <si>
    <t xml:space="preserve">Tanjung Luar </t>
  </si>
  <si>
    <t>TLAW</t>
  </si>
  <si>
    <t xml:space="preserve">Teluk Awang </t>
  </si>
  <si>
    <t>TLHU</t>
  </si>
  <si>
    <t xml:space="preserve">Tulehu </t>
  </si>
  <si>
    <t>TLTL</t>
  </si>
  <si>
    <t>Toli-Toli</t>
  </si>
  <si>
    <t>TNBL</t>
  </si>
  <si>
    <t xml:space="preserve">Tanahbala </t>
  </si>
  <si>
    <t>TNWL</t>
  </si>
  <si>
    <t xml:space="preserve">Taniwel </t>
  </si>
  <si>
    <t>TPJT</t>
  </si>
  <si>
    <t xml:space="preserve">Tuapejat </t>
  </si>
  <si>
    <t>TPRK</t>
  </si>
  <si>
    <t xml:space="preserve">Pondok Dayung </t>
  </si>
  <si>
    <t>SBGA</t>
  </si>
  <si>
    <t xml:space="preserve">Sibolga (BIG) </t>
  </si>
  <si>
    <t>TPTN</t>
  </si>
  <si>
    <t xml:space="preserve">Tapaktuan </t>
  </si>
  <si>
    <t>TRKN</t>
  </si>
  <si>
    <t xml:space="preserve">Tarakan </t>
  </si>
  <si>
    <t>Kalltim</t>
  </si>
  <si>
    <t>TRMP</t>
  </si>
  <si>
    <t xml:space="preserve">TaRempa </t>
  </si>
  <si>
    <t>TRSK</t>
  </si>
  <si>
    <t xml:space="preserve">Torosik </t>
  </si>
  <si>
    <t>TRTE</t>
  </si>
  <si>
    <t xml:space="preserve">Ternate </t>
  </si>
  <si>
    <t>TSDP</t>
  </si>
  <si>
    <t xml:space="preserve">Tanjung Sidupa </t>
  </si>
  <si>
    <t>TTKB</t>
  </si>
  <si>
    <t xml:space="preserve">Tutu Kembong </t>
  </si>
  <si>
    <t>TTPG</t>
  </si>
  <si>
    <t>Teluk Tapang</t>
  </si>
  <si>
    <t>TUAL</t>
  </si>
  <si>
    <t xml:space="preserve">Tual </t>
  </si>
  <si>
    <t xml:space="preserve">Semarang2 </t>
  </si>
  <si>
    <t>UJPD</t>
  </si>
  <si>
    <t xml:space="preserve">Makassar </t>
  </si>
  <si>
    <t>ULEE</t>
  </si>
  <si>
    <t xml:space="preserve">Ulee Lhue </t>
  </si>
  <si>
    <t>ULSU</t>
  </si>
  <si>
    <t xml:space="preserve">Ulu Siau </t>
  </si>
  <si>
    <t>WAIK</t>
  </si>
  <si>
    <t xml:space="preserve">Waikelo </t>
  </si>
  <si>
    <t>WEDA</t>
  </si>
  <si>
    <t xml:space="preserve">Weda </t>
  </si>
  <si>
    <t>WGPO</t>
  </si>
  <si>
    <t xml:space="preserve">Waingapu </t>
  </si>
  <si>
    <t>WHAI</t>
  </si>
  <si>
    <t xml:space="preserve">Wahai </t>
  </si>
  <si>
    <t>WINI</t>
  </si>
  <si>
    <t>Wini</t>
  </si>
  <si>
    <t>WKAI</t>
  </si>
  <si>
    <t xml:space="preserve">Wakai </t>
  </si>
  <si>
    <t>WLDN</t>
  </si>
  <si>
    <t xml:space="preserve">Wulandoni </t>
  </si>
  <si>
    <t>WSOR</t>
  </si>
  <si>
    <t>Wasior</t>
  </si>
  <si>
    <t>WWRD</t>
  </si>
  <si>
    <t xml:space="preserve">Waworada </t>
  </si>
  <si>
    <t>WYBL</t>
  </si>
  <si>
    <t>Wayabula</t>
  </si>
  <si>
    <t>REAL-TIME TIDE GAUGE BIG - INDONESIA (T2)</t>
  </si>
  <si>
    <t>TSUNAMI GAUGE BMKG</t>
  </si>
  <si>
    <t xml:space="preserve">           Ya                      Tidak</t>
  </si>
  <si>
    <t>CILJI</t>
  </si>
  <si>
    <t>Cilacap</t>
  </si>
  <si>
    <t>Jawa Tengah</t>
  </si>
  <si>
    <t>MUNJI</t>
  </si>
  <si>
    <t>Muncar</t>
  </si>
  <si>
    <t>Jawa Timur</t>
  </si>
  <si>
    <t>PACJI</t>
  </si>
  <si>
    <t>PANJI</t>
  </si>
  <si>
    <t>Pangandaran</t>
  </si>
  <si>
    <t>Jawa Barat</t>
  </si>
  <si>
    <t>POPJI</t>
  </si>
  <si>
    <t xml:space="preserve">Popoh </t>
  </si>
  <si>
    <t>SERJI</t>
  </si>
  <si>
    <t>Mambruk</t>
  </si>
  <si>
    <t>TLBJI</t>
  </si>
  <si>
    <t>Tj. Lesung</t>
  </si>
  <si>
    <t>UKBJI</t>
  </si>
  <si>
    <t>Ujung Kulon</t>
  </si>
  <si>
    <t>Water Level AWS Maritim BMKG</t>
  </si>
  <si>
    <t xml:space="preserve">GiTa </t>
  </si>
  <si>
    <t>AWS10001</t>
  </si>
  <si>
    <t>Pulau Sebesi</t>
  </si>
  <si>
    <t>AWS10002</t>
  </si>
  <si>
    <t>AWS10013</t>
  </si>
  <si>
    <t>Pulau Lembata 1</t>
  </si>
  <si>
    <t>AWSSTA1016</t>
  </si>
  <si>
    <t>Pulau Rakata</t>
  </si>
  <si>
    <t>AWSSTA2080</t>
  </si>
  <si>
    <t>Merak</t>
  </si>
  <si>
    <t>AWSSTA2090</t>
  </si>
  <si>
    <t>Bakauheni</t>
  </si>
  <si>
    <t>AWSSTA2091</t>
  </si>
  <si>
    <t>Tanjung Perak</t>
  </si>
  <si>
    <t>DKI Jakarta</t>
  </si>
  <si>
    <t>AWSSTA2092</t>
  </si>
  <si>
    <t>Banyuwangi/Ketapang</t>
  </si>
  <si>
    <t>AWSSTA2172</t>
  </si>
  <si>
    <t>Tanjung Priok</t>
  </si>
  <si>
    <t>AWSSTA2173</t>
  </si>
  <si>
    <t>Semarang</t>
  </si>
  <si>
    <t>AWSSTA2175</t>
  </si>
  <si>
    <t>Lembar-Lombok</t>
  </si>
  <si>
    <t>AWSSTA2179</t>
  </si>
  <si>
    <t>Paotere</t>
  </si>
  <si>
    <t>AWSSTA2194</t>
  </si>
  <si>
    <t>Kendari</t>
  </si>
  <si>
    <t>AWSSTA2201</t>
  </si>
  <si>
    <t>AWSSTA2203</t>
  </si>
  <si>
    <t>Kotabaru</t>
  </si>
  <si>
    <t>AWSSTA2225</t>
  </si>
  <si>
    <t>AWSSTA2226</t>
  </si>
  <si>
    <t>Dok Il Jayapura</t>
  </si>
  <si>
    <t>AWSSTA2227</t>
  </si>
  <si>
    <t>Benoa</t>
  </si>
  <si>
    <t>AWSSTA2229</t>
  </si>
  <si>
    <t>Probolinggo</t>
  </si>
  <si>
    <t>AWSSTA2231</t>
  </si>
  <si>
    <t>Ciwandan</t>
  </si>
  <si>
    <t>AWSSTA2232</t>
  </si>
  <si>
    <t>Ternate</t>
  </si>
  <si>
    <t>AWSSTA2233</t>
  </si>
  <si>
    <t>Kupang</t>
  </si>
  <si>
    <t>AWSSTA3001</t>
  </si>
  <si>
    <t>Bungus</t>
  </si>
  <si>
    <t>AWSSTA3008</t>
  </si>
  <si>
    <t>Maumere</t>
  </si>
  <si>
    <t>AWSSTA3010</t>
  </si>
  <si>
    <t>Bitung</t>
  </si>
  <si>
    <t>AWSSTA3018</t>
  </si>
  <si>
    <t>Kepulauan Seribu</t>
  </si>
  <si>
    <t>AWSSTA3024</t>
  </si>
  <si>
    <t>Pemenang</t>
  </si>
  <si>
    <t>AWSSTA3028</t>
  </si>
  <si>
    <t>Ambon</t>
  </si>
  <si>
    <t>AWSSTA3032</t>
  </si>
  <si>
    <t>Nunukan</t>
  </si>
  <si>
    <t>AWSSTA3033</t>
  </si>
  <si>
    <t>Balikpapan</t>
  </si>
  <si>
    <t>AWSSTA3035</t>
  </si>
  <si>
    <t>Sorong</t>
  </si>
  <si>
    <t>AWSSTA3038</t>
  </si>
  <si>
    <t>Sabang</t>
  </si>
  <si>
    <t>AWSSTA3046</t>
  </si>
  <si>
    <t>Gilimanuk</t>
  </si>
  <si>
    <t>AWSSTA3047</t>
  </si>
  <si>
    <t>Padangbai</t>
  </si>
  <si>
    <t>WMO</t>
  </si>
  <si>
    <t>IDSL WATER LEVEL</t>
  </si>
  <si>
    <t>Keterangan: Web bisa di Akses :</t>
  </si>
  <si>
    <t>AMBO</t>
  </si>
  <si>
    <t>✓</t>
  </si>
  <si>
    <t>ID301</t>
  </si>
  <si>
    <t>BENO</t>
  </si>
  <si>
    <t>ID303</t>
  </si>
  <si>
    <t>Mentawai Tua Pejat</t>
  </si>
  <si>
    <t>Sulawesi Utara</t>
  </si>
  <si>
    <t>ID304</t>
  </si>
  <si>
    <t>Pelabuhan Ratu</t>
  </si>
  <si>
    <t>ID305</t>
  </si>
  <si>
    <t>Kolinlamil Tj. Priok</t>
  </si>
  <si>
    <t>Jakarta</t>
  </si>
  <si>
    <t>ID306</t>
  </si>
  <si>
    <t>Sadeng</t>
  </si>
  <si>
    <t>KOL2</t>
  </si>
  <si>
    <t>ID307</t>
  </si>
  <si>
    <t>LEMB</t>
  </si>
  <si>
    <t>Lombok</t>
  </si>
  <si>
    <t>Prigi</t>
  </si>
  <si>
    <t>PADA</t>
  </si>
  <si>
    <t>Sumatera Barat</t>
  </si>
  <si>
    <t>ID309</t>
  </si>
  <si>
    <t>PANA</t>
  </si>
  <si>
    <t>PMKKP03</t>
  </si>
  <si>
    <t>Ulee Lheue</t>
  </si>
  <si>
    <t>PRIG</t>
  </si>
  <si>
    <t>PMLPG01</t>
  </si>
  <si>
    <t>Padang Cermin</t>
  </si>
  <si>
    <t>SABA</t>
  </si>
  <si>
    <t>Aceh</t>
  </si>
  <si>
    <t>PMLPG02</t>
  </si>
  <si>
    <t>Canti</t>
  </si>
  <si>
    <t>SAUM</t>
  </si>
  <si>
    <t>Saumlaki</t>
  </si>
  <si>
    <t>PMLPG03</t>
  </si>
  <si>
    <t>Pulau Panjang</t>
  </si>
  <si>
    <t>SEMA</t>
  </si>
  <si>
    <t>PUMMA4</t>
  </si>
  <si>
    <t>Marina Jambu</t>
  </si>
  <si>
    <t>SIBO</t>
  </si>
  <si>
    <t>Sumatera Utara</t>
  </si>
  <si>
    <t>SURA</t>
  </si>
  <si>
    <t>Surabaya</t>
  </si>
  <si>
    <t>Waikelo</t>
  </si>
  <si>
    <t>Mengetahui</t>
  </si>
  <si>
    <t>Operator on Duty,</t>
  </si>
  <si>
    <t>Pejabat on Duty,</t>
  </si>
  <si>
    <t>TIDE GAUGE BIG (T1)</t>
  </si>
  <si>
    <t>RT TIDE GAUGE BIG (T2)</t>
  </si>
  <si>
    <t>WL AWS BMKG</t>
  </si>
  <si>
    <t>TOTAL</t>
  </si>
  <si>
    <t xml:space="preserve">%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</si>
</sst>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;@"/>
    <numFmt numFmtId="179" formatCode="0.0%"/>
  </numFmts>
  <fonts count="42">
    <font>
      <sz val="11"/>
      <color theme="1"/>
      <name val="Calibri"/>
      <charset val="134"/>
      <scheme val="minor"/>
    </font>
    <font>
      <b/>
      <sz val="22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color indexed="8"/>
      <name val="Calibri"/>
      <charset val="134"/>
      <scheme val="minor"/>
    </font>
    <font>
      <b/>
      <sz val="14"/>
      <color indexed="8"/>
      <name val="Calibri"/>
      <charset val="134"/>
      <scheme val="minor"/>
    </font>
    <font>
      <b/>
      <i/>
      <u/>
      <sz val="12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b/>
      <i/>
      <u/>
      <sz val="1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i/>
      <u/>
      <sz val="12"/>
      <color indexed="8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1" fillId="6" borderId="3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38" applyNumberFormat="0" applyAlignment="0" applyProtection="0">
      <alignment vertical="center"/>
    </xf>
    <xf numFmtId="0" fontId="31" fillId="8" borderId="39" applyNumberFormat="0" applyAlignment="0" applyProtection="0">
      <alignment vertical="center"/>
    </xf>
    <xf numFmtId="0" fontId="32" fillId="8" borderId="38" applyNumberFormat="0" applyAlignment="0" applyProtection="0">
      <alignment vertical="center"/>
    </xf>
    <xf numFmtId="0" fontId="33" fillId="9" borderId="40" applyNumberFormat="0" applyAlignment="0" applyProtection="0">
      <alignment vertical="center"/>
    </xf>
    <xf numFmtId="0" fontId="34" fillId="0" borderId="41" applyNumberFormat="0" applyFill="0" applyAlignment="0" applyProtection="0">
      <alignment vertical="center"/>
    </xf>
    <xf numFmtId="0" fontId="35" fillId="0" borderId="42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0" fillId="0" borderId="0"/>
    <xf numFmtId="0" fontId="41" fillId="0" borderId="0"/>
    <xf numFmtId="0" fontId="41" fillId="0" borderId="0"/>
  </cellStyleXfs>
  <cellXfs count="133">
    <xf numFmtId="0" fontId="0" fillId="0" borderId="0" xfId="0"/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vertical="center"/>
    </xf>
    <xf numFmtId="0" fontId="3" fillId="0" borderId="0" xfId="49" applyFont="1" applyAlignment="1">
      <alignment vertical="center"/>
    </xf>
    <xf numFmtId="0" fontId="2" fillId="0" borderId="0" xfId="49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9" applyFont="1" applyAlignment="1">
      <alignment horizontal="left" vertical="center"/>
    </xf>
    <xf numFmtId="0" fontId="6" fillId="0" borderId="0" xfId="49" applyFont="1" applyAlignment="1">
      <alignment vertical="center"/>
    </xf>
    <xf numFmtId="0" fontId="7" fillId="0" borderId="0" xfId="49" applyFont="1" applyAlignment="1">
      <alignment horizontal="left" vertical="center" wrapText="1"/>
    </xf>
    <xf numFmtId="0" fontId="7" fillId="0" borderId="0" xfId="49" applyFont="1" applyAlignment="1">
      <alignment horizontal="left" vertical="center"/>
    </xf>
    <xf numFmtId="0" fontId="8" fillId="0" borderId="0" xfId="49" applyFont="1" applyAlignment="1">
      <alignment horizontal="center" vertical="center"/>
    </xf>
    <xf numFmtId="0" fontId="9" fillId="0" borderId="0" xfId="49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3" xfId="49" applyFont="1" applyFill="1" applyBorder="1" applyAlignment="1">
      <alignment horizontal="center" vertical="center"/>
    </xf>
    <xf numFmtId="0" fontId="8" fillId="2" borderId="4" xfId="49" applyFont="1" applyFill="1" applyBorder="1" applyAlignment="1">
      <alignment horizontal="center" vertical="center"/>
    </xf>
    <xf numFmtId="0" fontId="8" fillId="2" borderId="5" xfId="49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8" xfId="49" applyFont="1" applyFill="1" applyBorder="1" applyAlignment="1">
      <alignment horizontal="center" vertical="center"/>
    </xf>
    <xf numFmtId="0" fontId="11" fillId="2" borderId="9" xfId="49" applyFont="1" applyFill="1" applyBorder="1" applyAlignment="1">
      <alignment horizontal="center" vertical="center"/>
    </xf>
    <xf numFmtId="0" fontId="11" fillId="2" borderId="10" xfId="49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center"/>
    </xf>
    <xf numFmtId="0" fontId="13" fillId="0" borderId="12" xfId="49" applyFont="1" applyBorder="1" applyAlignment="1">
      <alignment horizontal="center" vertical="center"/>
    </xf>
    <xf numFmtId="0" fontId="13" fillId="0" borderId="13" xfId="49" applyFont="1" applyBorder="1" applyAlignment="1">
      <alignment horizontal="center" vertical="center"/>
    </xf>
    <xf numFmtId="0" fontId="13" fillId="0" borderId="14" xfId="49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top" wrapText="1"/>
    </xf>
    <xf numFmtId="0" fontId="0" fillId="0" borderId="15" xfId="0" applyBorder="1" applyAlignment="1">
      <alignment horizontal="left" vertical="center"/>
    </xf>
    <xf numFmtId="0" fontId="13" fillId="0" borderId="16" xfId="49" applyFont="1" applyBorder="1" applyAlignment="1">
      <alignment horizontal="center" vertical="center"/>
    </xf>
    <xf numFmtId="0" fontId="13" fillId="0" borderId="17" xfId="49" applyFont="1" applyBorder="1" applyAlignment="1">
      <alignment horizontal="center" vertical="center"/>
    </xf>
    <xf numFmtId="0" fontId="13" fillId="0" borderId="18" xfId="49" applyFont="1" applyBorder="1" applyAlignment="1">
      <alignment horizontal="center" vertical="center"/>
    </xf>
    <xf numFmtId="0" fontId="0" fillId="0" borderId="15" xfId="0" applyBorder="1"/>
    <xf numFmtId="0" fontId="14" fillId="0" borderId="17" xfId="0" applyFont="1" applyBorder="1" applyAlignment="1">
      <alignment vertical="center"/>
    </xf>
    <xf numFmtId="0" fontId="2" fillId="0" borderId="0" xfId="49" applyFont="1" applyAlignment="1">
      <alignment horizontal="center" vertical="center"/>
    </xf>
    <xf numFmtId="178" fontId="15" fillId="0" borderId="0" xfId="0" applyNumberFormat="1" applyFont="1" applyAlignment="1">
      <alignment horizontal="left"/>
    </xf>
    <xf numFmtId="0" fontId="0" fillId="0" borderId="11" xfId="0" applyBorder="1"/>
    <xf numFmtId="0" fontId="16" fillId="3" borderId="19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1" fillId="2" borderId="17" xfId="49" applyFont="1" applyFill="1" applyBorder="1" applyAlignment="1">
      <alignment horizontal="center" vertical="center"/>
    </xf>
    <xf numFmtId="20" fontId="0" fillId="0" borderId="17" xfId="0" applyNumberFormat="1" applyBorder="1" applyAlignment="1">
      <alignment horizontal="center"/>
    </xf>
    <xf numFmtId="0" fontId="16" fillId="3" borderId="21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1" fillId="2" borderId="0" xfId="49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7" fillId="0" borderId="16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17" fillId="0" borderId="17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7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2" fillId="0" borderId="23" xfId="0" applyFont="1" applyBorder="1" applyAlignment="1">
      <alignment horizontal="center" vertical="top" wrapText="1"/>
    </xf>
    <xf numFmtId="0" fontId="0" fillId="0" borderId="23" xfId="0" applyBorder="1"/>
    <xf numFmtId="0" fontId="0" fillId="0" borderId="23" xfId="0" applyBorder="1" applyAlignment="1">
      <alignment horizontal="left" vertical="center"/>
    </xf>
    <xf numFmtId="0" fontId="13" fillId="0" borderId="8" xfId="49" applyFont="1" applyBorder="1" applyAlignment="1">
      <alignment horizontal="center" vertical="center"/>
    </xf>
    <xf numFmtId="0" fontId="13" fillId="0" borderId="9" xfId="49" applyFont="1" applyBorder="1" applyAlignment="1">
      <alignment horizontal="center" vertical="center"/>
    </xf>
    <xf numFmtId="0" fontId="13" fillId="0" borderId="10" xfId="49" applyFont="1" applyBorder="1" applyAlignment="1">
      <alignment horizontal="center" vertical="center"/>
    </xf>
    <xf numFmtId="0" fontId="14" fillId="0" borderId="13" xfId="0" applyFont="1" applyBorder="1" applyAlignment="1">
      <alignment vertical="center"/>
    </xf>
    <xf numFmtId="0" fontId="12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13" fillId="0" borderId="0" xfId="49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4" borderId="11" xfId="0" applyFont="1" applyFill="1" applyBorder="1" applyAlignment="1">
      <alignment horizontal="center" vertical="top" wrapText="1"/>
    </xf>
    <xf numFmtId="0" fontId="12" fillId="4" borderId="15" xfId="0" applyFont="1" applyFill="1" applyBorder="1" applyAlignment="1">
      <alignment horizontal="center" vertical="top" wrapText="1"/>
    </xf>
    <xf numFmtId="0" fontId="14" fillId="0" borderId="9" xfId="0" applyFont="1" applyBorder="1" applyAlignment="1">
      <alignment vertical="center"/>
    </xf>
    <xf numFmtId="0" fontId="12" fillId="4" borderId="23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left" vertical="center"/>
    </xf>
    <xf numFmtId="0" fontId="8" fillId="2" borderId="11" xfId="49" applyFont="1" applyFill="1" applyBorder="1" applyAlignment="1">
      <alignment horizontal="center" vertical="center"/>
    </xf>
    <xf numFmtId="0" fontId="11" fillId="2" borderId="23" xfId="49" applyFont="1" applyFill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4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3" xfId="0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1" fillId="2" borderId="26" xfId="49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7" fillId="0" borderId="0" xfId="49" applyFont="1" applyAlignment="1">
      <alignment horizontal="center" vertical="center" wrapText="1"/>
    </xf>
    <xf numFmtId="0" fontId="8" fillId="0" borderId="0" xfId="49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1" xfId="49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5" xfId="49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/>
    </xf>
    <xf numFmtId="0" fontId="13" fillId="0" borderId="23" xfId="49" applyFont="1" applyBorder="1" applyAlignment="1">
      <alignment horizontal="center" vertical="center"/>
    </xf>
    <xf numFmtId="0" fontId="13" fillId="0" borderId="23" xfId="0" applyFont="1" applyBorder="1" applyAlignment="1">
      <alignment horizontal="left" vertic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20" fillId="5" borderId="17" xfId="0" applyFont="1" applyFill="1" applyBorder="1" applyAlignment="1">
      <alignment horizontal="center" vertical="center"/>
    </xf>
    <xf numFmtId="0" fontId="20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20" fillId="5" borderId="28" xfId="0" applyFont="1" applyFill="1" applyBorder="1" applyAlignment="1">
      <alignment horizontal="center"/>
    </xf>
    <xf numFmtId="0" fontId="20" fillId="5" borderId="29" xfId="0" applyFont="1" applyFill="1" applyBorder="1" applyAlignment="1">
      <alignment horizontal="center"/>
    </xf>
    <xf numFmtId="0" fontId="20" fillId="5" borderId="30" xfId="0" applyFont="1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179" fontId="0" fillId="5" borderId="17" xfId="3" applyNumberFormat="1" applyFont="1" applyFill="1" applyBorder="1" applyAlignment="1">
      <alignment horizontal="center" vertical="center"/>
    </xf>
    <xf numFmtId="0" fontId="14" fillId="0" borderId="27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1" fillId="2" borderId="32" xfId="49" applyFont="1" applyFill="1" applyBorder="1" applyAlignment="1">
      <alignment horizontal="center" vertical="center"/>
    </xf>
    <xf numFmtId="0" fontId="11" fillId="2" borderId="33" xfId="49" applyFont="1" applyFill="1" applyBorder="1" applyAlignment="1">
      <alignment horizontal="center" vertical="center"/>
    </xf>
    <xf numFmtId="0" fontId="11" fillId="2" borderId="34" xfId="49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20" fontId="0" fillId="0" borderId="17" xfId="0" applyNumberFormat="1" applyBorder="1" applyAlignment="1" quotePrefix="1">
      <alignment horizontal="center"/>
    </xf>
    <xf numFmtId="0" fontId="17" fillId="0" borderId="13" xfId="0" applyFont="1" applyBorder="1" applyAlignment="1" quotePrefix="1">
      <alignment horizontal="center" vertical="center"/>
    </xf>
    <xf numFmtId="0" fontId="17" fillId="0" borderId="17" xfId="0" applyFont="1" applyBorder="1" applyAlignment="1" quotePrefix="1">
      <alignment horizontal="center" vertic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3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42140</xdr:colOff>
      <xdr:row>222</xdr:row>
      <xdr:rowOff>188135</xdr:rowOff>
    </xdr:from>
    <xdr:to>
      <xdr:col>9</xdr:col>
      <xdr:colOff>347870</xdr:colOff>
      <xdr:row>223</xdr:row>
      <xdr:rowOff>182218</xdr:rowOff>
    </xdr:to>
    <xdr:sp>
      <xdr:nvSpPr>
        <xdr:cNvPr id="12" name="Rectangle 11"/>
        <xdr:cNvSpPr/>
      </xdr:nvSpPr>
      <xdr:spPr>
        <a:xfrm>
          <a:off x="6517005" y="42136060"/>
          <a:ext cx="305435" cy="19177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/>
            <a:t>✓</a:t>
          </a:r>
          <a:endParaRPr lang="en-US"/>
        </a:p>
      </xdr:txBody>
    </xdr:sp>
    <xdr:clientData/>
  </xdr:twoCellAnchor>
  <xdr:twoCellAnchor>
    <xdr:from>
      <xdr:col>10</xdr:col>
      <xdr:colOff>443018</xdr:colOff>
      <xdr:row>223</xdr:row>
      <xdr:rowOff>9231</xdr:rowOff>
    </xdr:from>
    <xdr:to>
      <xdr:col>10</xdr:col>
      <xdr:colOff>748748</xdr:colOff>
      <xdr:row>224</xdr:row>
      <xdr:rowOff>3313</xdr:rowOff>
    </xdr:to>
    <xdr:sp>
      <xdr:nvSpPr>
        <xdr:cNvPr id="10" name="Rectangle 9"/>
        <xdr:cNvSpPr/>
      </xdr:nvSpPr>
      <xdr:spPr>
        <a:xfrm>
          <a:off x="7378065" y="42155110"/>
          <a:ext cx="306070" cy="19240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  <a:p>
          <a:pPr>
            <a:lnSpc>
              <a:spcPts val="1200"/>
            </a:lnSpc>
          </a:pPr>
          <a:endParaRPr lang="en-US"/>
        </a:p>
      </xdr:txBody>
    </xdr:sp>
    <xdr:clientData/>
  </xdr:twoCellAnchor>
  <xdr:twoCellAnchor>
    <xdr:from>
      <xdr:col>1</xdr:col>
      <xdr:colOff>418171</xdr:colOff>
      <xdr:row>222</xdr:row>
      <xdr:rowOff>191448</xdr:rowOff>
    </xdr:from>
    <xdr:to>
      <xdr:col>1</xdr:col>
      <xdr:colOff>723901</xdr:colOff>
      <xdr:row>223</xdr:row>
      <xdr:rowOff>185531</xdr:rowOff>
    </xdr:to>
    <xdr:sp>
      <xdr:nvSpPr>
        <xdr:cNvPr id="11" name="Rectangle 10"/>
        <xdr:cNvSpPr/>
      </xdr:nvSpPr>
      <xdr:spPr>
        <a:xfrm>
          <a:off x="878205" y="42139235"/>
          <a:ext cx="306070" cy="19240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  <a:p>
          <a:pPr>
            <a:lnSpc>
              <a:spcPts val="1200"/>
            </a:lnSpc>
          </a:pPr>
          <a:endParaRPr lang="en-US"/>
        </a:p>
      </xdr:txBody>
    </xdr:sp>
    <xdr:clientData/>
  </xdr:twoCellAnchor>
  <xdr:twoCellAnchor>
    <xdr:from>
      <xdr:col>0</xdr:col>
      <xdr:colOff>32201</xdr:colOff>
      <xdr:row>223</xdr:row>
      <xdr:rowOff>4262</xdr:rowOff>
    </xdr:from>
    <xdr:to>
      <xdr:col>0</xdr:col>
      <xdr:colOff>337931</xdr:colOff>
      <xdr:row>223</xdr:row>
      <xdr:rowOff>197127</xdr:rowOff>
    </xdr:to>
    <xdr:sp>
      <xdr:nvSpPr>
        <xdr:cNvPr id="14" name="Rectangle 13"/>
        <xdr:cNvSpPr/>
      </xdr:nvSpPr>
      <xdr:spPr>
        <a:xfrm>
          <a:off x="31750" y="42150030"/>
          <a:ext cx="306070" cy="1930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/>
            <a:t>✓</a:t>
          </a:r>
          <a:endParaRPr lang="en-US"/>
        </a:p>
      </xdr:txBody>
    </xdr:sp>
    <xdr:clientData/>
  </xdr:twoCellAnchor>
  <xdr:twoCellAnchor>
    <xdr:from>
      <xdr:col>9</xdr:col>
      <xdr:colOff>12322</xdr:colOff>
      <xdr:row>178</xdr:row>
      <xdr:rowOff>17514</xdr:rowOff>
    </xdr:from>
    <xdr:to>
      <xdr:col>9</xdr:col>
      <xdr:colOff>318052</xdr:colOff>
      <xdr:row>179</xdr:row>
      <xdr:rowOff>11596</xdr:rowOff>
    </xdr:to>
    <xdr:sp>
      <xdr:nvSpPr>
        <xdr:cNvPr id="15" name="Rectangle 14"/>
        <xdr:cNvSpPr/>
      </xdr:nvSpPr>
      <xdr:spPr>
        <a:xfrm>
          <a:off x="6487160" y="33849945"/>
          <a:ext cx="305435" cy="19240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/>
            <a:t>✓</a:t>
          </a:r>
          <a:endParaRPr lang="en-US"/>
        </a:p>
      </xdr:txBody>
    </xdr:sp>
    <xdr:clientData/>
  </xdr:twoCellAnchor>
  <xdr:twoCellAnchor>
    <xdr:from>
      <xdr:col>10</xdr:col>
      <xdr:colOff>446331</xdr:colOff>
      <xdr:row>178</xdr:row>
      <xdr:rowOff>12545</xdr:rowOff>
    </xdr:from>
    <xdr:to>
      <xdr:col>10</xdr:col>
      <xdr:colOff>752061</xdr:colOff>
      <xdr:row>179</xdr:row>
      <xdr:rowOff>6627</xdr:rowOff>
    </xdr:to>
    <xdr:sp>
      <xdr:nvSpPr>
        <xdr:cNvPr id="16" name="Rectangle 15"/>
        <xdr:cNvSpPr/>
      </xdr:nvSpPr>
      <xdr:spPr>
        <a:xfrm>
          <a:off x="7381240" y="33844865"/>
          <a:ext cx="306070" cy="19240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  <a:p>
          <a:pPr>
            <a:lnSpc>
              <a:spcPts val="1200"/>
            </a:lnSpc>
          </a:pPr>
          <a:endParaRPr lang="en-US"/>
        </a:p>
      </xdr:txBody>
    </xdr:sp>
    <xdr:clientData/>
  </xdr:twoCellAnchor>
  <xdr:twoCellAnchor>
    <xdr:from>
      <xdr:col>9</xdr:col>
      <xdr:colOff>24848</xdr:colOff>
      <xdr:row>163</xdr:row>
      <xdr:rowOff>8283</xdr:rowOff>
    </xdr:from>
    <xdr:to>
      <xdr:col>9</xdr:col>
      <xdr:colOff>330578</xdr:colOff>
      <xdr:row>164</xdr:row>
      <xdr:rowOff>2365</xdr:rowOff>
    </xdr:to>
    <xdr:sp>
      <xdr:nvSpPr>
        <xdr:cNvPr id="17" name="Rectangle 16"/>
        <xdr:cNvSpPr/>
      </xdr:nvSpPr>
      <xdr:spPr>
        <a:xfrm>
          <a:off x="6499860" y="31023560"/>
          <a:ext cx="305435" cy="19177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/>
            <a:t>✓</a:t>
          </a:r>
          <a:endParaRPr lang="en-US"/>
        </a:p>
      </xdr:txBody>
    </xdr:sp>
    <xdr:clientData/>
  </xdr:twoCellAnchor>
  <xdr:twoCellAnchor>
    <xdr:from>
      <xdr:col>10</xdr:col>
      <xdr:colOff>450574</xdr:colOff>
      <xdr:row>163</xdr:row>
      <xdr:rowOff>19878</xdr:rowOff>
    </xdr:from>
    <xdr:to>
      <xdr:col>10</xdr:col>
      <xdr:colOff>756304</xdr:colOff>
      <xdr:row>164</xdr:row>
      <xdr:rowOff>13960</xdr:rowOff>
    </xdr:to>
    <xdr:sp>
      <xdr:nvSpPr>
        <xdr:cNvPr id="18" name="Rectangle 17"/>
        <xdr:cNvSpPr/>
      </xdr:nvSpPr>
      <xdr:spPr>
        <a:xfrm>
          <a:off x="7385685" y="31034990"/>
          <a:ext cx="306070" cy="19177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  <a:p>
          <a:pPr>
            <a:lnSpc>
              <a:spcPts val="1200"/>
            </a:lnSpc>
          </a:pPr>
          <a:endParaRPr lang="en-US"/>
        </a:p>
      </xdr:txBody>
    </xdr:sp>
    <xdr:clientData/>
  </xdr:twoCellAnchor>
  <xdr:twoCellAnchor>
    <xdr:from>
      <xdr:col>1</xdr:col>
      <xdr:colOff>414130</xdr:colOff>
      <xdr:row>7</xdr:row>
      <xdr:rowOff>16566</xdr:rowOff>
    </xdr:from>
    <xdr:to>
      <xdr:col>1</xdr:col>
      <xdr:colOff>719860</xdr:colOff>
      <xdr:row>8</xdr:row>
      <xdr:rowOff>10648</xdr:rowOff>
    </xdr:to>
    <xdr:sp>
      <xdr:nvSpPr>
        <xdr:cNvPr id="19" name="Rectangle 18"/>
        <xdr:cNvSpPr/>
      </xdr:nvSpPr>
      <xdr:spPr>
        <a:xfrm>
          <a:off x="874395" y="1622425"/>
          <a:ext cx="305435" cy="20129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  <a:p>
          <a:pPr>
            <a:lnSpc>
              <a:spcPts val="1200"/>
            </a:lnSpc>
          </a:pPr>
          <a:endParaRPr lang="en-US"/>
        </a:p>
      </xdr:txBody>
    </xdr:sp>
    <xdr:clientData/>
  </xdr:twoCellAnchor>
  <xdr:twoCellAnchor>
    <xdr:from>
      <xdr:col>0</xdr:col>
      <xdr:colOff>124239</xdr:colOff>
      <xdr:row>7</xdr:row>
      <xdr:rowOff>0</xdr:rowOff>
    </xdr:from>
    <xdr:to>
      <xdr:col>0</xdr:col>
      <xdr:colOff>429969</xdr:colOff>
      <xdr:row>7</xdr:row>
      <xdr:rowOff>192865</xdr:rowOff>
    </xdr:to>
    <xdr:sp>
      <xdr:nvSpPr>
        <xdr:cNvPr id="20" name="Rectangle 19"/>
        <xdr:cNvSpPr/>
      </xdr:nvSpPr>
      <xdr:spPr>
        <a:xfrm>
          <a:off x="123825" y="1605915"/>
          <a:ext cx="306070" cy="19240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/>
            <a:t>✓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X253"/>
  <sheetViews>
    <sheetView tabSelected="1" view="pageBreakPreview" zoomScale="85" zoomScaleNormal="70" topLeftCell="A218" workbookViewId="0">
      <selection activeCell="G228" sqref="G228"/>
    </sheetView>
  </sheetViews>
  <sheetFormatPr defaultColWidth="9" defaultRowHeight="14.4"/>
  <cols>
    <col min="1" max="1" width="6.71296296296296" customWidth="1"/>
    <col min="2" max="2" width="16.712962962963" customWidth="1"/>
    <col min="3" max="3" width="23.712962962963" customWidth="1"/>
    <col min="4" max="4" width="16.712962962963" customWidth="1"/>
    <col min="5" max="5" width="7.13888888888889" customWidth="1"/>
    <col min="6" max="6" width="8.28703703703704" customWidth="1"/>
    <col min="7" max="7" width="7.71296296296296" customWidth="1"/>
    <col min="8" max="9" width="3.71296296296296" customWidth="1"/>
    <col min="10" max="10" width="6.71296296296296" customWidth="1"/>
    <col min="11" max="11" width="18" customWidth="1"/>
    <col min="12" max="12" width="23.712962962963" customWidth="1"/>
    <col min="13" max="13" width="16.712962962963" customWidth="1"/>
    <col min="14" max="14" width="7.13888888888889" customWidth="1"/>
    <col min="15" max="15" width="7.42592592592593" customWidth="1"/>
    <col min="16" max="16" width="7.71296296296296" customWidth="1"/>
    <col min="19" max="19" width="10.1388888888889" customWidth="1"/>
    <col min="20" max="20" width="13.1388888888889" customWidth="1"/>
    <col min="21" max="21" width="22.712962962963" customWidth="1"/>
    <col min="24" max="24" width="6.85185185185185" customWidth="1"/>
  </cols>
  <sheetData>
    <row r="1" ht="28.5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" customHeight="1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R2" s="38" t="s">
        <v>1</v>
      </c>
      <c r="S2" s="39"/>
      <c r="T2" s="40"/>
      <c r="V2" s="41" t="s">
        <v>2</v>
      </c>
      <c r="W2" s="41" t="s">
        <v>3</v>
      </c>
      <c r="X2" s="133" t="s">
        <v>4</v>
      </c>
    </row>
    <row r="3" ht="18.75" spans="1:24">
      <c r="A3" s="2" t="s">
        <v>5</v>
      </c>
      <c r="B3" s="2"/>
      <c r="C3" s="3" t="s">
        <v>6</v>
      </c>
      <c r="D3" s="4"/>
      <c r="E3" s="5"/>
      <c r="F3" s="2"/>
      <c r="G3" s="2"/>
      <c r="H3" s="5"/>
      <c r="I3" s="5"/>
      <c r="J3" s="4" t="s">
        <v>7</v>
      </c>
      <c r="K3" s="4"/>
      <c r="L3" s="6" t="str">
        <f>R4</f>
        <v>Senin 27 Januari 2025</v>
      </c>
      <c r="M3" s="5"/>
      <c r="N3" s="2"/>
      <c r="R3" s="43"/>
      <c r="S3" s="44"/>
      <c r="T3" s="45"/>
      <c r="V3" s="41" t="s">
        <v>8</v>
      </c>
      <c r="W3" s="41" t="s">
        <v>9</v>
      </c>
      <c r="X3" s="133" t="s">
        <v>10</v>
      </c>
    </row>
    <row r="4" ht="18.75" spans="1:24">
      <c r="A4" s="6" t="s">
        <v>11</v>
      </c>
      <c r="B4" s="6"/>
      <c r="C4" s="3" t="s">
        <v>3</v>
      </c>
      <c r="D4" s="6"/>
      <c r="E4" s="5"/>
      <c r="F4" s="2"/>
      <c r="G4" s="2"/>
      <c r="H4" s="5" t="s">
        <v>12</v>
      </c>
      <c r="I4" s="5"/>
      <c r="J4" s="35" t="s">
        <v>13</v>
      </c>
      <c r="K4" s="35"/>
      <c r="L4" s="36" t="s">
        <v>10</v>
      </c>
      <c r="M4" s="5"/>
      <c r="N4" s="5"/>
      <c r="R4" s="46" t="s">
        <v>14</v>
      </c>
      <c r="S4" s="47"/>
      <c r="T4" s="48"/>
      <c r="V4" s="41" t="s">
        <v>15</v>
      </c>
      <c r="W4" s="41" t="s">
        <v>16</v>
      </c>
      <c r="X4" s="133" t="s">
        <v>17</v>
      </c>
    </row>
    <row r="5" ht="13.5" customHeight="1" spans="4:24">
      <c r="D5" s="2"/>
      <c r="E5" s="5"/>
      <c r="F5" s="2"/>
      <c r="G5" s="2"/>
      <c r="H5" s="5"/>
      <c r="I5" s="2"/>
      <c r="J5" s="5"/>
      <c r="K5" s="5"/>
      <c r="L5" s="5"/>
      <c r="M5" s="5"/>
      <c r="V5" s="41" t="s">
        <v>18</v>
      </c>
      <c r="W5" s="41" t="s">
        <v>19</v>
      </c>
      <c r="X5" s="133" t="s">
        <v>20</v>
      </c>
    </row>
    <row r="6" ht="15.6" spans="1:24">
      <c r="A6" s="7" t="s">
        <v>21</v>
      </c>
      <c r="B6" s="8"/>
      <c r="C6" s="8"/>
      <c r="D6" s="8"/>
      <c r="E6" s="8"/>
      <c r="F6" s="8"/>
      <c r="G6" s="8"/>
      <c r="J6" s="13" t="s">
        <v>22</v>
      </c>
      <c r="K6" s="13" t="s">
        <v>23</v>
      </c>
      <c r="L6" s="14" t="s">
        <v>24</v>
      </c>
      <c r="M6" s="13" t="s">
        <v>25</v>
      </c>
      <c r="N6" s="15" t="s">
        <v>26</v>
      </c>
      <c r="O6" s="16"/>
      <c r="P6" s="17"/>
      <c r="V6" s="41" t="s">
        <v>6</v>
      </c>
      <c r="W6" s="49"/>
      <c r="X6" s="50"/>
    </row>
    <row r="7" ht="16.35" spans="1:16">
      <c r="A7" s="9" t="s">
        <v>27</v>
      </c>
      <c r="B7" s="9"/>
      <c r="C7" s="9"/>
      <c r="D7" s="9"/>
      <c r="E7" s="9"/>
      <c r="F7" s="9"/>
      <c r="G7" s="9"/>
      <c r="J7" s="18"/>
      <c r="K7" s="18"/>
      <c r="L7" s="19"/>
      <c r="M7" s="18"/>
      <c r="N7" s="20" t="s">
        <v>28</v>
      </c>
      <c r="O7" s="21" t="s">
        <v>29</v>
      </c>
      <c r="P7" s="22" t="s">
        <v>30</v>
      </c>
    </row>
    <row r="8" ht="16.35" spans="1:21">
      <c r="A8" s="10" t="s">
        <v>31</v>
      </c>
      <c r="B8" s="7"/>
      <c r="C8" s="7"/>
      <c r="D8" s="7"/>
      <c r="E8" s="7"/>
      <c r="F8" s="7"/>
      <c r="G8" s="7"/>
      <c r="J8" s="23">
        <v>99</v>
      </c>
      <c r="K8" s="37" t="s">
        <v>32</v>
      </c>
      <c r="L8" s="24" t="s">
        <v>33</v>
      </c>
      <c r="M8" s="24" t="s">
        <v>34</v>
      </c>
      <c r="N8" s="25" t="str">
        <f>IF(ISNUMBER(MATCH(K8,#REF!,0)),"✓","")</f>
        <v/>
      </c>
      <c r="O8" s="26"/>
      <c r="P8" s="27" t="str">
        <f>IF(ISNUMBER(MATCH(K8,#REF!,0)),"✓","")</f>
        <v/>
      </c>
      <c r="R8" s="51" t="s">
        <v>35</v>
      </c>
      <c r="S8" s="134" t="s">
        <v>36</v>
      </c>
      <c r="T8" s="52" t="s">
        <v>37</v>
      </c>
      <c r="U8" s="53" t="str">
        <f>_xlfn.CONCAT(R8," ",S8," ",T8)</f>
        <v>Rabu 01 Januari 2025</v>
      </c>
    </row>
    <row r="9" ht="16.35" spans="1:21">
      <c r="A9" s="11"/>
      <c r="B9" s="12"/>
      <c r="C9" s="12"/>
      <c r="D9" s="12"/>
      <c r="E9" s="12"/>
      <c r="F9" s="12"/>
      <c r="G9" s="12"/>
      <c r="J9" s="28">
        <v>100</v>
      </c>
      <c r="K9" s="33" t="s">
        <v>38</v>
      </c>
      <c r="L9" s="29" t="s">
        <v>39</v>
      </c>
      <c r="M9" s="29"/>
      <c r="N9" s="30" t="str">
        <f>IF(ISNUMBER(MATCH(K9,#REF!,0)),"✓","")</f>
        <v/>
      </c>
      <c r="O9" s="31"/>
      <c r="P9" s="32" t="str">
        <f>IF(ISNUMBER(MATCH(K9,#REF!,0)),"✓","")</f>
        <v/>
      </c>
      <c r="R9" s="51" t="s">
        <v>40</v>
      </c>
      <c r="S9" s="135" t="s">
        <v>41</v>
      </c>
      <c r="T9" s="52" t="s">
        <v>37</v>
      </c>
      <c r="U9" s="55" t="str">
        <f t="shared" ref="U9:U38" si="0">_xlfn.CONCAT(R9," ",S9," ",T9)</f>
        <v>Kamis 02 Januari 2025</v>
      </c>
    </row>
    <row r="10" ht="16.35" spans="1:21">
      <c r="A10" s="13" t="s">
        <v>22</v>
      </c>
      <c r="B10" s="13" t="s">
        <v>23</v>
      </c>
      <c r="C10" s="14" t="s">
        <v>24</v>
      </c>
      <c r="D10" s="13" t="s">
        <v>25</v>
      </c>
      <c r="E10" s="15" t="s">
        <v>26</v>
      </c>
      <c r="F10" s="16"/>
      <c r="G10" s="17"/>
      <c r="J10" s="28">
        <v>101</v>
      </c>
      <c r="K10" s="33" t="s">
        <v>42</v>
      </c>
      <c r="L10" s="29" t="s">
        <v>43</v>
      </c>
      <c r="M10" s="29" t="s">
        <v>44</v>
      </c>
      <c r="N10" s="30" t="str">
        <f>IF(ISNUMBER(MATCH(K10,#REF!,0)),"✓","")</f>
        <v/>
      </c>
      <c r="O10" s="31"/>
      <c r="P10" s="32" t="str">
        <f>IF(ISNUMBER(MATCH(K10,#REF!,0)),"✓","")</f>
        <v/>
      </c>
      <c r="R10" s="51" t="s">
        <v>45</v>
      </c>
      <c r="S10" s="135" t="s">
        <v>46</v>
      </c>
      <c r="T10" s="52" t="s">
        <v>37</v>
      </c>
      <c r="U10" s="55" t="str">
        <f t="shared" si="0"/>
        <v>Jumat 03 Januari 2025</v>
      </c>
    </row>
    <row r="11" ht="16.35" spans="1:21">
      <c r="A11" s="18"/>
      <c r="B11" s="18"/>
      <c r="C11" s="19"/>
      <c r="D11" s="18"/>
      <c r="E11" s="20" t="s">
        <v>28</v>
      </c>
      <c r="F11" s="21" t="s">
        <v>29</v>
      </c>
      <c r="G11" s="22" t="s">
        <v>30</v>
      </c>
      <c r="J11" s="28">
        <v>102</v>
      </c>
      <c r="K11" s="33" t="s">
        <v>47</v>
      </c>
      <c r="L11" s="29" t="s">
        <v>48</v>
      </c>
      <c r="M11" s="29" t="s">
        <v>49</v>
      </c>
      <c r="N11" s="30" t="str">
        <f>IF(ISNUMBER(MATCH(K11,#REF!,0)),"✓","")</f>
        <v/>
      </c>
      <c r="O11" s="31"/>
      <c r="P11" s="32" t="str">
        <f>IF(ISNUMBER(MATCH(K11,#REF!,0)),"✓","")</f>
        <v/>
      </c>
      <c r="R11" s="51" t="s">
        <v>50</v>
      </c>
      <c r="S11" s="135" t="s">
        <v>51</v>
      </c>
      <c r="T11" s="52" t="s">
        <v>37</v>
      </c>
      <c r="U11" s="55" t="str">
        <f t="shared" si="0"/>
        <v>Sabtu 04 Januari 2025</v>
      </c>
    </row>
    <row r="12" ht="16.35" spans="1:21">
      <c r="A12" s="23">
        <v>1</v>
      </c>
      <c r="B12" s="24" t="s">
        <v>52</v>
      </c>
      <c r="C12" s="24" t="s">
        <v>53</v>
      </c>
      <c r="D12" s="24" t="s">
        <v>54</v>
      </c>
      <c r="E12" s="25" t="str">
        <f>IF(ISNUMBER(MATCH(B12,#REF!,0)),"✓","")</f>
        <v/>
      </c>
      <c r="F12" s="26"/>
      <c r="G12" s="27" t="str">
        <f>IF(ISNUMBER(MATCH(B12,#REF!,0)),"✓","")</f>
        <v/>
      </c>
      <c r="J12" s="28">
        <v>103</v>
      </c>
      <c r="K12" s="33" t="s">
        <v>55</v>
      </c>
      <c r="L12" s="29" t="s">
        <v>56</v>
      </c>
      <c r="M12" s="29" t="s">
        <v>57</v>
      </c>
      <c r="N12" s="30" t="str">
        <f>IF(ISNUMBER(MATCH(K12,#REF!,0)),"✓","")</f>
        <v/>
      </c>
      <c r="O12" s="31"/>
      <c r="P12" s="32" t="str">
        <f>IF(ISNUMBER(MATCH(K12,#REF!,0)),"✓","")</f>
        <v/>
      </c>
      <c r="R12" s="51" t="s">
        <v>58</v>
      </c>
      <c r="S12" s="135" t="s">
        <v>59</v>
      </c>
      <c r="T12" s="52" t="s">
        <v>37</v>
      </c>
      <c r="U12" s="55" t="str">
        <f t="shared" si="0"/>
        <v>Minggu 05 Januari 2025</v>
      </c>
    </row>
    <row r="13" ht="16.35" spans="1:21">
      <c r="A13" s="28">
        <v>2</v>
      </c>
      <c r="B13" s="29" t="s">
        <v>60</v>
      </c>
      <c r="C13" s="29" t="s">
        <v>61</v>
      </c>
      <c r="D13" s="29"/>
      <c r="E13" s="30" t="str">
        <f>IF(ISNUMBER(MATCH(B13,#REF!,0)),"✓","")</f>
        <v/>
      </c>
      <c r="F13" s="31"/>
      <c r="G13" s="32" t="str">
        <f>IF(ISNUMBER(MATCH(B13,#REF!,0)),"✓","")</f>
        <v/>
      </c>
      <c r="J13" s="28">
        <v>104</v>
      </c>
      <c r="K13" s="33" t="s">
        <v>62</v>
      </c>
      <c r="L13" s="29" t="s">
        <v>63</v>
      </c>
      <c r="M13" s="29" t="s">
        <v>64</v>
      </c>
      <c r="N13" s="30" t="str">
        <f>IF(ISNUMBER(MATCH(K13,#REF!,0)),"✓","")</f>
        <v/>
      </c>
      <c r="O13" s="31"/>
      <c r="P13" s="32" t="str">
        <f>IF(ISNUMBER(MATCH(K13,#REF!,0)),"✓","")</f>
        <v/>
      </c>
      <c r="R13" s="51" t="s">
        <v>65</v>
      </c>
      <c r="S13" s="135" t="s">
        <v>66</v>
      </c>
      <c r="T13" s="52" t="s">
        <v>37</v>
      </c>
      <c r="U13" s="55" t="str">
        <f t="shared" si="0"/>
        <v>Senin 06 Januari 2025</v>
      </c>
    </row>
    <row r="14" ht="16.35" spans="1:21">
      <c r="A14" s="28">
        <v>3</v>
      </c>
      <c r="B14" s="29" t="s">
        <v>67</v>
      </c>
      <c r="C14" s="29" t="s">
        <v>68</v>
      </c>
      <c r="D14" s="29"/>
      <c r="E14" s="30" t="str">
        <f>IF(ISNUMBER(MATCH(B14,#REF!,0)),"✓","")</f>
        <v/>
      </c>
      <c r="F14" s="31"/>
      <c r="G14" s="32" t="str">
        <f>IF(ISNUMBER(MATCH(B14,#REF!,0)),"✓","")</f>
        <v/>
      </c>
      <c r="J14" s="28">
        <v>105</v>
      </c>
      <c r="K14" s="33" t="s">
        <v>69</v>
      </c>
      <c r="L14" s="29" t="s">
        <v>70</v>
      </c>
      <c r="M14" s="29" t="s">
        <v>57</v>
      </c>
      <c r="N14" s="30" t="str">
        <f>IF(ISNUMBER(MATCH(K14,#REF!,0)),"✓","")</f>
        <v/>
      </c>
      <c r="O14" s="31"/>
      <c r="P14" s="32" t="str">
        <f>IF(ISNUMBER(MATCH(K14,#REF!,0)),"✓","")</f>
        <v/>
      </c>
      <c r="R14" s="51" t="s">
        <v>71</v>
      </c>
      <c r="S14" s="135" t="s">
        <v>72</v>
      </c>
      <c r="T14" s="52" t="s">
        <v>37</v>
      </c>
      <c r="U14" s="55" t="str">
        <f t="shared" si="0"/>
        <v>Selasa 07 Januari 2025</v>
      </c>
    </row>
    <row r="15" ht="16.35" spans="1:21">
      <c r="A15" s="28">
        <v>4</v>
      </c>
      <c r="B15" s="29" t="s">
        <v>73</v>
      </c>
      <c r="C15" s="29" t="s">
        <v>74</v>
      </c>
      <c r="D15" s="29" t="s">
        <v>75</v>
      </c>
      <c r="E15" s="30" t="str">
        <f>IF(ISNUMBER(MATCH(B15,#REF!,0)),"✓","")</f>
        <v/>
      </c>
      <c r="F15" s="31"/>
      <c r="G15" s="32" t="str">
        <f>IF(ISNUMBER(MATCH(B15,#REF!,0)),"✓","")</f>
        <v/>
      </c>
      <c r="J15" s="28">
        <v>106</v>
      </c>
      <c r="K15" s="33" t="s">
        <v>76</v>
      </c>
      <c r="L15" s="29" t="s">
        <v>77</v>
      </c>
      <c r="M15" s="29" t="s">
        <v>54</v>
      </c>
      <c r="N15" s="30" t="str">
        <f>IF(ISNUMBER(MATCH(K15,#REF!,0)),"✓","")</f>
        <v/>
      </c>
      <c r="O15" s="31"/>
      <c r="P15" s="32" t="str">
        <f>IF(ISNUMBER(MATCH(K15,#REF!,0)),"✓","")</f>
        <v/>
      </c>
      <c r="R15" s="51" t="s">
        <v>35</v>
      </c>
      <c r="S15" s="135" t="s">
        <v>78</v>
      </c>
      <c r="T15" s="52" t="s">
        <v>37</v>
      </c>
      <c r="U15" s="55" t="str">
        <f t="shared" si="0"/>
        <v>Rabu 08 Januari 2025</v>
      </c>
    </row>
    <row r="16" ht="16.35" spans="1:21">
      <c r="A16" s="28">
        <v>5</v>
      </c>
      <c r="B16" s="29" t="s">
        <v>79</v>
      </c>
      <c r="C16" s="29" t="s">
        <v>80</v>
      </c>
      <c r="D16" s="29" t="s">
        <v>81</v>
      </c>
      <c r="E16" s="30" t="str">
        <f>IF(ISNUMBER(MATCH(B16,#REF!,0)),"✓","")</f>
        <v/>
      </c>
      <c r="F16" s="31"/>
      <c r="G16" s="32" t="str">
        <f>IF(ISNUMBER(MATCH(B16,#REF!,0)),"✓","")</f>
        <v/>
      </c>
      <c r="J16" s="28">
        <v>107</v>
      </c>
      <c r="K16" s="33" t="s">
        <v>82</v>
      </c>
      <c r="L16" s="29" t="s">
        <v>83</v>
      </c>
      <c r="M16" s="29" t="s">
        <v>81</v>
      </c>
      <c r="N16" s="30" t="str">
        <f>IF(ISNUMBER(MATCH(K16,#REF!,0)),"✓","")</f>
        <v/>
      </c>
      <c r="O16" s="31"/>
      <c r="P16" s="32" t="str">
        <f>IF(ISNUMBER(MATCH(K16,#REF!,0)),"✓","")</f>
        <v/>
      </c>
      <c r="R16" s="51" t="s">
        <v>40</v>
      </c>
      <c r="S16" s="135" t="s">
        <v>84</v>
      </c>
      <c r="T16" s="52" t="s">
        <v>37</v>
      </c>
      <c r="U16" s="55" t="str">
        <f t="shared" si="0"/>
        <v>Kamis 09 Januari 2025</v>
      </c>
    </row>
    <row r="17" ht="16.35" spans="1:21">
      <c r="A17" s="28">
        <v>6</v>
      </c>
      <c r="B17" s="29" t="s">
        <v>85</v>
      </c>
      <c r="C17" s="29" t="s">
        <v>86</v>
      </c>
      <c r="D17" s="29" t="s">
        <v>87</v>
      </c>
      <c r="E17" s="30" t="str">
        <f>IF(ISNUMBER(MATCH(B17,#REF!,0)),"✓","")</f>
        <v/>
      </c>
      <c r="F17" s="31"/>
      <c r="G17" s="32" t="str">
        <f>IF(ISNUMBER(MATCH(B17,#REF!,0)),"✓","")</f>
        <v/>
      </c>
      <c r="J17" s="28">
        <v>108</v>
      </c>
      <c r="K17" s="33" t="s">
        <v>88</v>
      </c>
      <c r="L17" s="29" t="s">
        <v>89</v>
      </c>
      <c r="M17" s="29" t="s">
        <v>64</v>
      </c>
      <c r="N17" s="30" t="str">
        <f>IF(ISNUMBER(MATCH(K17,#REF!,0)),"✓","")</f>
        <v/>
      </c>
      <c r="O17" s="31"/>
      <c r="P17" s="32" t="str">
        <f>IF(ISNUMBER(MATCH(K17,#REF!,0)),"✓","")</f>
        <v/>
      </c>
      <c r="R17" s="51" t="s">
        <v>45</v>
      </c>
      <c r="S17" s="54">
        <v>10</v>
      </c>
      <c r="T17" s="52" t="s">
        <v>37</v>
      </c>
      <c r="U17" s="55" t="str">
        <f t="shared" si="0"/>
        <v>Jumat 10 Januari 2025</v>
      </c>
    </row>
    <row r="18" ht="16.35" spans="1:21">
      <c r="A18" s="28">
        <v>7</v>
      </c>
      <c r="B18" s="29" t="s">
        <v>90</v>
      </c>
      <c r="C18" s="29" t="s">
        <v>91</v>
      </c>
      <c r="D18" s="29" t="s">
        <v>87</v>
      </c>
      <c r="E18" s="30" t="str">
        <f>IF(ISNUMBER(MATCH(B18,#REF!,0)),"✓","")</f>
        <v/>
      </c>
      <c r="F18" s="31"/>
      <c r="G18" s="32" t="str">
        <f>IF(ISNUMBER(MATCH(B18,#REF!,0)),"✓","")</f>
        <v/>
      </c>
      <c r="J18" s="28">
        <v>109</v>
      </c>
      <c r="K18" s="33" t="s">
        <v>92</v>
      </c>
      <c r="L18" s="29" t="s">
        <v>93</v>
      </c>
      <c r="M18" s="29" t="s">
        <v>81</v>
      </c>
      <c r="N18" s="30" t="str">
        <f>IF(ISNUMBER(MATCH(K18,#REF!,0)),"✓","")</f>
        <v/>
      </c>
      <c r="O18" s="31"/>
      <c r="P18" s="32" t="str">
        <f>IF(ISNUMBER(MATCH(K18,#REF!,0)),"✓","")</f>
        <v/>
      </c>
      <c r="R18" s="51" t="s">
        <v>50</v>
      </c>
      <c r="S18" s="54">
        <v>11</v>
      </c>
      <c r="T18" s="52" t="s">
        <v>37</v>
      </c>
      <c r="U18" s="55" t="str">
        <f t="shared" si="0"/>
        <v>Sabtu 11 Januari 2025</v>
      </c>
    </row>
    <row r="19" ht="16.35" spans="1:21">
      <c r="A19" s="28">
        <v>8</v>
      </c>
      <c r="B19" s="29" t="s">
        <v>94</v>
      </c>
      <c r="C19" s="29" t="s">
        <v>95</v>
      </c>
      <c r="D19" s="29" t="s">
        <v>34</v>
      </c>
      <c r="E19" s="30" t="str">
        <f>IF(ISNUMBER(MATCH(B19,#REF!,0)),"✓","")</f>
        <v/>
      </c>
      <c r="F19" s="31"/>
      <c r="G19" s="32" t="str">
        <f>IF(ISNUMBER(MATCH(B19,#REF!,0)),"✓","")</f>
        <v/>
      </c>
      <c r="J19" s="28">
        <v>110</v>
      </c>
      <c r="K19" s="33" t="s">
        <v>96</v>
      </c>
      <c r="L19" s="29" t="s">
        <v>97</v>
      </c>
      <c r="M19" s="29" t="s">
        <v>49</v>
      </c>
      <c r="N19" s="30" t="str">
        <f>IF(ISNUMBER(MATCH(K19,#REF!,0)),"✓","")</f>
        <v/>
      </c>
      <c r="O19" s="31"/>
      <c r="P19" s="32" t="str">
        <f>IF(ISNUMBER(MATCH(K19,#REF!,0)),"✓","")</f>
        <v/>
      </c>
      <c r="R19" s="51" t="s">
        <v>58</v>
      </c>
      <c r="S19" s="54">
        <v>12</v>
      </c>
      <c r="T19" s="52" t="s">
        <v>37</v>
      </c>
      <c r="U19" s="55" t="str">
        <f t="shared" si="0"/>
        <v>Minggu 12 Januari 2025</v>
      </c>
    </row>
    <row r="20" ht="16.35" spans="1:21">
      <c r="A20" s="28">
        <v>9</v>
      </c>
      <c r="B20" s="29" t="s">
        <v>98</v>
      </c>
      <c r="C20" s="29" t="s">
        <v>99</v>
      </c>
      <c r="D20" s="29"/>
      <c r="E20" s="30" t="str">
        <f>IF(ISNUMBER(MATCH(B20,#REF!,0)),"✓","")</f>
        <v/>
      </c>
      <c r="F20" s="31"/>
      <c r="G20" s="32" t="str">
        <f>IF(ISNUMBER(MATCH(B20,#REF!,0)),"✓","")</f>
        <v/>
      </c>
      <c r="J20" s="28">
        <v>111</v>
      </c>
      <c r="K20" s="33" t="s">
        <v>100</v>
      </c>
      <c r="L20" s="29" t="s">
        <v>101</v>
      </c>
      <c r="M20" s="29" t="s">
        <v>102</v>
      </c>
      <c r="N20" s="30" t="str">
        <f>IF(ISNUMBER(MATCH(K20,#REF!,0)),"✓","")</f>
        <v/>
      </c>
      <c r="O20" s="31"/>
      <c r="P20" s="32" t="str">
        <f>IF(ISNUMBER(MATCH(K20,#REF!,0)),"✓","")</f>
        <v/>
      </c>
      <c r="R20" s="51" t="s">
        <v>65</v>
      </c>
      <c r="S20" s="54">
        <v>13</v>
      </c>
      <c r="T20" s="52" t="s">
        <v>37</v>
      </c>
      <c r="U20" s="55" t="str">
        <f t="shared" si="0"/>
        <v>Senin 13 Januari 2025</v>
      </c>
    </row>
    <row r="21" ht="16.35" spans="1:21">
      <c r="A21" s="28">
        <v>10</v>
      </c>
      <c r="B21" s="29" t="s">
        <v>103</v>
      </c>
      <c r="C21" s="29" t="s">
        <v>104</v>
      </c>
      <c r="D21" s="29" t="s">
        <v>81</v>
      </c>
      <c r="E21" s="30" t="str">
        <f>IF(ISNUMBER(MATCH(B21,#REF!,0)),"✓","")</f>
        <v/>
      </c>
      <c r="F21" s="31"/>
      <c r="G21" s="32" t="str">
        <f>IF(ISNUMBER(MATCH(B21,#REF!,0)),"✓","")</f>
        <v/>
      </c>
      <c r="J21" s="28">
        <v>112</v>
      </c>
      <c r="K21" s="33" t="s">
        <v>105</v>
      </c>
      <c r="L21" s="29" t="s">
        <v>106</v>
      </c>
      <c r="M21" s="29" t="s">
        <v>81</v>
      </c>
      <c r="N21" s="30" t="str">
        <f>IF(ISNUMBER(MATCH(K21,#REF!,0)),"✓","")</f>
        <v/>
      </c>
      <c r="O21" s="31"/>
      <c r="P21" s="32" t="str">
        <f>IF(ISNUMBER(MATCH(K21,#REF!,0)),"✓","")</f>
        <v/>
      </c>
      <c r="R21" s="51" t="s">
        <v>71</v>
      </c>
      <c r="S21" s="54">
        <v>14</v>
      </c>
      <c r="T21" s="52" t="s">
        <v>37</v>
      </c>
      <c r="U21" s="55" t="str">
        <f t="shared" si="0"/>
        <v>Selasa 14 Januari 2025</v>
      </c>
    </row>
    <row r="22" ht="16.35" spans="1:21">
      <c r="A22" s="28">
        <v>11</v>
      </c>
      <c r="B22" s="29" t="s">
        <v>107</v>
      </c>
      <c r="C22" s="29" t="s">
        <v>108</v>
      </c>
      <c r="D22" s="29" t="s">
        <v>81</v>
      </c>
      <c r="E22" s="30" t="str">
        <f>IF(ISNUMBER(MATCH(B22,#REF!,0)),"✓","")</f>
        <v/>
      </c>
      <c r="F22" s="31"/>
      <c r="G22" s="32" t="str">
        <f>IF(ISNUMBER(MATCH(B22,#REF!,0)),"✓","")</f>
        <v/>
      </c>
      <c r="J22" s="28">
        <v>113</v>
      </c>
      <c r="K22" s="33" t="s">
        <v>109</v>
      </c>
      <c r="L22" s="29" t="s">
        <v>110</v>
      </c>
      <c r="M22" s="29"/>
      <c r="N22" s="30" t="str">
        <f>IF(ISNUMBER(MATCH(K22,#REF!,0)),"✓","")</f>
        <v/>
      </c>
      <c r="O22" s="31"/>
      <c r="P22" s="32" t="str">
        <f>IF(ISNUMBER(MATCH(K22,#REF!,0)),"✓","")</f>
        <v/>
      </c>
      <c r="R22" s="51" t="s">
        <v>35</v>
      </c>
      <c r="S22" s="54">
        <v>15</v>
      </c>
      <c r="T22" s="52" t="s">
        <v>37</v>
      </c>
      <c r="U22" s="55" t="str">
        <f t="shared" si="0"/>
        <v>Rabu 15 Januari 2025</v>
      </c>
    </row>
    <row r="23" ht="16.35" spans="1:21">
      <c r="A23" s="28">
        <v>12</v>
      </c>
      <c r="B23" s="29" t="s">
        <v>111</v>
      </c>
      <c r="C23" s="29" t="s">
        <v>112</v>
      </c>
      <c r="D23" s="29"/>
      <c r="E23" s="30" t="str">
        <f>IF(ISNUMBER(MATCH(B23,#REF!,0)),"✓","")</f>
        <v/>
      </c>
      <c r="F23" s="31"/>
      <c r="G23" s="32" t="str">
        <f>IF(ISNUMBER(MATCH(B23,#REF!,0)),"✓","")</f>
        <v/>
      </c>
      <c r="J23" s="28">
        <v>114</v>
      </c>
      <c r="K23" s="33" t="s">
        <v>113</v>
      </c>
      <c r="L23" s="29" t="s">
        <v>114</v>
      </c>
      <c r="M23" s="29"/>
      <c r="N23" s="30" t="str">
        <f>IF(ISNUMBER(MATCH(K23,#REF!,0)),"✓","")</f>
        <v/>
      </c>
      <c r="O23" s="31"/>
      <c r="P23" s="32" t="str">
        <f>IF(ISNUMBER(MATCH(K23,#REF!,0)),"✓","")</f>
        <v/>
      </c>
      <c r="R23" s="51" t="s">
        <v>40</v>
      </c>
      <c r="S23" s="54">
        <v>16</v>
      </c>
      <c r="T23" s="52" t="s">
        <v>37</v>
      </c>
      <c r="U23" s="55" t="str">
        <f t="shared" si="0"/>
        <v>Kamis 16 Januari 2025</v>
      </c>
    </row>
    <row r="24" ht="16.35" spans="1:21">
      <c r="A24" s="28">
        <v>13</v>
      </c>
      <c r="B24" s="29" t="s">
        <v>115</v>
      </c>
      <c r="C24" s="29" t="s">
        <v>116</v>
      </c>
      <c r="D24" s="29" t="s">
        <v>117</v>
      </c>
      <c r="E24" s="30" t="str">
        <f>IF(ISNUMBER(MATCH(B24,#REF!,0)),"✓","")</f>
        <v/>
      </c>
      <c r="F24" s="31"/>
      <c r="G24" s="32" t="str">
        <f>IF(ISNUMBER(MATCH(B24,#REF!,0)),"✓","")</f>
        <v/>
      </c>
      <c r="J24" s="28">
        <v>115</v>
      </c>
      <c r="K24" s="33" t="s">
        <v>118</v>
      </c>
      <c r="L24" s="29" t="s">
        <v>119</v>
      </c>
      <c r="M24" s="29" t="s">
        <v>87</v>
      </c>
      <c r="N24" s="30" t="str">
        <f>IF(ISNUMBER(MATCH(K24,#REF!,0)),"✓","")</f>
        <v/>
      </c>
      <c r="O24" s="31"/>
      <c r="P24" s="32" t="str">
        <f>IF(ISNUMBER(MATCH(K24,#REF!,0)),"✓","")</f>
        <v/>
      </c>
      <c r="R24" s="51" t="s">
        <v>45</v>
      </c>
      <c r="S24" s="54">
        <v>17</v>
      </c>
      <c r="T24" s="52" t="s">
        <v>37</v>
      </c>
      <c r="U24" s="55" t="str">
        <f t="shared" si="0"/>
        <v>Jumat 17 Januari 2025</v>
      </c>
    </row>
    <row r="25" ht="16.35" spans="1:21">
      <c r="A25" s="28">
        <v>14</v>
      </c>
      <c r="B25" s="29" t="s">
        <v>120</v>
      </c>
      <c r="C25" s="29" t="s">
        <v>121</v>
      </c>
      <c r="D25" s="29" t="s">
        <v>122</v>
      </c>
      <c r="E25" s="30" t="str">
        <f>IF(ISNUMBER(MATCH(B25,#REF!,0)),"✓","")</f>
        <v/>
      </c>
      <c r="F25" s="31"/>
      <c r="G25" s="32" t="str">
        <f>IF(ISNUMBER(MATCH(B25,#REF!,0)),"✓","")</f>
        <v/>
      </c>
      <c r="J25" s="28">
        <v>116</v>
      </c>
      <c r="K25" s="33" t="s">
        <v>123</v>
      </c>
      <c r="L25" s="29" t="s">
        <v>124</v>
      </c>
      <c r="M25" s="29" t="s">
        <v>81</v>
      </c>
      <c r="N25" s="30" t="str">
        <f>IF(ISNUMBER(MATCH(K25,#REF!,0)),"✓","")</f>
        <v/>
      </c>
      <c r="O25" s="31"/>
      <c r="P25" s="32" t="str">
        <f>IF(ISNUMBER(MATCH(K25,#REF!,0)),"✓","")</f>
        <v/>
      </c>
      <c r="R25" s="51" t="s">
        <v>50</v>
      </c>
      <c r="S25" s="54">
        <v>18</v>
      </c>
      <c r="T25" s="52" t="s">
        <v>37</v>
      </c>
      <c r="U25" s="55" t="str">
        <f t="shared" si="0"/>
        <v>Sabtu 18 Januari 2025</v>
      </c>
    </row>
    <row r="26" ht="16.35" spans="1:21">
      <c r="A26" s="28">
        <v>15</v>
      </c>
      <c r="B26" s="29" t="s">
        <v>125</v>
      </c>
      <c r="C26" s="29" t="s">
        <v>126</v>
      </c>
      <c r="D26" s="29" t="s">
        <v>102</v>
      </c>
      <c r="E26" s="30" t="str">
        <f>IF(ISNUMBER(MATCH(B26,#REF!,0)),"✓","")</f>
        <v/>
      </c>
      <c r="F26" s="31"/>
      <c r="G26" s="32" t="str">
        <f>IF(ISNUMBER(MATCH(B26,#REF!,0)),"✓","")</f>
        <v/>
      </c>
      <c r="J26" s="28">
        <v>117</v>
      </c>
      <c r="K26" s="33" t="s">
        <v>127</v>
      </c>
      <c r="L26" s="29" t="s">
        <v>128</v>
      </c>
      <c r="M26" s="29" t="s">
        <v>44</v>
      </c>
      <c r="N26" s="30" t="str">
        <f>IF(ISNUMBER(MATCH(K26,#REF!,0)),"✓","")</f>
        <v/>
      </c>
      <c r="O26" s="31"/>
      <c r="P26" s="32" t="str">
        <f>IF(ISNUMBER(MATCH(K26,#REF!,0)),"✓","")</f>
        <v/>
      </c>
      <c r="R26" s="51" t="s">
        <v>58</v>
      </c>
      <c r="S26" s="54">
        <v>19</v>
      </c>
      <c r="T26" s="52" t="s">
        <v>37</v>
      </c>
      <c r="U26" s="55" t="str">
        <f t="shared" si="0"/>
        <v>Minggu 19 Januari 2025</v>
      </c>
    </row>
    <row r="27" ht="16.35" spans="1:21">
      <c r="A27" s="28">
        <v>16</v>
      </c>
      <c r="B27" s="29" t="s">
        <v>129</v>
      </c>
      <c r="C27" s="29" t="s">
        <v>130</v>
      </c>
      <c r="D27" s="29" t="s">
        <v>131</v>
      </c>
      <c r="E27" s="30" t="str">
        <f>IF(ISNUMBER(MATCH(B27,#REF!,0)),"✓","")</f>
        <v/>
      </c>
      <c r="F27" s="31"/>
      <c r="G27" s="32" t="str">
        <f>IF(ISNUMBER(MATCH(B27,#REF!,0)),"✓","")</f>
        <v/>
      </c>
      <c r="J27" s="28">
        <v>118</v>
      </c>
      <c r="K27" s="33" t="s">
        <v>132</v>
      </c>
      <c r="L27" s="29" t="s">
        <v>133</v>
      </c>
      <c r="M27" s="29" t="s">
        <v>87</v>
      </c>
      <c r="N27" s="30" t="str">
        <f>IF(ISNUMBER(MATCH(K27,#REF!,0)),"✓","")</f>
        <v/>
      </c>
      <c r="O27" s="31"/>
      <c r="P27" s="32" t="str">
        <f>IF(ISNUMBER(MATCH(K27,#REF!,0)),"✓","")</f>
        <v/>
      </c>
      <c r="R27" s="51" t="s">
        <v>65</v>
      </c>
      <c r="S27" s="54">
        <v>20</v>
      </c>
      <c r="T27" s="52" t="s">
        <v>37</v>
      </c>
      <c r="U27" s="55" t="str">
        <f t="shared" si="0"/>
        <v>Senin 20 Januari 2025</v>
      </c>
    </row>
    <row r="28" ht="16.35" spans="1:21">
      <c r="A28" s="28">
        <v>17</v>
      </c>
      <c r="B28" s="29" t="s">
        <v>134</v>
      </c>
      <c r="C28" s="29" t="s">
        <v>135</v>
      </c>
      <c r="D28" s="29" t="s">
        <v>34</v>
      </c>
      <c r="E28" s="30" t="str">
        <f>IF(ISNUMBER(MATCH(B28,#REF!,0)),"✓","")</f>
        <v/>
      </c>
      <c r="F28" s="31"/>
      <c r="G28" s="32" t="str">
        <f>IF(ISNUMBER(MATCH(B28,#REF!,0)),"✓","")</f>
        <v/>
      </c>
      <c r="J28" s="28">
        <v>119</v>
      </c>
      <c r="K28" s="33" t="s">
        <v>136</v>
      </c>
      <c r="L28" s="29" t="s">
        <v>137</v>
      </c>
      <c r="M28" s="29" t="s">
        <v>44</v>
      </c>
      <c r="N28" s="30" t="str">
        <f>IF(ISNUMBER(MATCH(K28,#REF!,0)),"✓","")</f>
        <v/>
      </c>
      <c r="O28" s="31"/>
      <c r="P28" s="32" t="str">
        <f>IF(ISNUMBER(MATCH(K28,#REF!,0)),"✓","")</f>
        <v/>
      </c>
      <c r="R28" s="51" t="s">
        <v>71</v>
      </c>
      <c r="S28" s="54">
        <v>21</v>
      </c>
      <c r="T28" s="52" t="s">
        <v>37</v>
      </c>
      <c r="U28" s="55" t="str">
        <f t="shared" si="0"/>
        <v>Selasa 21 Januari 2025</v>
      </c>
    </row>
    <row r="29" ht="16.35" spans="1:21">
      <c r="A29" s="28">
        <v>18</v>
      </c>
      <c r="B29" s="29" t="s">
        <v>138</v>
      </c>
      <c r="C29" s="29" t="s">
        <v>139</v>
      </c>
      <c r="D29" s="29" t="s">
        <v>34</v>
      </c>
      <c r="E29" s="30" t="str">
        <f>IF(ISNUMBER(MATCH(B29,#REF!,0)),"✓","")</f>
        <v/>
      </c>
      <c r="F29" s="31"/>
      <c r="G29" s="32" t="str">
        <f>IF(ISNUMBER(MATCH(B29,#REF!,0)),"✓","")</f>
        <v/>
      </c>
      <c r="J29" s="28">
        <v>120</v>
      </c>
      <c r="K29" s="33" t="s">
        <v>140</v>
      </c>
      <c r="L29" s="29" t="s">
        <v>141</v>
      </c>
      <c r="M29" s="29"/>
      <c r="N29" s="30" t="str">
        <f>IF(ISNUMBER(MATCH(K29,#REF!,0)),"✓","")</f>
        <v/>
      </c>
      <c r="O29" s="31"/>
      <c r="P29" s="32" t="str">
        <f>IF(ISNUMBER(MATCH(K29,#REF!,0)),"✓","")</f>
        <v/>
      </c>
      <c r="R29" s="51" t="s">
        <v>35</v>
      </c>
      <c r="S29" s="54">
        <v>22</v>
      </c>
      <c r="T29" s="52" t="s">
        <v>37</v>
      </c>
      <c r="U29" s="55" t="str">
        <f t="shared" si="0"/>
        <v>Rabu 22 Januari 2025</v>
      </c>
    </row>
    <row r="30" ht="16.35" spans="1:21">
      <c r="A30" s="28">
        <v>19</v>
      </c>
      <c r="B30" s="29" t="s">
        <v>142</v>
      </c>
      <c r="C30" s="29" t="s">
        <v>143</v>
      </c>
      <c r="D30" s="29" t="s">
        <v>44</v>
      </c>
      <c r="E30" s="30" t="str">
        <f>IF(ISNUMBER(MATCH(B30,#REF!,0)),"✓","")</f>
        <v/>
      </c>
      <c r="F30" s="31"/>
      <c r="G30" s="32" t="str">
        <f>IF(ISNUMBER(MATCH(B30,#REF!,0)),"✓","")</f>
        <v/>
      </c>
      <c r="J30" s="28">
        <v>121</v>
      </c>
      <c r="K30" s="33" t="s">
        <v>144</v>
      </c>
      <c r="L30" s="29" t="s">
        <v>145</v>
      </c>
      <c r="M30" s="29" t="s">
        <v>81</v>
      </c>
      <c r="N30" s="30" t="str">
        <f>IF(ISNUMBER(MATCH(K30,#REF!,0)),"✓","")</f>
        <v/>
      </c>
      <c r="O30" s="31"/>
      <c r="P30" s="32" t="str">
        <f>IF(ISNUMBER(MATCH(K30,#REF!,0)),"✓","")</f>
        <v/>
      </c>
      <c r="R30" s="51" t="s">
        <v>40</v>
      </c>
      <c r="S30" s="54">
        <v>23</v>
      </c>
      <c r="T30" s="52" t="s">
        <v>37</v>
      </c>
      <c r="U30" s="55" t="str">
        <f t="shared" si="0"/>
        <v>Kamis 23 Januari 2025</v>
      </c>
    </row>
    <row r="31" ht="16.35" spans="1:21">
      <c r="A31" s="28">
        <v>20</v>
      </c>
      <c r="B31" s="29" t="s">
        <v>146</v>
      </c>
      <c r="C31" s="29" t="s">
        <v>147</v>
      </c>
      <c r="D31" s="29" t="s">
        <v>131</v>
      </c>
      <c r="E31" s="30" t="str">
        <f>IF(ISNUMBER(MATCH(B31,#REF!,0)),"✓","")</f>
        <v/>
      </c>
      <c r="F31" s="31"/>
      <c r="G31" s="32" t="str">
        <f>IF(ISNUMBER(MATCH(B31,#REF!,0)),"✓","")</f>
        <v/>
      </c>
      <c r="J31" s="28">
        <v>122</v>
      </c>
      <c r="K31" s="33" t="s">
        <v>148</v>
      </c>
      <c r="L31" s="29" t="s">
        <v>149</v>
      </c>
      <c r="M31" s="29"/>
      <c r="N31" s="30" t="str">
        <f>IF(ISNUMBER(MATCH(K31,#REF!,0)),"✓","")</f>
        <v/>
      </c>
      <c r="O31" s="31"/>
      <c r="P31" s="32" t="str">
        <f>IF(ISNUMBER(MATCH(K31,#REF!,0)),"✓","")</f>
        <v/>
      </c>
      <c r="R31" s="51" t="s">
        <v>45</v>
      </c>
      <c r="S31" s="54">
        <v>24</v>
      </c>
      <c r="T31" s="52" t="s">
        <v>37</v>
      </c>
      <c r="U31" s="55" t="str">
        <f t="shared" si="0"/>
        <v>Jumat 24 Januari 2025</v>
      </c>
    </row>
    <row r="32" ht="16.35" spans="1:21">
      <c r="A32" s="28">
        <v>21</v>
      </c>
      <c r="B32" s="29" t="s">
        <v>150</v>
      </c>
      <c r="C32" s="29" t="s">
        <v>151</v>
      </c>
      <c r="D32" s="29" t="s">
        <v>152</v>
      </c>
      <c r="E32" s="30" t="str">
        <f>IF(ISNUMBER(MATCH(B32,#REF!,0)),"✓","")</f>
        <v/>
      </c>
      <c r="F32" s="31"/>
      <c r="G32" s="32" t="str">
        <f>IF(ISNUMBER(MATCH(B32,#REF!,0)),"✓","")</f>
        <v/>
      </c>
      <c r="J32" s="28">
        <v>123</v>
      </c>
      <c r="K32" s="33" t="s">
        <v>153</v>
      </c>
      <c r="L32" s="29" t="s">
        <v>154</v>
      </c>
      <c r="M32" s="29" t="s">
        <v>87</v>
      </c>
      <c r="N32" s="30" t="str">
        <f>IF(ISNUMBER(MATCH(K32,#REF!,0)),"✓","")</f>
        <v/>
      </c>
      <c r="O32" s="31"/>
      <c r="P32" s="32" t="str">
        <f>IF(ISNUMBER(MATCH(K32,#REF!,0)),"✓","")</f>
        <v/>
      </c>
      <c r="R32" s="51" t="s">
        <v>50</v>
      </c>
      <c r="S32" s="54">
        <v>25</v>
      </c>
      <c r="T32" s="52" t="s">
        <v>37</v>
      </c>
      <c r="U32" s="55" t="str">
        <f t="shared" si="0"/>
        <v>Sabtu 25 Januari 2025</v>
      </c>
    </row>
    <row r="33" ht="16.35" spans="1:21">
      <c r="A33" s="28">
        <v>22</v>
      </c>
      <c r="B33" s="29" t="s">
        <v>155</v>
      </c>
      <c r="C33" s="29" t="s">
        <v>156</v>
      </c>
      <c r="D33" s="29" t="s">
        <v>157</v>
      </c>
      <c r="E33" s="30" t="str">
        <f>IF(ISNUMBER(MATCH(B33,#REF!,0)),"✓","")</f>
        <v/>
      </c>
      <c r="F33" s="31"/>
      <c r="G33" s="32" t="str">
        <f>IF(ISNUMBER(MATCH(B33,#REF!,0)),"✓","")</f>
        <v/>
      </c>
      <c r="J33" s="28">
        <v>124</v>
      </c>
      <c r="K33" s="33" t="s">
        <v>158</v>
      </c>
      <c r="L33" s="29" t="s">
        <v>159</v>
      </c>
      <c r="M33" s="29" t="s">
        <v>160</v>
      </c>
      <c r="N33" s="30" t="str">
        <f>IF(ISNUMBER(MATCH(K33,#REF!,0)),"✓","")</f>
        <v/>
      </c>
      <c r="O33" s="31"/>
      <c r="P33" s="32" t="str">
        <f>IF(ISNUMBER(MATCH(K33,#REF!,0)),"✓","")</f>
        <v/>
      </c>
      <c r="R33" s="51" t="s">
        <v>58</v>
      </c>
      <c r="S33" s="54">
        <v>26</v>
      </c>
      <c r="T33" s="52" t="s">
        <v>37</v>
      </c>
      <c r="U33" s="55" t="str">
        <f t="shared" si="0"/>
        <v>Minggu 26 Januari 2025</v>
      </c>
    </row>
    <row r="34" ht="16.35" spans="1:21">
      <c r="A34" s="28">
        <v>23</v>
      </c>
      <c r="B34" s="29" t="s">
        <v>161</v>
      </c>
      <c r="C34" s="29" t="s">
        <v>162</v>
      </c>
      <c r="D34" s="29" t="s">
        <v>49</v>
      </c>
      <c r="E34" s="30" t="str">
        <f>IF(ISNUMBER(MATCH(B34,#REF!,0)),"✓","")</f>
        <v/>
      </c>
      <c r="F34" s="31"/>
      <c r="G34" s="32" t="str">
        <f>IF(ISNUMBER(MATCH(B34,#REF!,0)),"✓","")</f>
        <v/>
      </c>
      <c r="J34" s="28">
        <v>125</v>
      </c>
      <c r="K34" s="33" t="s">
        <v>163</v>
      </c>
      <c r="L34" s="29" t="s">
        <v>164</v>
      </c>
      <c r="M34" s="29" t="s">
        <v>117</v>
      </c>
      <c r="N34" s="30" t="str">
        <f>IF(ISNUMBER(MATCH(K34,#REF!,0)),"✓","")</f>
        <v/>
      </c>
      <c r="O34" s="31"/>
      <c r="P34" s="32" t="str">
        <f>IF(ISNUMBER(MATCH(K34,#REF!,0)),"✓","")</f>
        <v/>
      </c>
      <c r="R34" s="51" t="s">
        <v>65</v>
      </c>
      <c r="S34" s="54">
        <v>27</v>
      </c>
      <c r="T34" s="52" t="s">
        <v>37</v>
      </c>
      <c r="U34" s="55" t="str">
        <f t="shared" si="0"/>
        <v>Senin 27 Januari 2025</v>
      </c>
    </row>
    <row r="35" ht="16.35" spans="1:21">
      <c r="A35" s="28">
        <v>24</v>
      </c>
      <c r="B35" s="33" t="s">
        <v>165</v>
      </c>
      <c r="C35" s="29" t="s">
        <v>166</v>
      </c>
      <c r="D35" s="29" t="s">
        <v>167</v>
      </c>
      <c r="E35" s="30" t="str">
        <f>IF(ISNUMBER(MATCH(B35,#REF!,0)),"✓","")</f>
        <v/>
      </c>
      <c r="F35" s="31"/>
      <c r="G35" s="32" t="str">
        <f>IF(ISNUMBER(MATCH(B35,#REF!,0)),"✓","")</f>
        <v/>
      </c>
      <c r="J35" s="28">
        <v>126</v>
      </c>
      <c r="K35" s="33" t="s">
        <v>168</v>
      </c>
      <c r="L35" s="29" t="s">
        <v>169</v>
      </c>
      <c r="M35" s="29" t="s">
        <v>34</v>
      </c>
      <c r="N35" s="30" t="str">
        <f>IF(ISNUMBER(MATCH(K35,#REF!,0)),"✓","")</f>
        <v/>
      </c>
      <c r="O35" s="31"/>
      <c r="P35" s="32" t="str">
        <f>IF(ISNUMBER(MATCH(K35,#REF!,0)),"✓","")</f>
        <v/>
      </c>
      <c r="R35" s="51" t="s">
        <v>71</v>
      </c>
      <c r="S35" s="54">
        <v>28</v>
      </c>
      <c r="T35" s="52" t="s">
        <v>37</v>
      </c>
      <c r="U35" s="55" t="str">
        <f t="shared" si="0"/>
        <v>Selasa 28 Januari 2025</v>
      </c>
    </row>
    <row r="36" ht="16.35" spans="1:21">
      <c r="A36" s="28">
        <v>25</v>
      </c>
      <c r="B36" s="33" t="s">
        <v>170</v>
      </c>
      <c r="C36" s="29" t="s">
        <v>171</v>
      </c>
      <c r="D36" s="29" t="s">
        <v>172</v>
      </c>
      <c r="E36" s="30" t="str">
        <f>IF(ISNUMBER(MATCH(B36,#REF!,0)),"✓","")</f>
        <v/>
      </c>
      <c r="F36" s="31"/>
      <c r="G36" s="32" t="str">
        <f>IF(ISNUMBER(MATCH(B36,#REF!,0)),"✓","")</f>
        <v/>
      </c>
      <c r="J36" s="28">
        <v>127</v>
      </c>
      <c r="K36" s="33" t="s">
        <v>173</v>
      </c>
      <c r="L36" s="29" t="s">
        <v>174</v>
      </c>
      <c r="M36" s="29" t="s">
        <v>175</v>
      </c>
      <c r="N36" s="30" t="str">
        <f>IF(ISNUMBER(MATCH(K36,#REF!,0)),"✓","")</f>
        <v/>
      </c>
      <c r="O36" s="31"/>
      <c r="P36" s="32" t="str">
        <f>IF(ISNUMBER(MATCH(K36,#REF!,0)),"✓","")</f>
        <v/>
      </c>
      <c r="R36" s="51" t="s">
        <v>35</v>
      </c>
      <c r="S36" s="54">
        <v>29</v>
      </c>
      <c r="T36" s="52" t="s">
        <v>37</v>
      </c>
      <c r="U36" s="55" t="str">
        <f t="shared" si="0"/>
        <v>Rabu 29 Januari 2025</v>
      </c>
    </row>
    <row r="37" ht="16.35" spans="1:21">
      <c r="A37" s="28">
        <v>26</v>
      </c>
      <c r="B37" s="33" t="s">
        <v>176</v>
      </c>
      <c r="C37" s="29" t="s">
        <v>177</v>
      </c>
      <c r="D37" s="29" t="s">
        <v>64</v>
      </c>
      <c r="E37" s="30" t="str">
        <f>IF(ISNUMBER(MATCH(B37,#REF!,0)),"✓","")</f>
        <v/>
      </c>
      <c r="F37" s="31"/>
      <c r="G37" s="32" t="str">
        <f>IF(ISNUMBER(MATCH(B37,#REF!,0)),"✓","")</f>
        <v/>
      </c>
      <c r="J37" s="28">
        <v>128</v>
      </c>
      <c r="K37" s="33" t="s">
        <v>178</v>
      </c>
      <c r="L37" s="29" t="s">
        <v>179</v>
      </c>
      <c r="M37" s="29" t="s">
        <v>54</v>
      </c>
      <c r="N37" s="30" t="str">
        <f>IF(ISNUMBER(MATCH(K37,#REF!,0)),"✓","")</f>
        <v/>
      </c>
      <c r="O37" s="31"/>
      <c r="P37" s="32" t="str">
        <f>IF(ISNUMBER(MATCH(K37,#REF!,0)),"✓","")</f>
        <v/>
      </c>
      <c r="R37" s="51" t="s">
        <v>40</v>
      </c>
      <c r="S37" s="54">
        <v>30</v>
      </c>
      <c r="T37" s="52" t="s">
        <v>37</v>
      </c>
      <c r="U37" s="55" t="str">
        <f t="shared" si="0"/>
        <v>Kamis 30 Januari 2025</v>
      </c>
    </row>
    <row r="38" ht="16.35" spans="1:21">
      <c r="A38" s="28">
        <v>27</v>
      </c>
      <c r="B38" s="33" t="s">
        <v>180</v>
      </c>
      <c r="C38" s="29" t="s">
        <v>181</v>
      </c>
      <c r="D38" s="29" t="s">
        <v>160</v>
      </c>
      <c r="E38" s="30" t="str">
        <f>IF(ISNUMBER(MATCH(B38,#REF!,0)),"✓","")</f>
        <v/>
      </c>
      <c r="F38" s="34"/>
      <c r="G38" s="32" t="str">
        <f>IF(ISNUMBER(MATCH(B38,#REF!,0)),"✓","")</f>
        <v/>
      </c>
      <c r="J38" s="28">
        <v>129</v>
      </c>
      <c r="K38" s="33" t="s">
        <v>182</v>
      </c>
      <c r="L38" s="29" t="s">
        <v>183</v>
      </c>
      <c r="M38" s="29" t="s">
        <v>172</v>
      </c>
      <c r="N38" s="30" t="str">
        <f>IF(ISNUMBER(MATCH(K38,#REF!,0)),"✓","")</f>
        <v/>
      </c>
      <c r="O38" s="31"/>
      <c r="P38" s="32" t="str">
        <f>IF(ISNUMBER(MATCH(K38,#REF!,0)),"✓","")</f>
        <v/>
      </c>
      <c r="R38" s="51" t="s">
        <v>45</v>
      </c>
      <c r="S38" s="56">
        <v>31</v>
      </c>
      <c r="T38" s="52" t="s">
        <v>37</v>
      </c>
      <c r="U38" s="57" t="str">
        <f t="shared" si="0"/>
        <v>Jumat 31 Januari 2025</v>
      </c>
    </row>
    <row r="39" spans="1:16">
      <c r="A39" s="28">
        <v>28</v>
      </c>
      <c r="B39" s="33" t="s">
        <v>184</v>
      </c>
      <c r="C39" s="29" t="s">
        <v>185</v>
      </c>
      <c r="D39" s="29" t="s">
        <v>186</v>
      </c>
      <c r="E39" s="30" t="str">
        <f>IF(ISNUMBER(MATCH(B39,#REF!,0)),"✓","")</f>
        <v/>
      </c>
      <c r="F39" s="31"/>
      <c r="G39" s="32" t="str">
        <f>IF(ISNUMBER(MATCH(B39,#REF!,0)),"✓","")</f>
        <v/>
      </c>
      <c r="J39" s="28">
        <v>130</v>
      </c>
      <c r="K39" s="33" t="s">
        <v>187</v>
      </c>
      <c r="L39" s="29" t="s">
        <v>188</v>
      </c>
      <c r="M39" s="29" t="s">
        <v>34</v>
      </c>
      <c r="N39" s="30" t="str">
        <f>IF(ISNUMBER(MATCH(K39,#REF!,0)),"✓","")</f>
        <v/>
      </c>
      <c r="O39" s="31"/>
      <c r="P39" s="32" t="str">
        <f>IF(ISNUMBER(MATCH(K39,#REF!,0)),"✓","")</f>
        <v/>
      </c>
    </row>
    <row r="40" spans="1:16">
      <c r="A40" s="28">
        <v>29</v>
      </c>
      <c r="B40" s="33" t="s">
        <v>189</v>
      </c>
      <c r="C40" s="29" t="s">
        <v>190</v>
      </c>
      <c r="D40" s="29" t="s">
        <v>191</v>
      </c>
      <c r="E40" s="30" t="str">
        <f>IF(ISNUMBER(MATCH(B40,#REF!,0)),"✓","")</f>
        <v/>
      </c>
      <c r="F40" s="31"/>
      <c r="G40" s="32" t="str">
        <f>IF(ISNUMBER(MATCH(B40,#REF!,0)),"✓","")</f>
        <v/>
      </c>
      <c r="J40" s="28">
        <v>131</v>
      </c>
      <c r="K40" s="33" t="s">
        <v>192</v>
      </c>
      <c r="L40" s="29" t="s">
        <v>193</v>
      </c>
      <c r="M40" s="29" t="s">
        <v>152</v>
      </c>
      <c r="N40" s="30" t="str">
        <f>IF(ISNUMBER(MATCH(K40,#REF!,0)),"✓","")</f>
        <v/>
      </c>
      <c r="O40" s="31"/>
      <c r="P40" s="32" t="str">
        <f>IF(ISNUMBER(MATCH(K40,#REF!,0)),"✓","")</f>
        <v/>
      </c>
    </row>
    <row r="41" spans="1:16">
      <c r="A41" s="28">
        <v>30</v>
      </c>
      <c r="B41" s="33" t="s">
        <v>194</v>
      </c>
      <c r="C41" s="29" t="s">
        <v>195</v>
      </c>
      <c r="D41" s="29" t="s">
        <v>87</v>
      </c>
      <c r="E41" s="30" t="str">
        <f>IF(ISNUMBER(MATCH(B41,#REF!,0)),"✓","")</f>
        <v/>
      </c>
      <c r="F41" s="31"/>
      <c r="G41" s="32" t="str">
        <f>IF(ISNUMBER(MATCH(B41,#REF!,0)),"✓","")</f>
        <v/>
      </c>
      <c r="J41" s="28">
        <v>132</v>
      </c>
      <c r="K41" s="33" t="s">
        <v>196</v>
      </c>
      <c r="L41" s="29" t="s">
        <v>197</v>
      </c>
      <c r="M41" s="29" t="s">
        <v>191</v>
      </c>
      <c r="N41" s="30" t="str">
        <f>IF(ISNUMBER(MATCH(K41,#REF!,0)),"✓","")</f>
        <v/>
      </c>
      <c r="O41" s="31"/>
      <c r="P41" s="32" t="str">
        <f>IF(ISNUMBER(MATCH(K41,#REF!,0)),"✓","")</f>
        <v/>
      </c>
    </row>
    <row r="42" spans="1:16">
      <c r="A42" s="28">
        <v>31</v>
      </c>
      <c r="B42" s="33" t="s">
        <v>198</v>
      </c>
      <c r="C42" s="29" t="s">
        <v>199</v>
      </c>
      <c r="D42" s="29" t="s">
        <v>186</v>
      </c>
      <c r="E42" s="30" t="str">
        <f>IF(ISNUMBER(MATCH(B42,#REF!,0)),"✓","")</f>
        <v/>
      </c>
      <c r="F42" s="31"/>
      <c r="G42" s="32" t="str">
        <f>IF(ISNUMBER(MATCH(B42,#REF!,0)),"✓","")</f>
        <v/>
      </c>
      <c r="J42" s="28">
        <v>133</v>
      </c>
      <c r="K42" s="29" t="s">
        <v>200</v>
      </c>
      <c r="L42" s="29" t="s">
        <v>201</v>
      </c>
      <c r="M42" s="29" t="s">
        <v>202</v>
      </c>
      <c r="N42" s="30" t="str">
        <f>IF(ISNUMBER(MATCH(K42,#REF!,0)),"✓","")</f>
        <v/>
      </c>
      <c r="O42" s="31"/>
      <c r="P42" s="32" t="str">
        <f>IF(ISNUMBER(MATCH(K42,#REF!,0)),"✓","")</f>
        <v/>
      </c>
    </row>
    <row r="43" spans="1:16">
      <c r="A43" s="28">
        <v>32</v>
      </c>
      <c r="B43" s="33" t="s">
        <v>203</v>
      </c>
      <c r="C43" s="29" t="s">
        <v>204</v>
      </c>
      <c r="D43" s="29" t="s">
        <v>205</v>
      </c>
      <c r="E43" s="30" t="str">
        <f>IF(ISNUMBER(MATCH(B43,#REF!,0)),"✓","")</f>
        <v/>
      </c>
      <c r="F43" s="31"/>
      <c r="G43" s="32" t="str">
        <f>IF(ISNUMBER(MATCH(B43,#REF!,0)),"✓","")</f>
        <v/>
      </c>
      <c r="J43" s="28">
        <v>134</v>
      </c>
      <c r="K43" s="29" t="s">
        <v>206</v>
      </c>
      <c r="L43" s="29" t="s">
        <v>207</v>
      </c>
      <c r="M43" s="29" t="s">
        <v>202</v>
      </c>
      <c r="N43" s="30" t="str">
        <f>IF(ISNUMBER(MATCH(K43,#REF!,0)),"✓","")</f>
        <v/>
      </c>
      <c r="O43" s="31"/>
      <c r="P43" s="32" t="str">
        <f>IF(ISNUMBER(MATCH(K43,#REF!,0)),"✓","")</f>
        <v/>
      </c>
    </row>
    <row r="44" spans="1:16">
      <c r="A44" s="28">
        <v>33</v>
      </c>
      <c r="B44" s="33" t="s">
        <v>208</v>
      </c>
      <c r="C44" s="29" t="s">
        <v>209</v>
      </c>
      <c r="D44" s="29" t="s">
        <v>131</v>
      </c>
      <c r="E44" s="30" t="str">
        <f>IF(ISNUMBER(MATCH(B44,#REF!,0)),"✓","")</f>
        <v/>
      </c>
      <c r="F44" s="31"/>
      <c r="G44" s="32" t="str">
        <f>IF(ISNUMBER(MATCH(B44,#REF!,0)),"✓","")</f>
        <v/>
      </c>
      <c r="J44" s="28">
        <v>135</v>
      </c>
      <c r="K44" s="29" t="s">
        <v>210</v>
      </c>
      <c r="L44" s="29" t="s">
        <v>211</v>
      </c>
      <c r="M44" s="29" t="s">
        <v>54</v>
      </c>
      <c r="N44" s="30" t="str">
        <f>IF(ISNUMBER(MATCH(K44,#REF!,0)),"✓","")</f>
        <v/>
      </c>
      <c r="O44" s="31"/>
      <c r="P44" s="32" t="str">
        <f>IF(ISNUMBER(MATCH(K44,#REF!,0)),"✓","")</f>
        <v/>
      </c>
    </row>
    <row r="45" spans="1:16">
      <c r="A45" s="28">
        <v>34</v>
      </c>
      <c r="B45" s="33" t="s">
        <v>212</v>
      </c>
      <c r="C45" s="29" t="s">
        <v>213</v>
      </c>
      <c r="D45" s="29" t="s">
        <v>160</v>
      </c>
      <c r="E45" s="30" t="str">
        <f>IF(ISNUMBER(MATCH(B45,#REF!,0)),"✓","")</f>
        <v/>
      </c>
      <c r="F45" s="31"/>
      <c r="G45" s="32" t="str">
        <f>IF(ISNUMBER(MATCH(B45,#REF!,0)),"✓","")</f>
        <v/>
      </c>
      <c r="J45" s="28">
        <v>136</v>
      </c>
      <c r="K45" s="29" t="s">
        <v>214</v>
      </c>
      <c r="L45" s="29" t="s">
        <v>215</v>
      </c>
      <c r="M45" s="29" t="s">
        <v>87</v>
      </c>
      <c r="N45" s="30" t="str">
        <f>IF(ISNUMBER(MATCH(K45,#REF!,0)),"✓","")</f>
        <v/>
      </c>
      <c r="O45" s="31"/>
      <c r="P45" s="32" t="str">
        <f>IF(ISNUMBER(MATCH(K45,#REF!,0)),"✓","")</f>
        <v/>
      </c>
    </row>
    <row r="46" spans="1:16">
      <c r="A46" s="28">
        <v>35</v>
      </c>
      <c r="B46" s="33" t="s">
        <v>216</v>
      </c>
      <c r="C46" s="29" t="s">
        <v>217</v>
      </c>
      <c r="D46" s="29" t="s">
        <v>157</v>
      </c>
      <c r="E46" s="30" t="str">
        <f>IF(ISNUMBER(MATCH(B46,#REF!,0)),"✓","")</f>
        <v/>
      </c>
      <c r="F46" s="31"/>
      <c r="G46" s="32" t="str">
        <f>IF(ISNUMBER(MATCH(B46,#REF!,0)),"✓","")</f>
        <v/>
      </c>
      <c r="J46" s="28">
        <v>137</v>
      </c>
      <c r="K46" s="29" t="s">
        <v>218</v>
      </c>
      <c r="L46" s="29" t="s">
        <v>219</v>
      </c>
      <c r="M46" s="29"/>
      <c r="N46" s="30" t="str">
        <f>IF(ISNUMBER(MATCH(K46,#REF!,0)),"✓","")</f>
        <v/>
      </c>
      <c r="O46" s="31"/>
      <c r="P46" s="32" t="str">
        <f>IF(ISNUMBER(MATCH(K46,#REF!,0)),"✓","")</f>
        <v/>
      </c>
    </row>
    <row r="47" spans="1:16">
      <c r="A47" s="28">
        <v>36</v>
      </c>
      <c r="B47" s="33" t="s">
        <v>220</v>
      </c>
      <c r="C47" s="29" t="s">
        <v>221</v>
      </c>
      <c r="D47" s="29" t="s">
        <v>81</v>
      </c>
      <c r="E47" s="30" t="str">
        <f>IF(ISNUMBER(MATCH(B47,#REF!,0)),"✓","")</f>
        <v/>
      </c>
      <c r="F47" s="31"/>
      <c r="G47" s="32" t="str">
        <f>IF(ISNUMBER(MATCH(B47,#REF!,0)),"✓","")</f>
        <v/>
      </c>
      <c r="J47" s="28">
        <v>138</v>
      </c>
      <c r="K47" s="29" t="s">
        <v>222</v>
      </c>
      <c r="L47" s="29" t="s">
        <v>223</v>
      </c>
      <c r="M47" s="29" t="s">
        <v>224</v>
      </c>
      <c r="N47" s="30" t="str">
        <f>IF(ISNUMBER(MATCH(K47,#REF!,0)),"✓","")</f>
        <v/>
      </c>
      <c r="O47" s="31"/>
      <c r="P47" s="32" t="str">
        <f>IF(ISNUMBER(MATCH(K47,#REF!,0)),"✓","")</f>
        <v/>
      </c>
    </row>
    <row r="48" spans="1:16">
      <c r="A48" s="28">
        <v>37</v>
      </c>
      <c r="B48" s="33" t="s">
        <v>225</v>
      </c>
      <c r="C48" s="29" t="s">
        <v>226</v>
      </c>
      <c r="D48" s="29"/>
      <c r="E48" s="30" t="str">
        <f>IF(ISNUMBER(MATCH(B48,#REF!,0)),"✓","")</f>
        <v/>
      </c>
      <c r="F48" s="31"/>
      <c r="G48" s="32" t="str">
        <f>IF(ISNUMBER(MATCH(B48,#REF!,0)),"✓","")</f>
        <v/>
      </c>
      <c r="J48" s="28">
        <v>139</v>
      </c>
      <c r="K48" s="29" t="s">
        <v>227</v>
      </c>
      <c r="L48" s="29" t="s">
        <v>228</v>
      </c>
      <c r="M48" s="29"/>
      <c r="N48" s="30" t="str">
        <f>IF(ISNUMBER(MATCH(K48,#REF!,0)),"✓","")</f>
        <v/>
      </c>
      <c r="O48" s="31"/>
      <c r="P48" s="32" t="str">
        <f>IF(ISNUMBER(MATCH(K48,#REF!,0)),"✓","")</f>
        <v/>
      </c>
    </row>
    <row r="49" spans="1:16">
      <c r="A49" s="28">
        <v>38</v>
      </c>
      <c r="B49" s="33" t="s">
        <v>229</v>
      </c>
      <c r="C49" s="29" t="s">
        <v>230</v>
      </c>
      <c r="D49" s="29" t="s">
        <v>191</v>
      </c>
      <c r="E49" s="30" t="str">
        <f>IF(ISNUMBER(MATCH(B49,#REF!,0)),"✓","")</f>
        <v/>
      </c>
      <c r="F49" s="31"/>
      <c r="G49" s="32" t="str">
        <f>IF(ISNUMBER(MATCH(B49,#REF!,0)),"✓","")</f>
        <v/>
      </c>
      <c r="J49" s="28">
        <v>140</v>
      </c>
      <c r="K49" s="29" t="s">
        <v>231</v>
      </c>
      <c r="L49" s="29" t="s">
        <v>232</v>
      </c>
      <c r="M49" s="29" t="s">
        <v>87</v>
      </c>
      <c r="N49" s="30" t="str">
        <f>IF(ISNUMBER(MATCH(K49,#REF!,0)),"✓","")</f>
        <v/>
      </c>
      <c r="O49" s="31"/>
      <c r="P49" s="32" t="str">
        <f>IF(ISNUMBER(MATCH(K49,#REF!,0)),"✓","")</f>
        <v/>
      </c>
    </row>
    <row r="50" spans="1:16">
      <c r="A50" s="28">
        <v>39</v>
      </c>
      <c r="B50" s="33" t="s">
        <v>233</v>
      </c>
      <c r="C50" s="29" t="s">
        <v>234</v>
      </c>
      <c r="D50" s="29"/>
      <c r="E50" s="30" t="str">
        <f>IF(ISNUMBER(MATCH(B50,#REF!,0)),"✓","")</f>
        <v/>
      </c>
      <c r="F50" s="31"/>
      <c r="G50" s="32" t="str">
        <f>IF(ISNUMBER(MATCH(B50,#REF!,0)),"✓","")</f>
        <v/>
      </c>
      <c r="J50" s="28">
        <v>141</v>
      </c>
      <c r="K50" s="29" t="s">
        <v>235</v>
      </c>
      <c r="L50" s="29" t="s">
        <v>236</v>
      </c>
      <c r="M50" s="29" t="s">
        <v>237</v>
      </c>
      <c r="N50" s="30" t="str">
        <f>IF(ISNUMBER(MATCH(K50,#REF!,0)),"✓","")</f>
        <v/>
      </c>
      <c r="O50" s="31"/>
      <c r="P50" s="32" t="str">
        <f>IF(ISNUMBER(MATCH(K50,#REF!,0)),"✓","")</f>
        <v/>
      </c>
    </row>
    <row r="51" spans="1:16">
      <c r="A51" s="28">
        <v>40</v>
      </c>
      <c r="B51" s="33" t="s">
        <v>238</v>
      </c>
      <c r="C51" s="29" t="s">
        <v>239</v>
      </c>
      <c r="D51" s="29" t="s">
        <v>87</v>
      </c>
      <c r="E51" s="30" t="str">
        <f>IF(ISNUMBER(MATCH(B51,#REF!,0)),"✓","")</f>
        <v/>
      </c>
      <c r="F51" s="31"/>
      <c r="G51" s="32" t="str">
        <f>IF(ISNUMBER(MATCH(B51,#REF!,0)),"✓","")</f>
        <v/>
      </c>
      <c r="J51" s="28">
        <v>142</v>
      </c>
      <c r="K51" s="29" t="s">
        <v>240</v>
      </c>
      <c r="L51" s="29" t="s">
        <v>241</v>
      </c>
      <c r="M51" s="29"/>
      <c r="N51" s="30" t="str">
        <f>IF(ISNUMBER(MATCH(K51,#REF!,0)),"✓","")</f>
        <v/>
      </c>
      <c r="O51" s="31"/>
      <c r="P51" s="32" t="str">
        <f>IF(ISNUMBER(MATCH(K51,#REF!,0)),"✓","")</f>
        <v/>
      </c>
    </row>
    <row r="52" spans="1:16">
      <c r="A52" s="28">
        <v>41</v>
      </c>
      <c r="B52" s="33" t="s">
        <v>242</v>
      </c>
      <c r="C52" s="29" t="s">
        <v>243</v>
      </c>
      <c r="D52" s="29" t="s">
        <v>237</v>
      </c>
      <c r="E52" s="30" t="str">
        <f>IF(ISNUMBER(MATCH(B52,#REF!,0)),"✓","")</f>
        <v/>
      </c>
      <c r="F52" s="31"/>
      <c r="G52" s="32" t="str">
        <f>IF(ISNUMBER(MATCH(B52,#REF!,0)),"✓","")</f>
        <v/>
      </c>
      <c r="J52" s="28">
        <v>143</v>
      </c>
      <c r="K52" s="29" t="s">
        <v>244</v>
      </c>
      <c r="L52" s="29" t="s">
        <v>245</v>
      </c>
      <c r="M52" s="29" t="s">
        <v>34</v>
      </c>
      <c r="N52" s="30" t="str">
        <f>IF(ISNUMBER(MATCH(K52,#REF!,0)),"✓","")</f>
        <v/>
      </c>
      <c r="O52" s="31"/>
      <c r="P52" s="32" t="str">
        <f>IF(ISNUMBER(MATCH(K52,#REF!,0)),"✓","")</f>
        <v/>
      </c>
    </row>
    <row r="53" spans="1:16">
      <c r="A53" s="28">
        <v>42</v>
      </c>
      <c r="B53" s="33" t="s">
        <v>246</v>
      </c>
      <c r="C53" s="29" t="s">
        <v>247</v>
      </c>
      <c r="D53" s="29" t="s">
        <v>237</v>
      </c>
      <c r="E53" s="30" t="str">
        <f>IF(ISNUMBER(MATCH(B53,#REF!,0)),"✓","")</f>
        <v/>
      </c>
      <c r="F53" s="31"/>
      <c r="G53" s="32" t="str">
        <f>IF(ISNUMBER(MATCH(B53,#REF!,0)),"✓","")</f>
        <v/>
      </c>
      <c r="J53" s="28">
        <v>144</v>
      </c>
      <c r="K53" s="29" t="s">
        <v>248</v>
      </c>
      <c r="L53" s="29" t="s">
        <v>249</v>
      </c>
      <c r="M53" s="29" t="s">
        <v>250</v>
      </c>
      <c r="N53" s="30" t="str">
        <f>IF(ISNUMBER(MATCH(K53,#REF!,0)),"✓","")</f>
        <v/>
      </c>
      <c r="O53" s="31"/>
      <c r="P53" s="32" t="str">
        <f>IF(ISNUMBER(MATCH(K53,#REF!,0)),"✓","")</f>
        <v/>
      </c>
    </row>
    <row r="54" spans="1:16">
      <c r="A54" s="28">
        <v>43</v>
      </c>
      <c r="B54" s="33" t="s">
        <v>251</v>
      </c>
      <c r="C54" s="29" t="s">
        <v>252</v>
      </c>
      <c r="D54" s="29" t="s">
        <v>131</v>
      </c>
      <c r="E54" s="30" t="str">
        <f>IF(ISNUMBER(MATCH(B54,#REF!,0)),"✓","")</f>
        <v/>
      </c>
      <c r="F54" s="31"/>
      <c r="G54" s="32" t="str">
        <f>IF(ISNUMBER(MATCH(B54,#REF!,0)),"✓","")</f>
        <v/>
      </c>
      <c r="J54" s="28">
        <v>145</v>
      </c>
      <c r="K54" s="29" t="s">
        <v>253</v>
      </c>
      <c r="L54" s="29" t="s">
        <v>254</v>
      </c>
      <c r="M54" s="29" t="s">
        <v>255</v>
      </c>
      <c r="N54" s="30" t="str">
        <f>IF(ISNUMBER(MATCH(K54,#REF!,0)),"✓","")</f>
        <v/>
      </c>
      <c r="O54" s="31"/>
      <c r="P54" s="32" t="str">
        <f>IF(ISNUMBER(MATCH(K54,#REF!,0)),"✓","")</f>
        <v/>
      </c>
    </row>
    <row r="55" spans="1:16">
      <c r="A55" s="28">
        <v>44</v>
      </c>
      <c r="B55" s="33" t="s">
        <v>256</v>
      </c>
      <c r="C55" s="29" t="s">
        <v>257</v>
      </c>
      <c r="D55" s="29" t="s">
        <v>205</v>
      </c>
      <c r="E55" s="30" t="str">
        <f>IF(ISNUMBER(MATCH(B55,#REF!,0)),"✓","")</f>
        <v/>
      </c>
      <c r="F55" s="31"/>
      <c r="G55" s="32" t="str">
        <f>IF(ISNUMBER(MATCH(B55,#REF!,0)),"✓","")</f>
        <v/>
      </c>
      <c r="J55" s="28">
        <v>146</v>
      </c>
      <c r="K55" s="29" t="s">
        <v>258</v>
      </c>
      <c r="L55" s="29" t="s">
        <v>259</v>
      </c>
      <c r="M55" s="29" t="s">
        <v>131</v>
      </c>
      <c r="N55" s="30" t="str">
        <f>IF(ISNUMBER(MATCH(K55,#REF!,0)),"✓","")</f>
        <v/>
      </c>
      <c r="O55" s="31"/>
      <c r="P55" s="32" t="str">
        <f>IF(ISNUMBER(MATCH(K55,#REF!,0)),"✓","")</f>
        <v/>
      </c>
    </row>
    <row r="56" spans="1:16">
      <c r="A56" s="28">
        <v>45</v>
      </c>
      <c r="B56" s="33" t="s">
        <v>260</v>
      </c>
      <c r="C56" s="29" t="s">
        <v>261</v>
      </c>
      <c r="D56" s="29" t="s">
        <v>57</v>
      </c>
      <c r="E56" s="30" t="str">
        <f>IF(ISNUMBER(MATCH(B56,#REF!,0)),"✓","")</f>
        <v/>
      </c>
      <c r="F56" s="31"/>
      <c r="G56" s="32" t="str">
        <f>IF(ISNUMBER(MATCH(B56,#REF!,0)),"✓","")</f>
        <v/>
      </c>
      <c r="J56" s="28">
        <v>147</v>
      </c>
      <c r="K56" s="29" t="s">
        <v>262</v>
      </c>
      <c r="L56" s="29" t="s">
        <v>263</v>
      </c>
      <c r="M56" s="29" t="s">
        <v>224</v>
      </c>
      <c r="N56" s="30" t="str">
        <f>IF(ISNUMBER(MATCH(K56,#REF!,0)),"✓","")</f>
        <v/>
      </c>
      <c r="O56" s="31"/>
      <c r="P56" s="32" t="str">
        <f>IF(ISNUMBER(MATCH(K56,#REF!,0)),"✓","")</f>
        <v/>
      </c>
    </row>
    <row r="57" spans="1:16">
      <c r="A57" s="28">
        <v>46</v>
      </c>
      <c r="B57" s="33" t="s">
        <v>264</v>
      </c>
      <c r="C57" s="29" t="s">
        <v>265</v>
      </c>
      <c r="D57" s="29" t="s">
        <v>224</v>
      </c>
      <c r="E57" s="30" t="str">
        <f>IF(ISNUMBER(MATCH(B57,#REF!,0)),"✓","")</f>
        <v/>
      </c>
      <c r="F57" s="31"/>
      <c r="G57" s="32" t="str">
        <f>IF(ISNUMBER(MATCH(B57,#REF!,0)),"✓","")</f>
        <v/>
      </c>
      <c r="J57" s="28">
        <v>148</v>
      </c>
      <c r="K57" s="29" t="s">
        <v>266</v>
      </c>
      <c r="L57" s="29" t="s">
        <v>267</v>
      </c>
      <c r="M57" s="29"/>
      <c r="N57" s="30" t="str">
        <f>IF(ISNUMBER(MATCH(K57,#REF!,0)),"✓","")</f>
        <v/>
      </c>
      <c r="O57" s="31"/>
      <c r="P57" s="32" t="str">
        <f>IF(ISNUMBER(MATCH(K57,#REF!,0)),"✓","")</f>
        <v/>
      </c>
    </row>
    <row r="58" spans="1:16">
      <c r="A58" s="28">
        <v>47</v>
      </c>
      <c r="B58" s="33" t="s">
        <v>268</v>
      </c>
      <c r="C58" s="29" t="s">
        <v>269</v>
      </c>
      <c r="D58" s="29" t="s">
        <v>131</v>
      </c>
      <c r="E58" s="30" t="str">
        <f>IF(ISNUMBER(MATCH(B58,#REF!,0)),"✓","")</f>
        <v/>
      </c>
      <c r="F58" s="31"/>
      <c r="G58" s="32" t="str">
        <f>IF(ISNUMBER(MATCH(B58,#REF!,0)),"✓","")</f>
        <v/>
      </c>
      <c r="J58" s="28">
        <v>149</v>
      </c>
      <c r="K58" s="29" t="s">
        <v>270</v>
      </c>
      <c r="L58" s="29" t="s">
        <v>271</v>
      </c>
      <c r="M58" s="29" t="s">
        <v>34</v>
      </c>
      <c r="N58" s="30" t="str">
        <f>IF(ISNUMBER(MATCH(K58,#REF!,0)),"✓","")</f>
        <v/>
      </c>
      <c r="O58" s="31"/>
      <c r="P58" s="32" t="str">
        <f>IF(ISNUMBER(MATCH(K58,#REF!,0)),"✓","")</f>
        <v/>
      </c>
    </row>
    <row r="59" spans="1:16">
      <c r="A59" s="28">
        <v>48</v>
      </c>
      <c r="B59" s="33" t="s">
        <v>272</v>
      </c>
      <c r="C59" s="29" t="s">
        <v>273</v>
      </c>
      <c r="D59" s="29" t="s">
        <v>167</v>
      </c>
      <c r="E59" s="30" t="str">
        <f>IF(ISNUMBER(MATCH(B59,#REF!,0)),"✓","")</f>
        <v/>
      </c>
      <c r="F59" s="31"/>
      <c r="G59" s="32" t="str">
        <f>IF(ISNUMBER(MATCH(B59,#REF!,0)),"✓","")</f>
        <v/>
      </c>
      <c r="J59" s="28">
        <v>150</v>
      </c>
      <c r="K59" s="29" t="s">
        <v>274</v>
      </c>
      <c r="L59" s="29" t="s">
        <v>275</v>
      </c>
      <c r="M59" s="29"/>
      <c r="N59" s="30" t="str">
        <f>IF(ISNUMBER(MATCH(K59,#REF!,0)),"✓","")</f>
        <v/>
      </c>
      <c r="O59" s="31"/>
      <c r="P59" s="32" t="str">
        <f>IF(ISNUMBER(MATCH(K59,#REF!,0)),"✓","")</f>
        <v/>
      </c>
    </row>
    <row r="60" spans="1:16">
      <c r="A60" s="28">
        <v>49</v>
      </c>
      <c r="B60" s="33" t="s">
        <v>276</v>
      </c>
      <c r="C60" s="29" t="s">
        <v>277</v>
      </c>
      <c r="D60" s="29"/>
      <c r="E60" s="30" t="str">
        <f>IF(ISNUMBER(MATCH(B60,#REF!,0)),"✓","")</f>
        <v/>
      </c>
      <c r="F60" s="31"/>
      <c r="G60" s="32" t="str">
        <f>IF(ISNUMBER(MATCH(B60,#REF!,0)),"✓","")</f>
        <v/>
      </c>
      <c r="J60" s="28">
        <v>151</v>
      </c>
      <c r="K60" s="29" t="s">
        <v>278</v>
      </c>
      <c r="L60" s="29" t="s">
        <v>279</v>
      </c>
      <c r="M60" s="29"/>
      <c r="N60" s="30" t="str">
        <f>IF(ISNUMBER(MATCH(K60,#REF!,0)),"✓","")</f>
        <v/>
      </c>
      <c r="O60" s="31"/>
      <c r="P60" s="32" t="str">
        <f>IF(ISNUMBER(MATCH(K60,#REF!,0)),"✓","")</f>
        <v/>
      </c>
    </row>
    <row r="61" spans="1:16">
      <c r="A61" s="28">
        <v>50</v>
      </c>
      <c r="B61" s="33" t="s">
        <v>280</v>
      </c>
      <c r="C61" s="29" t="s">
        <v>281</v>
      </c>
      <c r="D61" s="29" t="s">
        <v>87</v>
      </c>
      <c r="E61" s="30" t="str">
        <f>IF(ISNUMBER(MATCH(B61,#REF!,0)),"✓","")</f>
        <v/>
      </c>
      <c r="F61" s="31"/>
      <c r="G61" s="32" t="str">
        <f>IF(ISNUMBER(MATCH(B61,#REF!,0)),"✓","")</f>
        <v/>
      </c>
      <c r="J61" s="28">
        <v>152</v>
      </c>
      <c r="K61" s="29" t="s">
        <v>282</v>
      </c>
      <c r="L61" s="29" t="s">
        <v>283</v>
      </c>
      <c r="M61" s="29" t="s">
        <v>81</v>
      </c>
      <c r="N61" s="30" t="str">
        <f>IF(ISNUMBER(MATCH(K61,#REF!,0)),"✓","")</f>
        <v/>
      </c>
      <c r="O61" s="31"/>
      <c r="P61" s="32" t="str">
        <f>IF(ISNUMBER(MATCH(K61,#REF!,0)),"✓","")</f>
        <v/>
      </c>
    </row>
    <row r="62" spans="1:16">
      <c r="A62" s="28">
        <v>51</v>
      </c>
      <c r="B62" s="33" t="s">
        <v>284</v>
      </c>
      <c r="C62" s="29" t="s">
        <v>285</v>
      </c>
      <c r="D62" s="29" t="s">
        <v>81</v>
      </c>
      <c r="E62" s="30" t="str">
        <f>IF(ISNUMBER(MATCH(B62,#REF!,0)),"✓","")</f>
        <v/>
      </c>
      <c r="F62" s="34"/>
      <c r="G62" s="32" t="str">
        <f>IF(ISNUMBER(MATCH(B62,#REF!,0)),"✓","")</f>
        <v/>
      </c>
      <c r="J62" s="28">
        <v>153</v>
      </c>
      <c r="K62" s="29" t="s">
        <v>286</v>
      </c>
      <c r="L62" s="29" t="s">
        <v>287</v>
      </c>
      <c r="M62" s="29" t="s">
        <v>202</v>
      </c>
      <c r="N62" s="30" t="str">
        <f>IF(ISNUMBER(MATCH(K62,#REF!,0)),"✓","")</f>
        <v/>
      </c>
      <c r="O62" s="31"/>
      <c r="P62" s="32" t="str">
        <f>IF(ISNUMBER(MATCH(K62,#REF!,0)),"✓","")</f>
        <v/>
      </c>
    </row>
    <row r="63" spans="1:16">
      <c r="A63" s="28">
        <v>52</v>
      </c>
      <c r="B63" s="33" t="s">
        <v>288</v>
      </c>
      <c r="C63" s="29" t="s">
        <v>289</v>
      </c>
      <c r="D63" s="29"/>
      <c r="E63" s="30" t="str">
        <f>IF(ISNUMBER(MATCH(B63,#REF!,0)),"✓","")</f>
        <v/>
      </c>
      <c r="F63" s="34"/>
      <c r="G63" s="32" t="str">
        <f>IF(ISNUMBER(MATCH(B63,#REF!,0)),"✓","")</f>
        <v/>
      </c>
      <c r="J63" s="28">
        <v>154</v>
      </c>
      <c r="K63" s="29" t="s">
        <v>290</v>
      </c>
      <c r="L63" s="29" t="s">
        <v>291</v>
      </c>
      <c r="M63" s="29" t="s">
        <v>250</v>
      </c>
      <c r="N63" s="30" t="str">
        <f>IF(ISNUMBER(MATCH(K63,#REF!,0)),"✓","")</f>
        <v/>
      </c>
      <c r="O63" s="31"/>
      <c r="P63" s="32" t="str">
        <f>IF(ISNUMBER(MATCH(K63,#REF!,0)),"✓","")</f>
        <v/>
      </c>
    </row>
    <row r="64" spans="1:16">
      <c r="A64" s="28">
        <v>53</v>
      </c>
      <c r="B64" s="33" t="s">
        <v>292</v>
      </c>
      <c r="C64" s="29" t="s">
        <v>293</v>
      </c>
      <c r="D64" s="29" t="s">
        <v>102</v>
      </c>
      <c r="E64" s="30" t="str">
        <f>IF(ISNUMBER(MATCH(B64,#REF!,0)),"✓","")</f>
        <v/>
      </c>
      <c r="F64" s="31"/>
      <c r="G64" s="32" t="str">
        <f>IF(ISNUMBER(MATCH(B64,#REF!,0)),"✓","")</f>
        <v/>
      </c>
      <c r="J64" s="28">
        <v>155</v>
      </c>
      <c r="K64" s="29" t="s">
        <v>294</v>
      </c>
      <c r="L64" s="29" t="s">
        <v>295</v>
      </c>
      <c r="M64" s="29" t="s">
        <v>224</v>
      </c>
      <c r="N64" s="30" t="str">
        <f>IF(ISNUMBER(MATCH(K64,#REF!,0)),"✓","")</f>
        <v/>
      </c>
      <c r="O64" s="31"/>
      <c r="P64" s="32" t="str">
        <f>IF(ISNUMBER(MATCH(K64,#REF!,0)),"✓","")</f>
        <v/>
      </c>
    </row>
    <row r="65" spans="1:16">
      <c r="A65" s="28">
        <v>54</v>
      </c>
      <c r="B65" s="33" t="s">
        <v>296</v>
      </c>
      <c r="C65" s="29" t="s">
        <v>297</v>
      </c>
      <c r="D65" s="29" t="s">
        <v>102</v>
      </c>
      <c r="E65" s="30" t="str">
        <f>IF(ISNUMBER(MATCH(B65,#REF!,0)),"✓","")</f>
        <v/>
      </c>
      <c r="F65" s="31"/>
      <c r="G65" s="32" t="str">
        <f>IF(ISNUMBER(MATCH(B65,#REF!,0)),"✓","")</f>
        <v/>
      </c>
      <c r="J65" s="28">
        <v>156</v>
      </c>
      <c r="K65" s="29" t="s">
        <v>298</v>
      </c>
      <c r="L65" s="29" t="s">
        <v>299</v>
      </c>
      <c r="M65" s="29" t="s">
        <v>64</v>
      </c>
      <c r="N65" s="30" t="str">
        <f>IF(ISNUMBER(MATCH(K65,#REF!,0)),"✓","")</f>
        <v/>
      </c>
      <c r="O65" s="31"/>
      <c r="P65" s="32" t="str">
        <f>IF(ISNUMBER(MATCH(K65,#REF!,0)),"✓","")</f>
        <v/>
      </c>
    </row>
    <row r="66" spans="1:16">
      <c r="A66" s="28">
        <v>55</v>
      </c>
      <c r="B66" s="33" t="s">
        <v>300</v>
      </c>
      <c r="C66" s="29" t="s">
        <v>301</v>
      </c>
      <c r="D66" s="29" t="s">
        <v>302</v>
      </c>
      <c r="E66" s="30" t="str">
        <f>IF(ISNUMBER(MATCH(B66,#REF!,0)),"✓","")</f>
        <v/>
      </c>
      <c r="F66" s="31"/>
      <c r="G66" s="32" t="str">
        <f>IF(ISNUMBER(MATCH(B66,#REF!,0)),"✓","")</f>
        <v/>
      </c>
      <c r="J66" s="28">
        <v>157</v>
      </c>
      <c r="K66" s="29" t="s">
        <v>303</v>
      </c>
      <c r="L66" s="29" t="s">
        <v>304</v>
      </c>
      <c r="M66" s="29"/>
      <c r="N66" s="30" t="str">
        <f>IF(ISNUMBER(MATCH(K66,#REF!,0)),"✓","")</f>
        <v/>
      </c>
      <c r="O66" s="31"/>
      <c r="P66" s="32" t="str">
        <f>IF(ISNUMBER(MATCH(K66,#REF!,0)),"✓","")</f>
        <v/>
      </c>
    </row>
    <row r="67" spans="1:16">
      <c r="A67" s="28">
        <v>56</v>
      </c>
      <c r="B67" s="33" t="s">
        <v>305</v>
      </c>
      <c r="C67" s="29" t="s">
        <v>306</v>
      </c>
      <c r="D67" s="29"/>
      <c r="E67" s="30" t="str">
        <f>IF(ISNUMBER(MATCH(B67,#REF!,0)),"✓","")</f>
        <v/>
      </c>
      <c r="F67" s="31"/>
      <c r="G67" s="32" t="str">
        <f>IF(ISNUMBER(MATCH(B67,#REF!,0)),"✓","")</f>
        <v/>
      </c>
      <c r="J67" s="28">
        <v>158</v>
      </c>
      <c r="K67" s="29" t="s">
        <v>307</v>
      </c>
      <c r="L67" s="29" t="s">
        <v>308</v>
      </c>
      <c r="M67" s="29" t="s">
        <v>34</v>
      </c>
      <c r="N67" s="30" t="str">
        <f>IF(ISNUMBER(MATCH(K67,#REF!,0)),"✓","")</f>
        <v/>
      </c>
      <c r="O67" s="31"/>
      <c r="P67" s="32" t="str">
        <f>IF(ISNUMBER(MATCH(K67,#REF!,0)),"✓","")</f>
        <v/>
      </c>
    </row>
    <row r="68" spans="1:16">
      <c r="A68" s="28">
        <v>57</v>
      </c>
      <c r="B68" s="33" t="s">
        <v>309</v>
      </c>
      <c r="C68" s="29" t="s">
        <v>310</v>
      </c>
      <c r="D68" s="29"/>
      <c r="E68" s="30" t="str">
        <f>IF(ISNUMBER(MATCH(B68,#REF!,0)),"✓","")</f>
        <v/>
      </c>
      <c r="F68" s="31"/>
      <c r="G68" s="32" t="str">
        <f>IF(ISNUMBER(MATCH(B68,#REF!,0)),"✓","")</f>
        <v/>
      </c>
      <c r="J68" s="28">
        <v>159</v>
      </c>
      <c r="K68" s="29" t="s">
        <v>311</v>
      </c>
      <c r="L68" s="29" t="s">
        <v>312</v>
      </c>
      <c r="M68" s="29"/>
      <c r="N68" s="30" t="str">
        <f>IF(ISNUMBER(MATCH(K68,#REF!,0)),"✓","")</f>
        <v/>
      </c>
      <c r="O68" s="31"/>
      <c r="P68" s="32" t="str">
        <f>IF(ISNUMBER(MATCH(K68,#REF!,0)),"✓","")</f>
        <v/>
      </c>
    </row>
    <row r="69" spans="1:16">
      <c r="A69" s="28">
        <v>58</v>
      </c>
      <c r="B69" s="33" t="s">
        <v>313</v>
      </c>
      <c r="C69" s="29" t="s">
        <v>314</v>
      </c>
      <c r="D69" s="29"/>
      <c r="E69" s="30" t="str">
        <f>IF(ISNUMBER(MATCH(B69,#REF!,0)),"✓","")</f>
        <v/>
      </c>
      <c r="F69" s="31"/>
      <c r="G69" s="32" t="str">
        <f>IF(ISNUMBER(MATCH(B69,#REF!,0)),"✓","")</f>
        <v/>
      </c>
      <c r="J69" s="28">
        <v>160</v>
      </c>
      <c r="K69" s="29" t="s">
        <v>315</v>
      </c>
      <c r="L69" s="29" t="s">
        <v>316</v>
      </c>
      <c r="M69" s="29" t="s">
        <v>302</v>
      </c>
      <c r="N69" s="30" t="str">
        <f>IF(ISNUMBER(MATCH(K69,#REF!,0)),"✓","")</f>
        <v/>
      </c>
      <c r="O69" s="31"/>
      <c r="P69" s="32" t="str">
        <f>IF(ISNUMBER(MATCH(K69,#REF!,0)),"✓","")</f>
        <v/>
      </c>
    </row>
    <row r="70" spans="1:16">
      <c r="A70" s="28">
        <v>59</v>
      </c>
      <c r="B70" s="33" t="s">
        <v>317</v>
      </c>
      <c r="C70" s="29" t="s">
        <v>318</v>
      </c>
      <c r="D70" s="29" t="s">
        <v>102</v>
      </c>
      <c r="E70" s="30" t="str">
        <f>IF(ISNUMBER(MATCH(B70,#REF!,0)),"✓","")</f>
        <v/>
      </c>
      <c r="F70" s="31"/>
      <c r="G70" s="32" t="str">
        <f>IF(ISNUMBER(MATCH(B70,#REF!,0)),"✓","")</f>
        <v/>
      </c>
      <c r="J70" s="28">
        <v>161</v>
      </c>
      <c r="K70" s="29" t="s">
        <v>319</v>
      </c>
      <c r="L70" s="29" t="s">
        <v>320</v>
      </c>
      <c r="M70" s="29" t="s">
        <v>102</v>
      </c>
      <c r="N70" s="30" t="str">
        <f>IF(ISNUMBER(MATCH(K70,#REF!,0)),"✓","")</f>
        <v/>
      </c>
      <c r="O70" s="31"/>
      <c r="P70" s="32" t="str">
        <f>IF(ISNUMBER(MATCH(K70,#REF!,0)),"✓","")</f>
        <v/>
      </c>
    </row>
    <row r="71" spans="1:16">
      <c r="A71" s="28">
        <v>60</v>
      </c>
      <c r="B71" s="33" t="s">
        <v>321</v>
      </c>
      <c r="C71" s="29" t="s">
        <v>322</v>
      </c>
      <c r="D71" s="29" t="s">
        <v>205</v>
      </c>
      <c r="E71" s="30" t="str">
        <f>IF(ISNUMBER(MATCH(B71,#REF!,0)),"✓","")</f>
        <v/>
      </c>
      <c r="F71" s="31"/>
      <c r="G71" s="32" t="str">
        <f>IF(ISNUMBER(MATCH(B71,#REF!,0)),"✓","")</f>
        <v/>
      </c>
      <c r="J71" s="28">
        <v>162</v>
      </c>
      <c r="K71" s="29" t="s">
        <v>323</v>
      </c>
      <c r="L71" s="29" t="s">
        <v>324</v>
      </c>
      <c r="M71" s="29" t="s">
        <v>131</v>
      </c>
      <c r="N71" s="30" t="str">
        <f>IF(ISNUMBER(MATCH(K71,#REF!,0)),"✓","")</f>
        <v/>
      </c>
      <c r="O71" s="31"/>
      <c r="P71" s="32" t="str">
        <f>IF(ISNUMBER(MATCH(K71,#REF!,0)),"✓","")</f>
        <v/>
      </c>
    </row>
    <row r="72" spans="1:16">
      <c r="A72" s="28">
        <v>61</v>
      </c>
      <c r="B72" s="33" t="s">
        <v>325</v>
      </c>
      <c r="C72" s="29" t="s">
        <v>326</v>
      </c>
      <c r="D72" s="29" t="s">
        <v>250</v>
      </c>
      <c r="E72" s="30" t="str">
        <f>IF(ISNUMBER(MATCH(B72,#REF!,0)),"✓","")</f>
        <v/>
      </c>
      <c r="F72" s="31"/>
      <c r="G72" s="32" t="str">
        <f>IF(ISNUMBER(MATCH(B72,#REF!,0)),"✓","")</f>
        <v/>
      </c>
      <c r="J72" s="28">
        <v>163</v>
      </c>
      <c r="K72" s="29" t="s">
        <v>327</v>
      </c>
      <c r="L72" s="29" t="s">
        <v>328</v>
      </c>
      <c r="M72" s="29" t="s">
        <v>224</v>
      </c>
      <c r="N72" s="30" t="str">
        <f>IF(ISNUMBER(MATCH(K72,#REF!,0)),"✓","")</f>
        <v/>
      </c>
      <c r="O72" s="31"/>
      <c r="P72" s="32" t="str">
        <f>IF(ISNUMBER(MATCH(K72,#REF!,0)),"✓","")</f>
        <v/>
      </c>
    </row>
    <row r="73" spans="1:16">
      <c r="A73" s="28">
        <v>62</v>
      </c>
      <c r="B73" s="33" t="s">
        <v>329</v>
      </c>
      <c r="C73" s="29" t="s">
        <v>330</v>
      </c>
      <c r="D73" s="29" t="s">
        <v>237</v>
      </c>
      <c r="E73" s="30" t="str">
        <f>IF(ISNUMBER(MATCH(B73,#REF!,0)),"✓","")</f>
        <v/>
      </c>
      <c r="F73" s="31"/>
      <c r="G73" s="32" t="str">
        <f>IF(ISNUMBER(MATCH(B73,#REF!,0)),"✓","")</f>
        <v/>
      </c>
      <c r="J73" s="28">
        <v>164</v>
      </c>
      <c r="K73" s="29" t="s">
        <v>331</v>
      </c>
      <c r="L73" s="29" t="s">
        <v>332</v>
      </c>
      <c r="M73" s="29" t="s">
        <v>54</v>
      </c>
      <c r="N73" s="30" t="str">
        <f>IF(ISNUMBER(MATCH(K73,#REF!,0)),"✓","")</f>
        <v/>
      </c>
      <c r="O73" s="31"/>
      <c r="P73" s="32" t="str">
        <f>IF(ISNUMBER(MATCH(K73,#REF!,0)),"✓","")</f>
        <v/>
      </c>
    </row>
    <row r="74" spans="1:16">
      <c r="A74" s="28">
        <v>63</v>
      </c>
      <c r="B74" s="33" t="s">
        <v>333</v>
      </c>
      <c r="C74" s="29" t="s">
        <v>334</v>
      </c>
      <c r="D74" s="29" t="s">
        <v>44</v>
      </c>
      <c r="E74" s="30" t="str">
        <f>IF(ISNUMBER(MATCH(B74,#REF!,0)),"✓","")</f>
        <v/>
      </c>
      <c r="F74" s="31"/>
      <c r="G74" s="32" t="str">
        <f>IF(ISNUMBER(MATCH(B74,#REF!,0)),"✓","")</f>
        <v/>
      </c>
      <c r="J74" s="28">
        <v>165</v>
      </c>
      <c r="K74" s="29" t="s">
        <v>335</v>
      </c>
      <c r="L74" s="29" t="s">
        <v>336</v>
      </c>
      <c r="M74" s="29" t="s">
        <v>191</v>
      </c>
      <c r="N74" s="30" t="str">
        <f>IF(ISNUMBER(MATCH(K74,#REF!,0)),"✓","")</f>
        <v/>
      </c>
      <c r="O74" s="31"/>
      <c r="P74" s="32" t="str">
        <f>IF(ISNUMBER(MATCH(K74,#REF!,0)),"✓","")</f>
        <v/>
      </c>
    </row>
    <row r="75" spans="1:16">
      <c r="A75" s="28">
        <v>64</v>
      </c>
      <c r="B75" s="33" t="s">
        <v>337</v>
      </c>
      <c r="C75" s="29" t="s">
        <v>338</v>
      </c>
      <c r="D75" s="29" t="s">
        <v>255</v>
      </c>
      <c r="E75" s="30" t="str">
        <f>IF(ISNUMBER(MATCH(B75,#REF!,0)),"✓","")</f>
        <v/>
      </c>
      <c r="F75" s="31"/>
      <c r="G75" s="32" t="str">
        <f>IF(ISNUMBER(MATCH(B75,#REF!,0)),"✓","")</f>
        <v/>
      </c>
      <c r="J75" s="28">
        <v>166</v>
      </c>
      <c r="K75" s="29" t="s">
        <v>339</v>
      </c>
      <c r="L75" s="29" t="s">
        <v>340</v>
      </c>
      <c r="M75" s="29" t="s">
        <v>152</v>
      </c>
      <c r="N75" s="30" t="str">
        <f>IF(ISNUMBER(MATCH(K75,#REF!,0)),"✓","")</f>
        <v/>
      </c>
      <c r="O75" s="31"/>
      <c r="P75" s="32" t="str">
        <f>IF(ISNUMBER(MATCH(K75,#REF!,0)),"✓","")</f>
        <v/>
      </c>
    </row>
    <row r="76" spans="1:16">
      <c r="A76" s="28">
        <v>65</v>
      </c>
      <c r="B76" s="33" t="s">
        <v>341</v>
      </c>
      <c r="C76" s="29" t="s">
        <v>342</v>
      </c>
      <c r="D76" s="29" t="s">
        <v>122</v>
      </c>
      <c r="E76" s="30" t="str">
        <f>IF(ISNUMBER(MATCH(B76,#REF!,0)),"✓","")</f>
        <v/>
      </c>
      <c r="F76" s="31"/>
      <c r="G76" s="32" t="str">
        <f>IF(ISNUMBER(MATCH(B76,#REF!,0)),"✓","")</f>
        <v/>
      </c>
      <c r="J76" s="28">
        <v>167</v>
      </c>
      <c r="K76" s="29" t="s">
        <v>343</v>
      </c>
      <c r="L76" s="29" t="s">
        <v>344</v>
      </c>
      <c r="M76" s="29" t="s">
        <v>57</v>
      </c>
      <c r="N76" s="30" t="str">
        <f>IF(ISNUMBER(MATCH(K76,#REF!,0)),"✓","")</f>
        <v/>
      </c>
      <c r="O76" s="31"/>
      <c r="P76" s="32" t="str">
        <f>IF(ISNUMBER(MATCH(K76,#REF!,0)),"✓","")</f>
        <v/>
      </c>
    </row>
    <row r="77" spans="1:16">
      <c r="A77" s="28">
        <v>66</v>
      </c>
      <c r="B77" s="33" t="s">
        <v>345</v>
      </c>
      <c r="C77" s="29" t="s">
        <v>346</v>
      </c>
      <c r="D77" s="29" t="s">
        <v>102</v>
      </c>
      <c r="E77" s="30" t="str">
        <f>IF(ISNUMBER(MATCH(B77,#REF!,0)),"✓","")</f>
        <v/>
      </c>
      <c r="F77" s="31"/>
      <c r="G77" s="32" t="str">
        <f>IF(ISNUMBER(MATCH(B77,#REF!,0)),"✓","")</f>
        <v/>
      </c>
      <c r="J77" s="28">
        <v>168</v>
      </c>
      <c r="K77" s="29" t="s">
        <v>347</v>
      </c>
      <c r="L77" s="29" t="s">
        <v>348</v>
      </c>
      <c r="M77" s="29" t="s">
        <v>202</v>
      </c>
      <c r="N77" s="30" t="str">
        <f>IF(ISNUMBER(MATCH(K77,#REF!,0)),"✓","")</f>
        <v/>
      </c>
      <c r="O77" s="31"/>
      <c r="P77" s="32" t="str">
        <f>IF(ISNUMBER(MATCH(K77,#REF!,0)),"✓","")</f>
        <v/>
      </c>
    </row>
    <row r="78" spans="1:16">
      <c r="A78" s="28">
        <v>67</v>
      </c>
      <c r="B78" s="33" t="s">
        <v>349</v>
      </c>
      <c r="C78" s="29" t="s">
        <v>350</v>
      </c>
      <c r="D78" s="29"/>
      <c r="E78" s="30" t="str">
        <f>IF(ISNUMBER(MATCH(B78,#REF!,0)),"✓","")</f>
        <v/>
      </c>
      <c r="F78" s="31"/>
      <c r="G78" s="32" t="str">
        <f>IF(ISNUMBER(MATCH(B78,#REF!,0)),"✓","")</f>
        <v/>
      </c>
      <c r="J78" s="28">
        <v>169</v>
      </c>
      <c r="K78" s="29" t="s">
        <v>351</v>
      </c>
      <c r="L78" s="29" t="s">
        <v>352</v>
      </c>
      <c r="M78" s="29" t="s">
        <v>172</v>
      </c>
      <c r="N78" s="30" t="str">
        <f>IF(ISNUMBER(MATCH(K78,#REF!,0)),"✓","")</f>
        <v/>
      </c>
      <c r="O78" s="31"/>
      <c r="P78" s="32" t="str">
        <f>IF(ISNUMBER(MATCH(K78,#REF!,0)),"✓","")</f>
        <v/>
      </c>
    </row>
    <row r="79" spans="1:16">
      <c r="A79" s="28">
        <v>68</v>
      </c>
      <c r="B79" s="33" t="s">
        <v>353</v>
      </c>
      <c r="C79" s="29" t="s">
        <v>354</v>
      </c>
      <c r="D79" s="29" t="s">
        <v>34</v>
      </c>
      <c r="E79" s="30" t="str">
        <f>IF(ISNUMBER(MATCH(B79,#REF!,0)),"✓","")</f>
        <v/>
      </c>
      <c r="F79" s="31"/>
      <c r="G79" s="32" t="str">
        <f>IF(ISNUMBER(MATCH(B79,#REF!,0)),"✓","")</f>
        <v/>
      </c>
      <c r="J79" s="28">
        <v>170</v>
      </c>
      <c r="K79" s="29" t="s">
        <v>355</v>
      </c>
      <c r="L79" s="29" t="s">
        <v>356</v>
      </c>
      <c r="M79" s="29" t="s">
        <v>250</v>
      </c>
      <c r="N79" s="30" t="str">
        <f>IF(ISNUMBER(MATCH(K79,#REF!,0)),"✓","")</f>
        <v/>
      </c>
      <c r="O79" s="31"/>
      <c r="P79" s="32" t="str">
        <f>IF(ISNUMBER(MATCH(K79,#REF!,0)),"✓","")</f>
        <v/>
      </c>
    </row>
    <row r="80" spans="1:16">
      <c r="A80" s="28">
        <v>69</v>
      </c>
      <c r="B80" s="33" t="s">
        <v>357</v>
      </c>
      <c r="C80" s="29" t="s">
        <v>358</v>
      </c>
      <c r="D80" s="29" t="s">
        <v>122</v>
      </c>
      <c r="E80" s="30" t="str">
        <f>IF(ISNUMBER(MATCH(B80,#REF!,0)),"✓","")</f>
        <v/>
      </c>
      <c r="F80" s="31"/>
      <c r="G80" s="32" t="str">
        <f>IF(ISNUMBER(MATCH(B80,#REF!,0)),"✓","")</f>
        <v/>
      </c>
      <c r="J80" s="28">
        <v>171</v>
      </c>
      <c r="K80" s="29" t="s">
        <v>359</v>
      </c>
      <c r="L80" s="29" t="s">
        <v>360</v>
      </c>
      <c r="M80" s="29" t="s">
        <v>186</v>
      </c>
      <c r="N80" s="30" t="str">
        <f>IF(ISNUMBER(MATCH(K80,#REF!,0)),"✓","")</f>
        <v/>
      </c>
      <c r="O80" s="31"/>
      <c r="P80" s="32" t="str">
        <f>IF(ISNUMBER(MATCH(K80,#REF!,0)),"✓","")</f>
        <v/>
      </c>
    </row>
    <row r="81" spans="1:16">
      <c r="A81" s="28">
        <v>70</v>
      </c>
      <c r="B81" s="33" t="s">
        <v>361</v>
      </c>
      <c r="C81" s="29" t="s">
        <v>362</v>
      </c>
      <c r="D81" s="29" t="s">
        <v>202</v>
      </c>
      <c r="E81" s="30" t="str">
        <f>IF(ISNUMBER(MATCH(B81,#REF!,0)),"✓","")</f>
        <v/>
      </c>
      <c r="F81" s="31"/>
      <c r="G81" s="32" t="str">
        <f>IF(ISNUMBER(MATCH(B81,#REF!,0)),"✓","")</f>
        <v/>
      </c>
      <c r="J81" s="28">
        <v>172</v>
      </c>
      <c r="K81" s="29" t="s">
        <v>363</v>
      </c>
      <c r="L81" s="29" t="s">
        <v>364</v>
      </c>
      <c r="M81" s="29" t="s">
        <v>81</v>
      </c>
      <c r="N81" s="30" t="str">
        <f>IF(ISNUMBER(MATCH(K81,#REF!,0)),"✓","")</f>
        <v/>
      </c>
      <c r="O81" s="31"/>
      <c r="P81" s="32" t="str">
        <f>IF(ISNUMBER(MATCH(K81,#REF!,0)),"✓","")</f>
        <v/>
      </c>
    </row>
    <row r="82" spans="1:16">
      <c r="A82" s="28">
        <v>71</v>
      </c>
      <c r="B82" s="33" t="s">
        <v>365</v>
      </c>
      <c r="C82" s="29" t="s">
        <v>366</v>
      </c>
      <c r="D82" s="29" t="s">
        <v>191</v>
      </c>
      <c r="E82" s="30" t="str">
        <f>IF(ISNUMBER(MATCH(B82,#REF!,0)),"✓","")</f>
        <v/>
      </c>
      <c r="F82" s="31"/>
      <c r="G82" s="32" t="str">
        <f>IF(ISNUMBER(MATCH(B82,#REF!,0)),"✓","")</f>
        <v/>
      </c>
      <c r="J82" s="28">
        <v>173</v>
      </c>
      <c r="K82" s="29" t="s">
        <v>367</v>
      </c>
      <c r="L82" s="29" t="s">
        <v>368</v>
      </c>
      <c r="M82" s="29"/>
      <c r="N82" s="30" t="str">
        <f>IF(ISNUMBER(MATCH(K82,#REF!,0)),"✓","")</f>
        <v/>
      </c>
      <c r="O82" s="31"/>
      <c r="P82" s="32" t="str">
        <f>IF(ISNUMBER(MATCH(K82,#REF!,0)),"✓","")</f>
        <v/>
      </c>
    </row>
    <row r="83" spans="1:16">
      <c r="A83" s="28">
        <v>72</v>
      </c>
      <c r="B83" s="33" t="s">
        <v>369</v>
      </c>
      <c r="C83" s="29" t="s">
        <v>370</v>
      </c>
      <c r="D83" s="29" t="s">
        <v>371</v>
      </c>
      <c r="E83" s="30" t="str">
        <f>IF(ISNUMBER(MATCH(B83,#REF!,0)),"✓","")</f>
        <v/>
      </c>
      <c r="F83" s="31"/>
      <c r="G83" s="32" t="str">
        <f>IF(ISNUMBER(MATCH(B83,#REF!,0)),"✓","")</f>
        <v/>
      </c>
      <c r="J83" s="28">
        <v>174</v>
      </c>
      <c r="K83" s="29" t="s">
        <v>372</v>
      </c>
      <c r="L83" s="29" t="s">
        <v>373</v>
      </c>
      <c r="M83" s="29" t="s">
        <v>157</v>
      </c>
      <c r="N83" s="30" t="str">
        <f>IF(ISNUMBER(MATCH(K83,#REF!,0)),"✓","")</f>
        <v/>
      </c>
      <c r="O83" s="31"/>
      <c r="P83" s="32" t="str">
        <f>IF(ISNUMBER(MATCH(K83,#REF!,0)),"✓","")</f>
        <v/>
      </c>
    </row>
    <row r="84" spans="1:16">
      <c r="A84" s="28">
        <v>73</v>
      </c>
      <c r="B84" s="33" t="s">
        <v>374</v>
      </c>
      <c r="C84" s="29" t="s">
        <v>375</v>
      </c>
      <c r="D84" s="29" t="s">
        <v>175</v>
      </c>
      <c r="E84" s="30" t="str">
        <f>IF(ISNUMBER(MATCH(B84,#REF!,0)),"✓","")</f>
        <v/>
      </c>
      <c r="F84" s="31"/>
      <c r="G84" s="32" t="str">
        <f>IF(ISNUMBER(MATCH(B84,#REF!,0)),"✓","")</f>
        <v/>
      </c>
      <c r="J84" s="28">
        <v>175</v>
      </c>
      <c r="K84" s="29" t="s">
        <v>376</v>
      </c>
      <c r="L84" s="29" t="s">
        <v>377</v>
      </c>
      <c r="M84" s="29" t="s">
        <v>160</v>
      </c>
      <c r="N84" s="30" t="str">
        <f>IF(ISNUMBER(MATCH(K84,#REF!,0)),"✓","")</f>
        <v/>
      </c>
      <c r="O84" s="31"/>
      <c r="P84" s="32" t="str">
        <f>IF(ISNUMBER(MATCH(K84,#REF!,0)),"✓","")</f>
        <v/>
      </c>
    </row>
    <row r="85" spans="1:16">
      <c r="A85" s="28">
        <v>74</v>
      </c>
      <c r="B85" s="33" t="s">
        <v>378</v>
      </c>
      <c r="C85" s="29" t="s">
        <v>379</v>
      </c>
      <c r="D85" s="29" t="s">
        <v>122</v>
      </c>
      <c r="E85" s="30" t="str">
        <f>IF(ISNUMBER(MATCH(B85,#REF!,0)),"✓","")</f>
        <v/>
      </c>
      <c r="F85" s="31"/>
      <c r="G85" s="32" t="str">
        <f>IF(ISNUMBER(MATCH(B85,#REF!,0)),"✓","")</f>
        <v/>
      </c>
      <c r="J85" s="28">
        <v>176</v>
      </c>
      <c r="K85" s="29" t="s">
        <v>380</v>
      </c>
      <c r="L85" s="29" t="s">
        <v>381</v>
      </c>
      <c r="M85" s="29" t="s">
        <v>54</v>
      </c>
      <c r="N85" s="30" t="str">
        <f>IF(ISNUMBER(MATCH(K85,#REF!,0)),"✓","")</f>
        <v/>
      </c>
      <c r="O85" s="31"/>
      <c r="P85" s="32" t="str">
        <f>IF(ISNUMBER(MATCH(K85,#REF!,0)),"✓","")</f>
        <v/>
      </c>
    </row>
    <row r="86" spans="1:16">
      <c r="A86" s="28">
        <v>75</v>
      </c>
      <c r="B86" s="33" t="s">
        <v>382</v>
      </c>
      <c r="C86" s="29" t="s">
        <v>383</v>
      </c>
      <c r="D86" s="29" t="s">
        <v>384</v>
      </c>
      <c r="E86" s="30" t="str">
        <f>IF(ISNUMBER(MATCH(B86,#REF!,0)),"✓","")</f>
        <v/>
      </c>
      <c r="F86" s="31"/>
      <c r="G86" s="32" t="str">
        <f>IF(ISNUMBER(MATCH(B86,#REF!,0)),"✓","")</f>
        <v/>
      </c>
      <c r="J86" s="28">
        <v>177</v>
      </c>
      <c r="K86" s="29" t="s">
        <v>385</v>
      </c>
      <c r="L86" s="29" t="s">
        <v>386</v>
      </c>
      <c r="M86" s="29" t="s">
        <v>57</v>
      </c>
      <c r="N86" s="30" t="str">
        <f>IF(ISNUMBER(MATCH(K86,#REF!,0)),"✓","")</f>
        <v/>
      </c>
      <c r="O86" s="31"/>
      <c r="P86" s="32" t="str">
        <f>IF(ISNUMBER(MATCH(K86,#REF!,0)),"✓","")</f>
        <v/>
      </c>
    </row>
    <row r="87" spans="1:16">
      <c r="A87" s="28">
        <v>76</v>
      </c>
      <c r="B87" s="33" t="s">
        <v>387</v>
      </c>
      <c r="C87" s="29" t="s">
        <v>388</v>
      </c>
      <c r="D87" s="29" t="s">
        <v>81</v>
      </c>
      <c r="E87" s="30" t="str">
        <f>IF(ISNUMBER(MATCH(B87,#REF!,0)),"✓","")</f>
        <v/>
      </c>
      <c r="F87" s="31"/>
      <c r="G87" s="32" t="str">
        <f>IF(ISNUMBER(MATCH(B87,#REF!,0)),"✓","")</f>
        <v/>
      </c>
      <c r="J87" s="28">
        <v>178</v>
      </c>
      <c r="K87" s="29" t="s">
        <v>389</v>
      </c>
      <c r="L87" s="29" t="s">
        <v>390</v>
      </c>
      <c r="M87" s="29" t="s">
        <v>191</v>
      </c>
      <c r="N87" s="30" t="str">
        <f>IF(ISNUMBER(MATCH(K87,#REF!,0)),"✓","")</f>
        <v/>
      </c>
      <c r="O87" s="31"/>
      <c r="P87" s="32" t="str">
        <f>IF(ISNUMBER(MATCH(K87,#REF!,0)),"✓","")</f>
        <v/>
      </c>
    </row>
    <row r="88" spans="1:16">
      <c r="A88" s="28">
        <v>77</v>
      </c>
      <c r="B88" s="33" t="s">
        <v>391</v>
      </c>
      <c r="C88" s="29" t="s">
        <v>392</v>
      </c>
      <c r="D88" s="29" t="s">
        <v>237</v>
      </c>
      <c r="E88" s="30" t="str">
        <f>IF(ISNUMBER(MATCH(B88,#REF!,0)),"✓","")</f>
        <v/>
      </c>
      <c r="F88" s="31"/>
      <c r="G88" s="32" t="str">
        <f>IF(ISNUMBER(MATCH(B88,#REF!,0)),"✓","")</f>
        <v/>
      </c>
      <c r="J88" s="28">
        <v>179</v>
      </c>
      <c r="K88" s="29" t="s">
        <v>393</v>
      </c>
      <c r="L88" s="29" t="s">
        <v>394</v>
      </c>
      <c r="M88" s="29" t="s">
        <v>191</v>
      </c>
      <c r="N88" s="30" t="str">
        <f>IF(ISNUMBER(MATCH(K88,#REF!,0)),"✓","")</f>
        <v/>
      </c>
      <c r="O88" s="31"/>
      <c r="P88" s="32" t="str">
        <f>IF(ISNUMBER(MATCH(K88,#REF!,0)),"✓","")</f>
        <v/>
      </c>
    </row>
    <row r="89" spans="1:16">
      <c r="A89" s="28">
        <v>78</v>
      </c>
      <c r="B89" s="33" t="s">
        <v>395</v>
      </c>
      <c r="C89" s="29" t="s">
        <v>396</v>
      </c>
      <c r="D89" s="29"/>
      <c r="E89" s="30" t="str">
        <f>IF(ISNUMBER(MATCH(B89,#REF!,0)),"✓","")</f>
        <v/>
      </c>
      <c r="F89" s="31"/>
      <c r="G89" s="32" t="str">
        <f>IF(ISNUMBER(MATCH(B89,#REF!,0)),"✓","")</f>
        <v/>
      </c>
      <c r="J89" s="28">
        <v>180</v>
      </c>
      <c r="K89" s="29" t="s">
        <v>397</v>
      </c>
      <c r="L89" s="29" t="s">
        <v>398</v>
      </c>
      <c r="M89" s="29" t="s">
        <v>250</v>
      </c>
      <c r="N89" s="30" t="str">
        <f>IF(ISNUMBER(MATCH(K89,#REF!,0)),"✓","")</f>
        <v/>
      </c>
      <c r="O89" s="31"/>
      <c r="P89" s="32" t="str">
        <f>IF(ISNUMBER(MATCH(K89,#REF!,0)),"✓","")</f>
        <v/>
      </c>
    </row>
    <row r="90" spans="1:16">
      <c r="A90" s="28">
        <v>79</v>
      </c>
      <c r="B90" s="33" t="s">
        <v>399</v>
      </c>
      <c r="C90" s="29" t="s">
        <v>400</v>
      </c>
      <c r="D90" s="29" t="s">
        <v>172</v>
      </c>
      <c r="E90" s="30" t="str">
        <f>IF(ISNUMBER(MATCH(B90,#REF!,0)),"✓","")</f>
        <v/>
      </c>
      <c r="F90" s="31"/>
      <c r="G90" s="32" t="str">
        <f>IF(ISNUMBER(MATCH(B90,#REF!,0)),"✓","")</f>
        <v/>
      </c>
      <c r="J90" s="28">
        <v>181</v>
      </c>
      <c r="K90" s="29" t="s">
        <v>401</v>
      </c>
      <c r="L90" s="29" t="s">
        <v>402</v>
      </c>
      <c r="M90" s="29" t="s">
        <v>54</v>
      </c>
      <c r="N90" s="30" t="str">
        <f>IF(ISNUMBER(MATCH(K90,#REF!,0)),"✓","")</f>
        <v/>
      </c>
      <c r="O90" s="31"/>
      <c r="P90" s="32" t="str">
        <f>IF(ISNUMBER(MATCH(K90,#REF!,0)),"✓","")</f>
        <v/>
      </c>
    </row>
    <row r="91" spans="1:16">
      <c r="A91" s="28">
        <v>80</v>
      </c>
      <c r="B91" s="33" t="s">
        <v>403</v>
      </c>
      <c r="C91" s="29" t="s">
        <v>404</v>
      </c>
      <c r="D91" s="29" t="s">
        <v>87</v>
      </c>
      <c r="E91" s="30" t="str">
        <f>IF(ISNUMBER(MATCH(B91,#REF!,0)),"✓","")</f>
        <v/>
      </c>
      <c r="F91" s="31"/>
      <c r="G91" s="32" t="str">
        <f>IF(ISNUMBER(MATCH(B91,#REF!,0)),"✓","")</f>
        <v/>
      </c>
      <c r="J91" s="28">
        <v>182</v>
      </c>
      <c r="K91" s="29" t="s">
        <v>405</v>
      </c>
      <c r="L91" s="29" t="s">
        <v>406</v>
      </c>
      <c r="M91" s="29"/>
      <c r="N91" s="30" t="str">
        <f>IF(ISNUMBER(MATCH(K91,#REF!,0)),"✓","")</f>
        <v/>
      </c>
      <c r="O91" s="31"/>
      <c r="P91" s="32" t="str">
        <f>IF(ISNUMBER(MATCH(K91,#REF!,0)),"✓","")</f>
        <v/>
      </c>
    </row>
    <row r="92" spans="1:16">
      <c r="A92" s="28">
        <v>81</v>
      </c>
      <c r="B92" s="33" t="s">
        <v>407</v>
      </c>
      <c r="C92" s="29" t="s">
        <v>408</v>
      </c>
      <c r="D92" s="29" t="s">
        <v>122</v>
      </c>
      <c r="E92" s="30" t="str">
        <f>IF(ISNUMBER(MATCH(B92,#REF!,0)),"✓","")</f>
        <v/>
      </c>
      <c r="F92" s="31"/>
      <c r="G92" s="32" t="str">
        <f>IF(ISNUMBER(MATCH(B92,#REF!,0)),"✓","")</f>
        <v/>
      </c>
      <c r="J92" s="28">
        <v>183</v>
      </c>
      <c r="K92" s="29" t="s">
        <v>409</v>
      </c>
      <c r="L92" s="29" t="s">
        <v>410</v>
      </c>
      <c r="M92" s="29" t="s">
        <v>384</v>
      </c>
      <c r="N92" s="30" t="str">
        <f>IF(ISNUMBER(MATCH(K92,#REF!,0)),"✓","")</f>
        <v/>
      </c>
      <c r="O92" s="31"/>
      <c r="P92" s="32" t="str">
        <f>IF(ISNUMBER(MATCH(K92,#REF!,0)),"✓","")</f>
        <v/>
      </c>
    </row>
    <row r="93" spans="1:16">
      <c r="A93" s="28">
        <v>82</v>
      </c>
      <c r="B93" s="33" t="s">
        <v>411</v>
      </c>
      <c r="C93" s="29" t="s">
        <v>412</v>
      </c>
      <c r="D93" s="29" t="s">
        <v>172</v>
      </c>
      <c r="E93" s="30" t="str">
        <f>IF(ISNUMBER(MATCH(B93,#REF!,0)),"✓","")</f>
        <v/>
      </c>
      <c r="F93" s="31"/>
      <c r="G93" s="32" t="str">
        <f>IF(ISNUMBER(MATCH(B93,#REF!,0)),"✓","")</f>
        <v/>
      </c>
      <c r="J93" s="28">
        <v>184</v>
      </c>
      <c r="K93" s="29" t="s">
        <v>413</v>
      </c>
      <c r="L93" s="29" t="s">
        <v>414</v>
      </c>
      <c r="M93" s="29" t="s">
        <v>117</v>
      </c>
      <c r="N93" s="30" t="str">
        <f>IF(ISNUMBER(MATCH(K93,#REF!,0)),"✓","")</f>
        <v/>
      </c>
      <c r="O93" s="31"/>
      <c r="P93" s="32" t="str">
        <f>IF(ISNUMBER(MATCH(K93,#REF!,0)),"✓","")</f>
        <v/>
      </c>
    </row>
    <row r="94" spans="1:16">
      <c r="A94" s="28">
        <v>83</v>
      </c>
      <c r="B94" s="33" t="s">
        <v>415</v>
      </c>
      <c r="C94" s="29" t="s">
        <v>416</v>
      </c>
      <c r="D94" s="29" t="s">
        <v>417</v>
      </c>
      <c r="E94" s="30" t="str">
        <f>IF(ISNUMBER(MATCH(B94,#REF!,0)),"✓","")</f>
        <v/>
      </c>
      <c r="F94" s="31"/>
      <c r="G94" s="32" t="str">
        <f>IF(ISNUMBER(MATCH(B94,#REF!,0)),"✓","")</f>
        <v/>
      </c>
      <c r="J94" s="28">
        <v>185</v>
      </c>
      <c r="K94" s="29" t="s">
        <v>418</v>
      </c>
      <c r="L94" s="29" t="s">
        <v>419</v>
      </c>
      <c r="M94" s="29"/>
      <c r="N94" s="30" t="str">
        <f>IF(ISNUMBER(MATCH(K94,#REF!,0)),"✓","")</f>
        <v/>
      </c>
      <c r="O94" s="31"/>
      <c r="P94" s="32" t="str">
        <f>IF(ISNUMBER(MATCH(K94,#REF!,0)),"✓","")</f>
        <v/>
      </c>
    </row>
    <row r="95" spans="1:16">
      <c r="A95" s="28">
        <v>84</v>
      </c>
      <c r="B95" s="33" t="s">
        <v>420</v>
      </c>
      <c r="C95" s="29" t="s">
        <v>421</v>
      </c>
      <c r="D95" s="29" t="s">
        <v>202</v>
      </c>
      <c r="E95" s="30" t="str">
        <f>IF(ISNUMBER(MATCH(B95,#REF!,0)),"✓","")</f>
        <v/>
      </c>
      <c r="F95" s="31"/>
      <c r="G95" s="32" t="str">
        <f>IF(ISNUMBER(MATCH(B95,#REF!,0)),"✓","")</f>
        <v/>
      </c>
      <c r="J95" s="28">
        <v>186</v>
      </c>
      <c r="K95" s="29" t="s">
        <v>422</v>
      </c>
      <c r="L95" s="29" t="s">
        <v>423</v>
      </c>
      <c r="M95" s="29"/>
      <c r="N95" s="30" t="str">
        <f>IF(ISNUMBER(MATCH(K95,#REF!,0)),"✓","")</f>
        <v/>
      </c>
      <c r="O95" s="31"/>
      <c r="P95" s="32" t="str">
        <f>IF(ISNUMBER(MATCH(K95,#REF!,0)),"✓","")</f>
        <v/>
      </c>
    </row>
    <row r="96" spans="1:16">
      <c r="A96" s="28">
        <v>85</v>
      </c>
      <c r="B96" s="33" t="s">
        <v>424</v>
      </c>
      <c r="C96" s="29" t="s">
        <v>425</v>
      </c>
      <c r="D96" s="29"/>
      <c r="E96" s="30" t="str">
        <f>IF(ISNUMBER(MATCH(B96,#REF!,0)),"✓","")</f>
        <v/>
      </c>
      <c r="F96" s="31"/>
      <c r="G96" s="32" t="str">
        <f>IF(ISNUMBER(MATCH(B96,#REF!,0)),"✓","")</f>
        <v/>
      </c>
      <c r="J96" s="28">
        <v>187</v>
      </c>
      <c r="K96" s="29" t="s">
        <v>426</v>
      </c>
      <c r="L96" s="29" t="s">
        <v>427</v>
      </c>
      <c r="M96" s="29" t="s">
        <v>250</v>
      </c>
      <c r="N96" s="30" t="str">
        <f>IF(ISNUMBER(MATCH(K96,#REF!,0)),"✓","")</f>
        <v/>
      </c>
      <c r="O96" s="31"/>
      <c r="P96" s="32" t="str">
        <f>IF(ISNUMBER(MATCH(K96,#REF!,0)),"✓","")</f>
        <v/>
      </c>
    </row>
    <row r="97" spans="1:16">
      <c r="A97" s="28">
        <v>86</v>
      </c>
      <c r="B97" s="33" t="s">
        <v>428</v>
      </c>
      <c r="C97" s="29" t="s">
        <v>429</v>
      </c>
      <c r="D97" s="29" t="s">
        <v>191</v>
      </c>
      <c r="E97" s="30" t="str">
        <f>IF(ISNUMBER(MATCH(B97,#REF!,0)),"✓","")</f>
        <v/>
      </c>
      <c r="F97" s="31"/>
      <c r="G97" s="32" t="str">
        <f>IF(ISNUMBER(MATCH(B97,#REF!,0)),"✓","")</f>
        <v/>
      </c>
      <c r="J97" s="28">
        <v>188</v>
      </c>
      <c r="K97" s="29" t="s">
        <v>430</v>
      </c>
      <c r="L97" s="29" t="s">
        <v>431</v>
      </c>
      <c r="M97" s="29" t="s">
        <v>237</v>
      </c>
      <c r="N97" s="30" t="str">
        <f>IF(ISNUMBER(MATCH(K97,#REF!,0)),"✓","")</f>
        <v/>
      </c>
      <c r="O97" s="31"/>
      <c r="P97" s="32" t="str">
        <f>IF(ISNUMBER(MATCH(K97,#REF!,0)),"✓","")</f>
        <v/>
      </c>
    </row>
    <row r="98" spans="1:16">
      <c r="A98" s="28">
        <v>87</v>
      </c>
      <c r="B98" s="33" t="s">
        <v>432</v>
      </c>
      <c r="C98" s="29" t="s">
        <v>433</v>
      </c>
      <c r="D98" s="29" t="s">
        <v>81</v>
      </c>
      <c r="E98" s="30" t="str">
        <f>IF(ISNUMBER(MATCH(B98,#REF!,0)),"✓","")</f>
        <v/>
      </c>
      <c r="F98" s="31"/>
      <c r="G98" s="32" t="str">
        <f>IF(ISNUMBER(MATCH(B98,#REF!,0)),"✓","")</f>
        <v/>
      </c>
      <c r="J98" s="28">
        <v>189</v>
      </c>
      <c r="K98" s="29" t="s">
        <v>434</v>
      </c>
      <c r="L98" s="29" t="s">
        <v>435</v>
      </c>
      <c r="M98" s="29" t="s">
        <v>57</v>
      </c>
      <c r="N98" s="30" t="str">
        <f>IF(ISNUMBER(MATCH(K98,#REF!,0)),"✓","")</f>
        <v/>
      </c>
      <c r="O98" s="31"/>
      <c r="P98" s="32" t="str">
        <f>IF(ISNUMBER(MATCH(K98,#REF!,0)),"✓","")</f>
        <v/>
      </c>
    </row>
    <row r="99" spans="1:16">
      <c r="A99" s="28">
        <v>88</v>
      </c>
      <c r="B99" s="33" t="s">
        <v>436</v>
      </c>
      <c r="C99" s="29" t="s">
        <v>437</v>
      </c>
      <c r="D99" s="29" t="s">
        <v>49</v>
      </c>
      <c r="E99" s="30" t="str">
        <f>IF(ISNUMBER(MATCH(B99,#REF!,0)),"✓","")</f>
        <v/>
      </c>
      <c r="F99" s="31"/>
      <c r="G99" s="32" t="str">
        <f>IF(ISNUMBER(MATCH(B99,#REF!,0)),"✓","")</f>
        <v/>
      </c>
      <c r="J99" s="28">
        <v>190</v>
      </c>
      <c r="K99" s="29" t="s">
        <v>438</v>
      </c>
      <c r="L99" s="29" t="s">
        <v>439</v>
      </c>
      <c r="M99" s="29" t="s">
        <v>202</v>
      </c>
      <c r="N99" s="30" t="str">
        <f>IF(ISNUMBER(MATCH(K99,#REF!,0)),"✓","")</f>
        <v/>
      </c>
      <c r="O99" s="31"/>
      <c r="P99" s="32" t="str">
        <f>IF(ISNUMBER(MATCH(K99,#REF!,0)),"✓","")</f>
        <v/>
      </c>
    </row>
    <row r="100" spans="1:16">
      <c r="A100" s="28">
        <v>89</v>
      </c>
      <c r="B100" s="33" t="s">
        <v>440</v>
      </c>
      <c r="C100" s="29" t="s">
        <v>441</v>
      </c>
      <c r="D100" s="29"/>
      <c r="E100" s="30" t="str">
        <f>IF(ISNUMBER(MATCH(B100,#REF!,0)),"✓","")</f>
        <v/>
      </c>
      <c r="F100" s="31"/>
      <c r="G100" s="32" t="str">
        <f>IF(ISNUMBER(MATCH(B100,#REF!,0)),"✓","")</f>
        <v/>
      </c>
      <c r="J100" s="28">
        <v>191</v>
      </c>
      <c r="K100" s="29" t="s">
        <v>442</v>
      </c>
      <c r="L100" s="29" t="s">
        <v>443</v>
      </c>
      <c r="M100" s="29" t="s">
        <v>175</v>
      </c>
      <c r="N100" s="30" t="str">
        <f>IF(ISNUMBER(MATCH(K100,#REF!,0)),"✓","")</f>
        <v/>
      </c>
      <c r="O100" s="31"/>
      <c r="P100" s="32" t="str">
        <f>IF(ISNUMBER(MATCH(K100,#REF!,0)),"✓","")</f>
        <v/>
      </c>
    </row>
    <row r="101" spans="1:16">
      <c r="A101" s="28">
        <v>90</v>
      </c>
      <c r="B101" s="33" t="s">
        <v>444</v>
      </c>
      <c r="C101" s="29" t="s">
        <v>445</v>
      </c>
      <c r="D101" s="29" t="s">
        <v>57</v>
      </c>
      <c r="E101" s="30" t="str">
        <f>IF(ISNUMBER(MATCH(B101,#REF!,0)),"✓","")</f>
        <v/>
      </c>
      <c r="F101" s="31"/>
      <c r="G101" s="32" t="str">
        <f>IF(ISNUMBER(MATCH(B101,#REF!,0)),"✓","")</f>
        <v/>
      </c>
      <c r="J101" s="28">
        <v>192</v>
      </c>
      <c r="K101" s="29" t="s">
        <v>446</v>
      </c>
      <c r="L101" s="29" t="s">
        <v>447</v>
      </c>
      <c r="M101" s="29" t="s">
        <v>175</v>
      </c>
      <c r="N101" s="30" t="str">
        <f>IF(ISNUMBER(MATCH(K101,#REF!,0)),"✓","")</f>
        <v/>
      </c>
      <c r="O101" s="31"/>
      <c r="P101" s="32" t="str">
        <f>IF(ISNUMBER(MATCH(K101,#REF!,0)),"✓","")</f>
        <v/>
      </c>
    </row>
    <row r="102" spans="1:16">
      <c r="A102" s="28">
        <v>91</v>
      </c>
      <c r="B102" s="33" t="s">
        <v>448</v>
      </c>
      <c r="C102" s="29" t="s">
        <v>449</v>
      </c>
      <c r="D102" s="29" t="s">
        <v>186</v>
      </c>
      <c r="E102" s="30" t="str">
        <f>IF(ISNUMBER(MATCH(B102,#REF!,0)),"✓","")</f>
        <v/>
      </c>
      <c r="F102" s="31"/>
      <c r="G102" s="32" t="str">
        <f>IF(ISNUMBER(MATCH(B102,#REF!,0)),"✓","")</f>
        <v/>
      </c>
      <c r="J102" s="28">
        <v>193</v>
      </c>
      <c r="K102" s="29" t="s">
        <v>450</v>
      </c>
      <c r="L102" s="29" t="s">
        <v>451</v>
      </c>
      <c r="M102" s="29" t="s">
        <v>102</v>
      </c>
      <c r="N102" s="30" t="str">
        <f>IF(ISNUMBER(MATCH(K102,#REF!,0)),"✓","")</f>
        <v/>
      </c>
      <c r="O102" s="31"/>
      <c r="P102" s="32" t="str">
        <f>IF(ISNUMBER(MATCH(K102,#REF!,0)),"✓","")</f>
        <v/>
      </c>
    </row>
    <row r="103" spans="1:16">
      <c r="A103" s="28">
        <v>92</v>
      </c>
      <c r="B103" s="33" t="s">
        <v>452</v>
      </c>
      <c r="C103" s="29" t="s">
        <v>453</v>
      </c>
      <c r="D103" s="29"/>
      <c r="E103" s="30" t="str">
        <f>IF(ISNUMBER(MATCH(B103,#REF!,0)),"✓","")</f>
        <v/>
      </c>
      <c r="F103" s="31"/>
      <c r="G103" s="32" t="str">
        <f>IF(ISNUMBER(MATCH(B103,#REF!,0)),"✓","")</f>
        <v/>
      </c>
      <c r="J103" s="28">
        <v>194</v>
      </c>
      <c r="K103" s="29" t="s">
        <v>454</v>
      </c>
      <c r="L103" s="29" t="s">
        <v>455</v>
      </c>
      <c r="M103" s="29" t="s">
        <v>202</v>
      </c>
      <c r="N103" s="30" t="str">
        <f>IF(ISNUMBER(MATCH(K103,#REF!,0)),"✓","")</f>
        <v/>
      </c>
      <c r="O103" s="31"/>
      <c r="P103" s="32" t="str">
        <f>IF(ISNUMBER(MATCH(K103,#REF!,0)),"✓","")</f>
        <v/>
      </c>
    </row>
    <row r="104" spans="1:16">
      <c r="A104" s="28">
        <v>93</v>
      </c>
      <c r="B104" s="33" t="s">
        <v>456</v>
      </c>
      <c r="C104" s="29" t="s">
        <v>457</v>
      </c>
      <c r="D104" s="29" t="s">
        <v>131</v>
      </c>
      <c r="E104" s="30" t="str">
        <f>IF(ISNUMBER(MATCH(B104,#REF!,0)),"✓","")</f>
        <v/>
      </c>
      <c r="F104" s="31"/>
      <c r="G104" s="32" t="str">
        <f>IF(ISNUMBER(MATCH(B104,#REF!,0)),"✓","")</f>
        <v/>
      </c>
      <c r="J104" s="28">
        <v>195</v>
      </c>
      <c r="K104" s="29" t="s">
        <v>458</v>
      </c>
      <c r="L104" s="29" t="s">
        <v>459</v>
      </c>
      <c r="M104" s="29" t="s">
        <v>102</v>
      </c>
      <c r="N104" s="30" t="str">
        <f>IF(ISNUMBER(MATCH(K104,#REF!,0)),"✓","")</f>
        <v/>
      </c>
      <c r="O104" s="31"/>
      <c r="P104" s="32" t="str">
        <f>IF(ISNUMBER(MATCH(K104,#REF!,0)),"✓","")</f>
        <v/>
      </c>
    </row>
    <row r="105" spans="1:16">
      <c r="A105" s="28">
        <v>94</v>
      </c>
      <c r="B105" s="33" t="s">
        <v>460</v>
      </c>
      <c r="C105" s="29" t="s">
        <v>461</v>
      </c>
      <c r="D105" s="29" t="s">
        <v>202</v>
      </c>
      <c r="E105" s="30" t="str">
        <f>IF(ISNUMBER(MATCH(B105,#REF!,0)),"✓","")</f>
        <v/>
      </c>
      <c r="F105" s="31"/>
      <c r="G105" s="32" t="str">
        <f>IF(ISNUMBER(MATCH(B105,#REF!,0)),"✓","")</f>
        <v/>
      </c>
      <c r="J105" s="28">
        <v>196</v>
      </c>
      <c r="K105" s="29" t="s">
        <v>462</v>
      </c>
      <c r="L105" s="29" t="s">
        <v>463</v>
      </c>
      <c r="M105" s="29"/>
      <c r="N105" s="30" t="str">
        <f>IF(ISNUMBER(MATCH(K105,#REF!,0)),"✓","")</f>
        <v/>
      </c>
      <c r="O105" s="31"/>
      <c r="P105" s="32" t="str">
        <f>IF(ISNUMBER(MATCH(K105,#REF!,0)),"✓","")</f>
        <v/>
      </c>
    </row>
    <row r="106" spans="1:16">
      <c r="A106" s="28">
        <v>95</v>
      </c>
      <c r="B106" s="33" t="s">
        <v>464</v>
      </c>
      <c r="C106" s="29" t="s">
        <v>465</v>
      </c>
      <c r="D106" s="29" t="s">
        <v>250</v>
      </c>
      <c r="E106" s="30" t="str">
        <f>IF(ISNUMBER(MATCH(B106,#REF!,0)),"✓","")</f>
        <v/>
      </c>
      <c r="F106" s="31"/>
      <c r="G106" s="32" t="str">
        <f>IF(ISNUMBER(MATCH(B106,#REF!,0)),"✓","")</f>
        <v/>
      </c>
      <c r="J106" s="28">
        <v>197</v>
      </c>
      <c r="K106" s="29" t="s">
        <v>466</v>
      </c>
      <c r="L106" s="29" t="s">
        <v>467</v>
      </c>
      <c r="M106" s="29" t="s">
        <v>191</v>
      </c>
      <c r="N106" s="30" t="str">
        <f>IF(ISNUMBER(MATCH(K106,#REF!,0)),"✓","")</f>
        <v/>
      </c>
      <c r="O106" s="31"/>
      <c r="P106" s="32" t="str">
        <f>IF(ISNUMBER(MATCH(K106,#REF!,0)),"✓","")</f>
        <v/>
      </c>
    </row>
    <row r="107" spans="1:16">
      <c r="A107" s="28">
        <v>96</v>
      </c>
      <c r="B107" s="33" t="s">
        <v>468</v>
      </c>
      <c r="C107" s="29" t="s">
        <v>469</v>
      </c>
      <c r="D107" s="29" t="s">
        <v>87</v>
      </c>
      <c r="E107" s="30" t="str">
        <f>IF(ISNUMBER(MATCH(B107,#REF!,0)),"✓","")</f>
        <v/>
      </c>
      <c r="F107" s="31"/>
      <c r="G107" s="32" t="str">
        <f>IF(ISNUMBER(MATCH(B107,#REF!,0)),"✓","")</f>
        <v/>
      </c>
      <c r="J107" s="28">
        <v>198</v>
      </c>
      <c r="K107" s="29" t="s">
        <v>470</v>
      </c>
      <c r="L107" s="29" t="s">
        <v>471</v>
      </c>
      <c r="M107" s="29" t="s">
        <v>102</v>
      </c>
      <c r="N107" s="30" t="str">
        <f>IF(ISNUMBER(MATCH(K107,#REF!,0)),"✓","")</f>
        <v/>
      </c>
      <c r="O107" s="31"/>
      <c r="P107" s="32" t="str">
        <f>IF(ISNUMBER(MATCH(K107,#REF!,0)),"✓","")</f>
        <v/>
      </c>
    </row>
    <row r="108" spans="1:16">
      <c r="A108" s="28">
        <v>97</v>
      </c>
      <c r="B108" s="33" t="s">
        <v>472</v>
      </c>
      <c r="C108" s="29" t="s">
        <v>473</v>
      </c>
      <c r="D108" s="29" t="s">
        <v>81</v>
      </c>
      <c r="E108" s="30" t="str">
        <f>IF(ISNUMBER(MATCH(B108,#REF!,0)),"✓","")</f>
        <v/>
      </c>
      <c r="F108" s="31"/>
      <c r="G108" s="32" t="str">
        <f>IF(ISNUMBER(MATCH(B108,#REF!,0)),"✓","")</f>
        <v/>
      </c>
      <c r="J108" s="28">
        <v>199</v>
      </c>
      <c r="K108" s="29" t="s">
        <v>474</v>
      </c>
      <c r="L108" s="29" t="s">
        <v>475</v>
      </c>
      <c r="M108" s="29" t="s">
        <v>191</v>
      </c>
      <c r="N108" s="30" t="str">
        <f>IF(ISNUMBER(MATCH(K108,#REF!,0)),"✓","")</f>
        <v/>
      </c>
      <c r="O108" s="31"/>
      <c r="P108" s="32" t="str">
        <f>IF(ISNUMBER(MATCH(K108,#REF!,0)),"✓","")</f>
        <v/>
      </c>
    </row>
    <row r="109" ht="15.15" spans="1:16">
      <c r="A109" s="58">
        <v>98</v>
      </c>
      <c r="B109" s="59" t="s">
        <v>476</v>
      </c>
      <c r="C109" s="60" t="s">
        <v>477</v>
      </c>
      <c r="D109" s="60" t="s">
        <v>102</v>
      </c>
      <c r="E109" s="61" t="str">
        <f>IF(ISNUMBER(MATCH(B109,#REF!,0)),"✓","")</f>
        <v/>
      </c>
      <c r="F109" s="62"/>
      <c r="G109" s="63" t="str">
        <f>IF(ISNUMBER(MATCH(B109,#REF!,0)),"✓","")</f>
        <v/>
      </c>
      <c r="J109" s="58">
        <v>200</v>
      </c>
      <c r="K109" s="60" t="s">
        <v>478</v>
      </c>
      <c r="L109" s="60" t="s">
        <v>479</v>
      </c>
      <c r="M109" s="60" t="s">
        <v>34</v>
      </c>
      <c r="N109" s="61" t="str">
        <f>IF(ISNUMBER(MATCH(K109,#REF!,0)),"✓","")</f>
        <v/>
      </c>
      <c r="O109" s="62"/>
      <c r="P109" s="63" t="str">
        <f>IF(ISNUMBER(MATCH(K109,#REF!,0)),"✓","")</f>
        <v/>
      </c>
    </row>
    <row r="111" ht="15.15" spans="10:16">
      <c r="J111" s="65"/>
      <c r="K111" s="66"/>
      <c r="L111" s="66"/>
      <c r="M111" s="66"/>
      <c r="N111" s="67"/>
      <c r="O111" s="68"/>
      <c r="P111" s="67"/>
    </row>
    <row r="112" spans="1:16">
      <c r="A112" s="13" t="s">
        <v>22</v>
      </c>
      <c r="B112" s="13" t="s">
        <v>23</v>
      </c>
      <c r="C112" s="14" t="s">
        <v>24</v>
      </c>
      <c r="D112" s="13" t="s">
        <v>25</v>
      </c>
      <c r="E112" s="15" t="s">
        <v>26</v>
      </c>
      <c r="F112" s="16"/>
      <c r="G112" s="17"/>
      <c r="J112" s="13" t="s">
        <v>22</v>
      </c>
      <c r="K112" s="13" t="s">
        <v>23</v>
      </c>
      <c r="L112" s="14" t="s">
        <v>24</v>
      </c>
      <c r="M112" s="13" t="s">
        <v>25</v>
      </c>
      <c r="N112" s="15" t="s">
        <v>26</v>
      </c>
      <c r="O112" s="16"/>
      <c r="P112" s="17"/>
    </row>
    <row r="113" ht="15.15" spans="1:16">
      <c r="A113" s="18"/>
      <c r="B113" s="18"/>
      <c r="C113" s="19"/>
      <c r="D113" s="18"/>
      <c r="E113" s="20" t="s">
        <v>28</v>
      </c>
      <c r="F113" s="21" t="s">
        <v>29</v>
      </c>
      <c r="G113" s="22" t="s">
        <v>30</v>
      </c>
      <c r="J113" s="18"/>
      <c r="K113" s="18"/>
      <c r="L113" s="19"/>
      <c r="M113" s="18"/>
      <c r="N113" s="20" t="s">
        <v>28</v>
      </c>
      <c r="O113" s="21" t="s">
        <v>29</v>
      </c>
      <c r="P113" s="22" t="s">
        <v>30</v>
      </c>
    </row>
    <row r="114" spans="1:16">
      <c r="A114" s="23">
        <v>201</v>
      </c>
      <c r="B114" s="24" t="s">
        <v>480</v>
      </c>
      <c r="C114" s="24" t="s">
        <v>481</v>
      </c>
      <c r="D114" s="24"/>
      <c r="E114" s="25" t="str">
        <f>IF(ISNUMBER(MATCH(B114,#REF!,0)),"✓","")</f>
        <v/>
      </c>
      <c r="F114" s="64"/>
      <c r="G114" s="27" t="str">
        <f>IF(ISNUMBER(MATCH(B114,#REF!,0)),"✓","")</f>
        <v/>
      </c>
      <c r="J114" s="69">
        <v>66</v>
      </c>
      <c r="K114" s="24" t="s">
        <v>222</v>
      </c>
      <c r="L114" s="24" t="s">
        <v>223</v>
      </c>
      <c r="M114" s="24" t="s">
        <v>224</v>
      </c>
      <c r="N114" s="25" t="str">
        <f>IF(ISNUMBER(MATCH(K114,#REF!,0)),"✓","")</f>
        <v/>
      </c>
      <c r="O114" s="26"/>
      <c r="P114" s="27" t="str">
        <f>IF(ISNUMBER(MATCH(K114,#REF!,0)),"✓","")</f>
        <v/>
      </c>
    </row>
    <row r="115" spans="1:16">
      <c r="A115" s="28">
        <v>202</v>
      </c>
      <c r="B115" s="29" t="s">
        <v>482</v>
      </c>
      <c r="C115" s="29" t="s">
        <v>483</v>
      </c>
      <c r="D115" s="29" t="s">
        <v>49</v>
      </c>
      <c r="E115" s="30" t="str">
        <f>IF(ISNUMBER(MATCH(B115,#REF!,0)),"✓","")</f>
        <v/>
      </c>
      <c r="F115" s="34"/>
      <c r="G115" s="32" t="str">
        <f>IF(ISNUMBER(MATCH(B115,#REF!,0)),"✓","")</f>
        <v/>
      </c>
      <c r="J115" s="28">
        <v>67</v>
      </c>
      <c r="K115" s="29" t="s">
        <v>231</v>
      </c>
      <c r="L115" s="29" t="s">
        <v>232</v>
      </c>
      <c r="M115" s="29" t="s">
        <v>87</v>
      </c>
      <c r="N115" s="30" t="str">
        <f>IF(ISNUMBER(MATCH(K115,#REF!,0)),"✓","")</f>
        <v/>
      </c>
      <c r="O115" s="31"/>
      <c r="P115" s="32" t="str">
        <f>IF(ISNUMBER(MATCH(K115,#REF!,0)),"✓","")</f>
        <v/>
      </c>
    </row>
    <row r="116" spans="1:16">
      <c r="A116" s="28">
        <v>203</v>
      </c>
      <c r="B116" s="29" t="s">
        <v>484</v>
      </c>
      <c r="C116" s="29" t="s">
        <v>485</v>
      </c>
      <c r="D116" s="29"/>
      <c r="E116" s="30" t="str">
        <f>IF(ISNUMBER(MATCH(B116,#REF!,0)),"✓","")</f>
        <v/>
      </c>
      <c r="F116" s="34"/>
      <c r="G116" s="32" t="str">
        <f>IF(ISNUMBER(MATCH(B116,#REF!,0)),"✓","")</f>
        <v/>
      </c>
      <c r="J116" s="70">
        <v>68</v>
      </c>
      <c r="K116" s="29" t="s">
        <v>486</v>
      </c>
      <c r="L116" s="29" t="s">
        <v>201</v>
      </c>
      <c r="M116" s="29"/>
      <c r="N116" s="30" t="str">
        <f>IF(ISNUMBER(MATCH(K116,#REF!,0)),"✓","")</f>
        <v/>
      </c>
      <c r="O116" s="31"/>
      <c r="P116" s="32" t="str">
        <f>IF(ISNUMBER(MATCH(K116,#REF!,0)),"✓","")</f>
        <v/>
      </c>
    </row>
    <row r="117" spans="1:16">
      <c r="A117" s="28">
        <v>204</v>
      </c>
      <c r="B117" s="29" t="s">
        <v>487</v>
      </c>
      <c r="C117" s="29" t="s">
        <v>488</v>
      </c>
      <c r="D117" s="29" t="s">
        <v>87</v>
      </c>
      <c r="E117" s="30" t="str">
        <f>IF(ISNUMBER(MATCH(B117,#REF!,0)),"✓","")</f>
        <v/>
      </c>
      <c r="F117" s="34"/>
      <c r="G117" s="32" t="str">
        <f>IF(ISNUMBER(MATCH(B117,#REF!,0)),"✓","")</f>
        <v/>
      </c>
      <c r="J117" s="28">
        <v>69</v>
      </c>
      <c r="K117" s="29" t="s">
        <v>244</v>
      </c>
      <c r="L117" s="29" t="s">
        <v>245</v>
      </c>
      <c r="M117" s="29" t="s">
        <v>34</v>
      </c>
      <c r="N117" s="30" t="str">
        <f>IF(ISNUMBER(MATCH(K117,#REF!,0)),"✓","")</f>
        <v/>
      </c>
      <c r="O117" s="31"/>
      <c r="P117" s="32" t="str">
        <f>IF(ISNUMBER(MATCH(K117,#REF!,0)),"✓","")</f>
        <v/>
      </c>
    </row>
    <row r="118" spans="1:16">
      <c r="A118" s="28">
        <v>205</v>
      </c>
      <c r="B118" s="29" t="s">
        <v>489</v>
      </c>
      <c r="C118" s="29" t="s">
        <v>490</v>
      </c>
      <c r="D118" s="29" t="s">
        <v>34</v>
      </c>
      <c r="E118" s="30" t="str">
        <f>IF(ISNUMBER(MATCH(B118,#REF!,0)),"✓","")</f>
        <v/>
      </c>
      <c r="F118" s="34"/>
      <c r="G118" s="32" t="str">
        <f>IF(ISNUMBER(MATCH(B118,#REF!,0)),"✓","")</f>
        <v/>
      </c>
      <c r="J118" s="70">
        <v>70</v>
      </c>
      <c r="K118" s="29" t="s">
        <v>253</v>
      </c>
      <c r="L118" s="29" t="s">
        <v>254</v>
      </c>
      <c r="M118" s="29" t="s">
        <v>255</v>
      </c>
      <c r="N118" s="30" t="str">
        <f>IF(ISNUMBER(MATCH(K118,#REF!,0)),"✓","")</f>
        <v/>
      </c>
      <c r="O118" s="31"/>
      <c r="P118" s="32" t="str">
        <f>IF(ISNUMBER(MATCH(K118,#REF!,0)),"✓","")</f>
        <v/>
      </c>
    </row>
    <row r="119" spans="1:16">
      <c r="A119" s="28">
        <v>206</v>
      </c>
      <c r="B119" s="29" t="s">
        <v>491</v>
      </c>
      <c r="C119" s="29" t="s">
        <v>492</v>
      </c>
      <c r="D119" s="29" t="s">
        <v>160</v>
      </c>
      <c r="E119" s="30" t="str">
        <f>IF(ISNUMBER(MATCH(B119,#REF!,0)),"✓","")</f>
        <v/>
      </c>
      <c r="F119" s="34"/>
      <c r="G119" s="32" t="str">
        <f>IF(ISNUMBER(MATCH(B119,#REF!,0)),"✓","")</f>
        <v/>
      </c>
      <c r="J119" s="28">
        <v>71</v>
      </c>
      <c r="K119" s="29" t="s">
        <v>258</v>
      </c>
      <c r="L119" s="29" t="s">
        <v>259</v>
      </c>
      <c r="M119" s="29" t="s">
        <v>131</v>
      </c>
      <c r="N119" s="30" t="str">
        <f>IF(ISNUMBER(MATCH(K119,#REF!,0)),"✓","")</f>
        <v/>
      </c>
      <c r="O119" s="31"/>
      <c r="P119" s="32" t="str">
        <f>IF(ISNUMBER(MATCH(K119,#REF!,0)),"✓","")</f>
        <v/>
      </c>
    </row>
    <row r="120" spans="1:16">
      <c r="A120" s="28">
        <v>207</v>
      </c>
      <c r="B120" s="29" t="s">
        <v>493</v>
      </c>
      <c r="C120" s="29" t="s">
        <v>494</v>
      </c>
      <c r="D120" s="29" t="s">
        <v>131</v>
      </c>
      <c r="E120" s="30" t="str">
        <f>IF(ISNUMBER(MATCH(B120,#REF!,0)),"✓","")</f>
        <v/>
      </c>
      <c r="F120" s="34"/>
      <c r="G120" s="32" t="str">
        <f>IF(ISNUMBER(MATCH(B120,#REF!,0)),"✓","")</f>
        <v/>
      </c>
      <c r="J120" s="70">
        <v>72</v>
      </c>
      <c r="K120" s="29" t="s">
        <v>270</v>
      </c>
      <c r="L120" s="29" t="s">
        <v>271</v>
      </c>
      <c r="M120" s="29" t="s">
        <v>34</v>
      </c>
      <c r="N120" s="30" t="str">
        <f>IF(ISNUMBER(MATCH(K120,#REF!,0)),"✓","")</f>
        <v/>
      </c>
      <c r="O120" s="31"/>
      <c r="P120" s="32" t="str">
        <f>IF(ISNUMBER(MATCH(K120,#REF!,0)),"✓","")</f>
        <v/>
      </c>
    </row>
    <row r="121" spans="1:16">
      <c r="A121" s="28">
        <v>208</v>
      </c>
      <c r="B121" s="29" t="s">
        <v>495</v>
      </c>
      <c r="C121" s="29" t="s">
        <v>496</v>
      </c>
      <c r="D121" s="29" t="s">
        <v>131</v>
      </c>
      <c r="E121" s="30" t="str">
        <f>IF(ISNUMBER(MATCH(B121,#REF!,0)),"✓","")</f>
        <v/>
      </c>
      <c r="F121" s="34"/>
      <c r="G121" s="32" t="str">
        <f>IF(ISNUMBER(MATCH(B121,#REF!,0)),"✓","")</f>
        <v/>
      </c>
      <c r="J121" s="28">
        <v>73</v>
      </c>
      <c r="K121" s="29" t="s">
        <v>290</v>
      </c>
      <c r="L121" s="29" t="s">
        <v>291</v>
      </c>
      <c r="M121" s="29" t="s">
        <v>250</v>
      </c>
      <c r="N121" s="30" t="str">
        <f>IF(ISNUMBER(MATCH(K121,#REF!,0)),"✓","")</f>
        <v/>
      </c>
      <c r="O121" s="31"/>
      <c r="P121" s="32" t="str">
        <f>IF(ISNUMBER(MATCH(K121,#REF!,0)),"✓","")</f>
        <v/>
      </c>
    </row>
    <row r="122" spans="1:16">
      <c r="A122" s="28">
        <v>209</v>
      </c>
      <c r="B122" s="29" t="s">
        <v>497</v>
      </c>
      <c r="C122" s="29" t="s">
        <v>498</v>
      </c>
      <c r="D122" s="29" t="s">
        <v>87</v>
      </c>
      <c r="E122" s="30" t="str">
        <f>IF(ISNUMBER(MATCH(B122,#REF!,0)),"✓","")</f>
        <v/>
      </c>
      <c r="F122" s="34"/>
      <c r="G122" s="32" t="str">
        <f>IF(ISNUMBER(MATCH(B122,#REF!,0)),"✓","")</f>
        <v/>
      </c>
      <c r="J122" s="70">
        <v>74</v>
      </c>
      <c r="K122" s="29" t="s">
        <v>294</v>
      </c>
      <c r="L122" s="29" t="s">
        <v>295</v>
      </c>
      <c r="M122" s="29" t="s">
        <v>224</v>
      </c>
      <c r="N122" s="30" t="str">
        <f>IF(ISNUMBER(MATCH(K122,#REF!,0)),"✓","")</f>
        <v/>
      </c>
      <c r="O122" s="31"/>
      <c r="P122" s="32" t="str">
        <f>IF(ISNUMBER(MATCH(K122,#REF!,0)),"✓","")</f>
        <v/>
      </c>
    </row>
    <row r="123" spans="1:16">
      <c r="A123" s="28">
        <v>210</v>
      </c>
      <c r="B123" s="29" t="s">
        <v>499</v>
      </c>
      <c r="C123" s="29" t="s">
        <v>500</v>
      </c>
      <c r="D123" s="29" t="s">
        <v>34</v>
      </c>
      <c r="E123" s="30" t="str">
        <f>IF(ISNUMBER(MATCH(B123,#REF!,0)),"✓","")</f>
        <v/>
      </c>
      <c r="F123" s="34"/>
      <c r="G123" s="32" t="str">
        <f>IF(ISNUMBER(MATCH(B123,#REF!,0)),"✓","")</f>
        <v/>
      </c>
      <c r="J123" s="28">
        <v>75</v>
      </c>
      <c r="K123" s="29" t="s">
        <v>298</v>
      </c>
      <c r="L123" s="29" t="s">
        <v>299</v>
      </c>
      <c r="M123" s="29" t="s">
        <v>64</v>
      </c>
      <c r="N123" s="30" t="str">
        <f>IF(ISNUMBER(MATCH(K123,#REF!,0)),"✓","")</f>
        <v/>
      </c>
      <c r="O123" s="31"/>
      <c r="P123" s="32" t="str">
        <f>IF(ISNUMBER(MATCH(K123,#REF!,0)),"✓","")</f>
        <v/>
      </c>
    </row>
    <row r="124" spans="1:16">
      <c r="A124" s="28">
        <v>211</v>
      </c>
      <c r="B124" s="29" t="s">
        <v>501</v>
      </c>
      <c r="C124" s="29" t="s">
        <v>502</v>
      </c>
      <c r="D124" s="29" t="s">
        <v>191</v>
      </c>
      <c r="E124" s="30" t="str">
        <f>IF(ISNUMBER(MATCH(B124,#REF!,0)),"✓","")</f>
        <v/>
      </c>
      <c r="F124" s="34"/>
      <c r="G124" s="32" t="str">
        <f>IF(ISNUMBER(MATCH(B124,#REF!,0)),"✓","")</f>
        <v/>
      </c>
      <c r="J124" s="70">
        <v>76</v>
      </c>
      <c r="K124" s="29" t="s">
        <v>315</v>
      </c>
      <c r="L124" s="29" t="s">
        <v>316</v>
      </c>
      <c r="M124" s="29" t="s">
        <v>302</v>
      </c>
      <c r="N124" s="30" t="str">
        <f>IF(ISNUMBER(MATCH(K124,#REF!,0)),"✓","")</f>
        <v/>
      </c>
      <c r="O124" s="31"/>
      <c r="P124" s="32" t="str">
        <f>IF(ISNUMBER(MATCH(K124,#REF!,0)),"✓","")</f>
        <v/>
      </c>
    </row>
    <row r="125" spans="1:16">
      <c r="A125" s="28">
        <v>212</v>
      </c>
      <c r="B125" s="29" t="s">
        <v>503</v>
      </c>
      <c r="C125" s="29" t="s">
        <v>504</v>
      </c>
      <c r="D125" s="29" t="s">
        <v>87</v>
      </c>
      <c r="E125" s="30" t="str">
        <f>IF(ISNUMBER(MATCH(B125,#REF!,0)),"✓","")</f>
        <v/>
      </c>
      <c r="F125" s="34"/>
      <c r="G125" s="32" t="str">
        <f>IF(ISNUMBER(MATCH(B125,#REF!,0)),"✓","")</f>
        <v/>
      </c>
      <c r="J125" s="28">
        <v>77</v>
      </c>
      <c r="K125" s="29" t="s">
        <v>319</v>
      </c>
      <c r="L125" s="29" t="s">
        <v>320</v>
      </c>
      <c r="M125" s="29" t="s">
        <v>102</v>
      </c>
      <c r="N125" s="30" t="str">
        <f>IF(ISNUMBER(MATCH(K125,#REF!,0)),"✓","")</f>
        <v/>
      </c>
      <c r="O125" s="31"/>
      <c r="P125" s="32" t="str">
        <f>IF(ISNUMBER(MATCH(K125,#REF!,0)),"✓","")</f>
        <v/>
      </c>
    </row>
    <row r="126" spans="1:16">
      <c r="A126" s="28">
        <v>213</v>
      </c>
      <c r="B126" s="29" t="s">
        <v>505</v>
      </c>
      <c r="C126" s="29" t="s">
        <v>506</v>
      </c>
      <c r="D126" s="29" t="s">
        <v>54</v>
      </c>
      <c r="E126" s="30" t="str">
        <f>IF(ISNUMBER(MATCH(B126,#REF!,0)),"✓","")</f>
        <v/>
      </c>
      <c r="F126" s="34"/>
      <c r="G126" s="32" t="str">
        <f>IF(ISNUMBER(MATCH(B126,#REF!,0)),"✓","")</f>
        <v/>
      </c>
      <c r="J126" s="70">
        <v>78</v>
      </c>
      <c r="K126" s="29" t="s">
        <v>327</v>
      </c>
      <c r="L126" s="29" t="s">
        <v>328</v>
      </c>
      <c r="M126" s="29" t="s">
        <v>224</v>
      </c>
      <c r="N126" s="30" t="str">
        <f>IF(ISNUMBER(MATCH(K126,#REF!,0)),"✓","")</f>
        <v/>
      </c>
      <c r="O126" s="31"/>
      <c r="P126" s="32" t="str">
        <f>IF(ISNUMBER(MATCH(K126,#REF!,0)),"✓","")</f>
        <v/>
      </c>
    </row>
    <row r="127" spans="1:16">
      <c r="A127" s="28">
        <v>214</v>
      </c>
      <c r="B127" s="29" t="s">
        <v>507</v>
      </c>
      <c r="C127" s="29" t="s">
        <v>508</v>
      </c>
      <c r="D127" s="29" t="s">
        <v>384</v>
      </c>
      <c r="E127" s="30" t="str">
        <f>IF(ISNUMBER(MATCH(B127,#REF!,0)),"✓","")</f>
        <v/>
      </c>
      <c r="F127" s="34"/>
      <c r="G127" s="32" t="str">
        <f>IF(ISNUMBER(MATCH(B127,#REF!,0)),"✓","")</f>
        <v/>
      </c>
      <c r="J127" s="28">
        <v>79</v>
      </c>
      <c r="K127" s="29" t="s">
        <v>509</v>
      </c>
      <c r="L127" s="29" t="s">
        <v>510</v>
      </c>
      <c r="M127" s="29" t="s">
        <v>191</v>
      </c>
      <c r="N127" s="30" t="str">
        <f>IF(ISNUMBER(MATCH(K127,#REF!,0)),"✓","")</f>
        <v/>
      </c>
      <c r="O127" s="31"/>
      <c r="P127" s="32" t="str">
        <f>IF(ISNUMBER(MATCH(K127,#REF!,0)),"✓","")</f>
        <v/>
      </c>
    </row>
    <row r="128" spans="1:16">
      <c r="A128" s="28">
        <v>215</v>
      </c>
      <c r="B128" s="29" t="s">
        <v>511</v>
      </c>
      <c r="C128" s="29" t="s">
        <v>512</v>
      </c>
      <c r="D128" s="29" t="s">
        <v>57</v>
      </c>
      <c r="E128" s="30" t="str">
        <f>IF(ISNUMBER(MATCH(B128,#REF!,0)),"✓","")</f>
        <v/>
      </c>
      <c r="F128" s="34"/>
      <c r="G128" s="32" t="str">
        <f>IF(ISNUMBER(MATCH(B128,#REF!,0)),"✓","")</f>
        <v/>
      </c>
      <c r="J128" s="70">
        <v>80</v>
      </c>
      <c r="K128" s="29" t="s">
        <v>335</v>
      </c>
      <c r="L128" s="29" t="s">
        <v>336</v>
      </c>
      <c r="M128" s="29"/>
      <c r="N128" s="30" t="str">
        <f>IF(ISNUMBER(MATCH(K128,#REF!,0)),"✓","")</f>
        <v/>
      </c>
      <c r="O128" s="31"/>
      <c r="P128" s="32" t="str">
        <f>IF(ISNUMBER(MATCH(K128,#REF!,0)),"✓","")</f>
        <v/>
      </c>
    </row>
    <row r="129" spans="1:16">
      <c r="A129" s="28">
        <v>216</v>
      </c>
      <c r="B129" s="29" t="s">
        <v>513</v>
      </c>
      <c r="C129" s="29" t="s">
        <v>514</v>
      </c>
      <c r="D129" s="29" t="s">
        <v>515</v>
      </c>
      <c r="E129" s="30" t="str">
        <f>IF(ISNUMBER(MATCH(B129,#REF!,0)),"✓","")</f>
        <v/>
      </c>
      <c r="F129" s="34"/>
      <c r="G129" s="32" t="str">
        <f>IF(ISNUMBER(MATCH(B129,#REF!,0)),"✓","")</f>
        <v/>
      </c>
      <c r="J129" s="28">
        <v>81</v>
      </c>
      <c r="K129" s="29" t="s">
        <v>351</v>
      </c>
      <c r="L129" s="29" t="s">
        <v>352</v>
      </c>
      <c r="M129" s="29" t="s">
        <v>172</v>
      </c>
      <c r="N129" s="30" t="str">
        <f>IF(ISNUMBER(MATCH(K129,#REF!,0)),"✓","")</f>
        <v/>
      </c>
      <c r="O129" s="31"/>
      <c r="P129" s="32" t="str">
        <f>IF(ISNUMBER(MATCH(K129,#REF!,0)),"✓","")</f>
        <v/>
      </c>
    </row>
    <row r="130" spans="1:16">
      <c r="A130" s="28">
        <v>217</v>
      </c>
      <c r="B130" s="29" t="s">
        <v>516</v>
      </c>
      <c r="C130" s="29" t="s">
        <v>517</v>
      </c>
      <c r="D130" s="29" t="s">
        <v>117</v>
      </c>
      <c r="E130" s="30" t="str">
        <f>IF(ISNUMBER(MATCH(B130,#REF!,0)),"✓","")</f>
        <v/>
      </c>
      <c r="F130" s="34"/>
      <c r="G130" s="32" t="str">
        <f>IF(ISNUMBER(MATCH(B130,#REF!,0)),"✓","")</f>
        <v/>
      </c>
      <c r="J130" s="70">
        <v>82</v>
      </c>
      <c r="K130" s="29" t="s">
        <v>355</v>
      </c>
      <c r="L130" s="29" t="s">
        <v>356</v>
      </c>
      <c r="M130" s="29" t="s">
        <v>250</v>
      </c>
      <c r="N130" s="30" t="str">
        <f>IF(ISNUMBER(MATCH(K130,#REF!,0)),"✓","")</f>
        <v/>
      </c>
      <c r="O130" s="31"/>
      <c r="P130" s="32" t="str">
        <f>IF(ISNUMBER(MATCH(K130,#REF!,0)),"✓","")</f>
        <v/>
      </c>
    </row>
    <row r="131" spans="1:16">
      <c r="A131" s="28">
        <v>218</v>
      </c>
      <c r="B131" s="29" t="s">
        <v>518</v>
      </c>
      <c r="C131" s="29" t="s">
        <v>519</v>
      </c>
      <c r="D131" s="29" t="s">
        <v>49</v>
      </c>
      <c r="E131" s="30" t="str">
        <f>IF(ISNUMBER(MATCH(B131,#REF!,0)),"✓","")</f>
        <v/>
      </c>
      <c r="F131" s="34"/>
      <c r="G131" s="32" t="str">
        <f>IF(ISNUMBER(MATCH(B131,#REF!,0)),"✓","")</f>
        <v/>
      </c>
      <c r="J131" s="28">
        <v>83</v>
      </c>
      <c r="K131" s="29" t="s">
        <v>380</v>
      </c>
      <c r="L131" s="29" t="s">
        <v>381</v>
      </c>
      <c r="M131" s="29" t="s">
        <v>54</v>
      </c>
      <c r="N131" s="30" t="str">
        <f>IF(ISNUMBER(MATCH(K131,#REF!,0)),"✓","")</f>
        <v/>
      </c>
      <c r="O131" s="31"/>
      <c r="P131" s="32" t="str">
        <f>IF(ISNUMBER(MATCH(K131,#REF!,0)),"✓","")</f>
        <v/>
      </c>
    </row>
    <row r="132" spans="1:16">
      <c r="A132" s="28">
        <v>219</v>
      </c>
      <c r="B132" s="29" t="s">
        <v>520</v>
      </c>
      <c r="C132" s="29" t="s">
        <v>521</v>
      </c>
      <c r="D132" s="29" t="s">
        <v>102</v>
      </c>
      <c r="E132" s="30" t="str">
        <f>IF(ISNUMBER(MATCH(B132,#REF!,0)),"✓","")</f>
        <v/>
      </c>
      <c r="F132" s="34"/>
      <c r="G132" s="32" t="str">
        <f>IF(ISNUMBER(MATCH(B132,#REF!,0)),"✓","")</f>
        <v/>
      </c>
      <c r="J132" s="70">
        <v>84</v>
      </c>
      <c r="K132" s="29" t="s">
        <v>385</v>
      </c>
      <c r="L132" s="29" t="s">
        <v>386</v>
      </c>
      <c r="M132" s="29" t="s">
        <v>57</v>
      </c>
      <c r="N132" s="30" t="str">
        <f>IF(ISNUMBER(MATCH(K132,#REF!,0)),"✓","")</f>
        <v/>
      </c>
      <c r="O132" s="31"/>
      <c r="P132" s="32" t="str">
        <f>IF(ISNUMBER(MATCH(K132,#REF!,0)),"✓","")</f>
        <v/>
      </c>
    </row>
    <row r="133" spans="1:16">
      <c r="A133" s="28">
        <v>220</v>
      </c>
      <c r="B133" s="29" t="s">
        <v>522</v>
      </c>
      <c r="C133" s="29" t="s">
        <v>523</v>
      </c>
      <c r="D133" s="29" t="s">
        <v>49</v>
      </c>
      <c r="E133" s="30" t="str">
        <f>IF(ISNUMBER(MATCH(B133,#REF!,0)),"✓","")</f>
        <v/>
      </c>
      <c r="F133" s="34"/>
      <c r="G133" s="32" t="str">
        <f>IF(ISNUMBER(MATCH(B133,#REF!,0)),"✓","")</f>
        <v/>
      </c>
      <c r="J133" s="28">
        <v>85</v>
      </c>
      <c r="K133" s="29" t="s">
        <v>393</v>
      </c>
      <c r="L133" s="29" t="s">
        <v>394</v>
      </c>
      <c r="M133" s="29" t="s">
        <v>191</v>
      </c>
      <c r="N133" s="30" t="str">
        <f>IF(ISNUMBER(MATCH(K133,#REF!,0)),"✓","")</f>
        <v/>
      </c>
      <c r="O133" s="31"/>
      <c r="P133" s="32" t="str">
        <f>IF(ISNUMBER(MATCH(K133,#REF!,0)),"✓","")</f>
        <v/>
      </c>
    </row>
    <row r="134" spans="1:16">
      <c r="A134" s="28">
        <v>221</v>
      </c>
      <c r="B134" s="29" t="s">
        <v>524</v>
      </c>
      <c r="C134" s="29" t="s">
        <v>525</v>
      </c>
      <c r="D134" s="29" t="s">
        <v>87</v>
      </c>
      <c r="E134" s="30" t="str">
        <f>IF(ISNUMBER(MATCH(B134,#REF!,0)),"✓","")</f>
        <v/>
      </c>
      <c r="F134" s="34"/>
      <c r="G134" s="32" t="str">
        <f>IF(ISNUMBER(MATCH(B134,#REF!,0)),"✓","")</f>
        <v/>
      </c>
      <c r="J134" s="70">
        <v>86</v>
      </c>
      <c r="K134" s="29" t="s">
        <v>413</v>
      </c>
      <c r="L134" s="29" t="s">
        <v>414</v>
      </c>
      <c r="M134" s="29" t="s">
        <v>117</v>
      </c>
      <c r="N134" s="30" t="str">
        <f>IF(ISNUMBER(MATCH(K134,#REF!,0)),"✓","")</f>
        <v/>
      </c>
      <c r="O134" s="31"/>
      <c r="P134" s="32" t="str">
        <f>IF(ISNUMBER(MATCH(K134,#REF!,0)),"✓","")</f>
        <v/>
      </c>
    </row>
    <row r="135" spans="1:16">
      <c r="A135" s="28">
        <v>222</v>
      </c>
      <c r="B135" s="29" t="s">
        <v>526</v>
      </c>
      <c r="C135" s="29" t="s">
        <v>527</v>
      </c>
      <c r="D135" s="29"/>
      <c r="E135" s="30" t="str">
        <f>IF(ISNUMBER(MATCH(B135,#REF!,0)),"✓","")</f>
        <v/>
      </c>
      <c r="F135" s="34"/>
      <c r="G135" s="32" t="str">
        <f>IF(ISNUMBER(MATCH(B135,#REF!,0)),"✓","")</f>
        <v/>
      </c>
      <c r="J135" s="28">
        <v>87</v>
      </c>
      <c r="K135" s="29" t="s">
        <v>426</v>
      </c>
      <c r="L135" s="29" t="s">
        <v>427</v>
      </c>
      <c r="M135" s="29" t="s">
        <v>250</v>
      </c>
      <c r="N135" s="30" t="str">
        <f>IF(ISNUMBER(MATCH(K135,#REF!,0)),"✓","")</f>
        <v/>
      </c>
      <c r="O135" s="31"/>
      <c r="P135" s="32" t="str">
        <f>IF(ISNUMBER(MATCH(K135,#REF!,0)),"✓","")</f>
        <v/>
      </c>
    </row>
    <row r="136" spans="1:16">
      <c r="A136" s="28">
        <v>223</v>
      </c>
      <c r="B136" s="29" t="s">
        <v>528</v>
      </c>
      <c r="C136" s="29" t="s">
        <v>529</v>
      </c>
      <c r="D136" s="29" t="s">
        <v>87</v>
      </c>
      <c r="E136" s="30" t="str">
        <f>IF(ISNUMBER(MATCH(B136,#REF!,0)),"✓","")</f>
        <v/>
      </c>
      <c r="F136" s="34"/>
      <c r="G136" s="32" t="str">
        <f>IF(ISNUMBER(MATCH(B136,#REF!,0)),"✓","")</f>
        <v/>
      </c>
      <c r="J136" s="70">
        <v>88</v>
      </c>
      <c r="K136" s="29" t="s">
        <v>430</v>
      </c>
      <c r="L136" s="29" t="s">
        <v>530</v>
      </c>
      <c r="M136" s="29" t="s">
        <v>237</v>
      </c>
      <c r="N136" s="30" t="str">
        <f>IF(ISNUMBER(MATCH(K136,#REF!,0)),"✓","")</f>
        <v/>
      </c>
      <c r="O136" s="31"/>
      <c r="P136" s="32" t="str">
        <f>IF(ISNUMBER(MATCH(K136,#REF!,0)),"✓","")</f>
        <v/>
      </c>
    </row>
    <row r="137" spans="1:16">
      <c r="A137" s="28">
        <v>224</v>
      </c>
      <c r="B137" s="29" t="s">
        <v>531</v>
      </c>
      <c r="C137" s="29" t="s">
        <v>532</v>
      </c>
      <c r="D137" s="29" t="s">
        <v>250</v>
      </c>
      <c r="E137" s="30" t="str">
        <f>IF(ISNUMBER(MATCH(B137,#REF!,0)),"✓","")</f>
        <v/>
      </c>
      <c r="F137" s="34"/>
      <c r="G137" s="32" t="str">
        <f>IF(ISNUMBER(MATCH(B137,#REF!,0)),"✓","")</f>
        <v/>
      </c>
      <c r="J137" s="28">
        <v>89</v>
      </c>
      <c r="K137" s="29" t="s">
        <v>434</v>
      </c>
      <c r="L137" s="29" t="s">
        <v>435</v>
      </c>
      <c r="M137" s="29" t="s">
        <v>57</v>
      </c>
      <c r="N137" s="30" t="str">
        <f>IF(ISNUMBER(MATCH(K137,#REF!,0)),"✓","")</f>
        <v/>
      </c>
      <c r="O137" s="31"/>
      <c r="P137" s="32" t="str">
        <f>IF(ISNUMBER(MATCH(K137,#REF!,0)),"✓","")</f>
        <v/>
      </c>
    </row>
    <row r="138" spans="1:16">
      <c r="A138" s="28">
        <v>225</v>
      </c>
      <c r="B138" s="29" t="s">
        <v>533</v>
      </c>
      <c r="C138" s="29" t="s">
        <v>534</v>
      </c>
      <c r="D138" s="29" t="s">
        <v>57</v>
      </c>
      <c r="E138" s="30" t="str">
        <f>IF(ISNUMBER(MATCH(B138,#REF!,0)),"✓","")</f>
        <v/>
      </c>
      <c r="F138" s="34"/>
      <c r="G138" s="32" t="str">
        <f>IF(ISNUMBER(MATCH(B138,#REF!,0)),"✓","")</f>
        <v/>
      </c>
      <c r="J138" s="70">
        <v>90</v>
      </c>
      <c r="K138" s="29" t="s">
        <v>442</v>
      </c>
      <c r="L138" s="29" t="s">
        <v>443</v>
      </c>
      <c r="M138" s="29" t="s">
        <v>175</v>
      </c>
      <c r="N138" s="30" t="str">
        <f>IF(ISNUMBER(MATCH(K138,#REF!,0)),"✓","")</f>
        <v/>
      </c>
      <c r="O138" s="31"/>
      <c r="P138" s="32" t="str">
        <f>IF(ISNUMBER(MATCH(K138,#REF!,0)),"✓","")</f>
        <v/>
      </c>
    </row>
    <row r="139" spans="1:16">
      <c r="A139" s="28">
        <v>226</v>
      </c>
      <c r="B139" s="29" t="s">
        <v>535</v>
      </c>
      <c r="C139" s="29" t="s">
        <v>536</v>
      </c>
      <c r="D139" s="29" t="s">
        <v>49</v>
      </c>
      <c r="E139" s="30" t="str">
        <f>IF(ISNUMBER(MATCH(B139,#REF!,0)),"✓","")</f>
        <v/>
      </c>
      <c r="F139" s="34"/>
      <c r="G139" s="32" t="str">
        <f>IF(ISNUMBER(MATCH(B139,#REF!,0)),"✓","")</f>
        <v/>
      </c>
      <c r="J139" s="28">
        <v>91</v>
      </c>
      <c r="K139" s="29" t="s">
        <v>450</v>
      </c>
      <c r="L139" s="29" t="s">
        <v>451</v>
      </c>
      <c r="M139" s="29" t="s">
        <v>102</v>
      </c>
      <c r="N139" s="30" t="str">
        <f>IF(ISNUMBER(MATCH(K139,#REF!,0)),"✓","")</f>
        <v/>
      </c>
      <c r="O139" s="31"/>
      <c r="P139" s="32" t="str">
        <f>IF(ISNUMBER(MATCH(K139,#REF!,0)),"✓","")</f>
        <v/>
      </c>
    </row>
    <row r="140" spans="1:16">
      <c r="A140" s="28">
        <v>227</v>
      </c>
      <c r="B140" s="29" t="s">
        <v>537</v>
      </c>
      <c r="C140" s="29" t="s">
        <v>538</v>
      </c>
      <c r="D140" s="29" t="s">
        <v>81</v>
      </c>
      <c r="E140" s="30" t="str">
        <f>IF(ISNUMBER(MATCH(B140,#REF!,0)),"✓","")</f>
        <v/>
      </c>
      <c r="F140" s="34"/>
      <c r="G140" s="32" t="str">
        <f>IF(ISNUMBER(MATCH(B140,#REF!,0)),"✓","")</f>
        <v/>
      </c>
      <c r="J140" s="70">
        <v>92</v>
      </c>
      <c r="K140" s="29" t="s">
        <v>454</v>
      </c>
      <c r="L140" s="29" t="s">
        <v>455</v>
      </c>
      <c r="M140" s="29" t="s">
        <v>202</v>
      </c>
      <c r="N140" s="30" t="str">
        <f>IF(ISNUMBER(MATCH(K140,#REF!,0)),"✓","")</f>
        <v/>
      </c>
      <c r="O140" s="31"/>
      <c r="P140" s="32" t="str">
        <f>IF(ISNUMBER(MATCH(K140,#REF!,0)),"✓","")</f>
        <v/>
      </c>
    </row>
    <row r="141" spans="1:16">
      <c r="A141" s="28">
        <v>228</v>
      </c>
      <c r="B141" s="29" t="s">
        <v>539</v>
      </c>
      <c r="C141" s="29" t="s">
        <v>540</v>
      </c>
      <c r="D141" s="29" t="s">
        <v>102</v>
      </c>
      <c r="E141" s="30" t="str">
        <f>IF(ISNUMBER(MATCH(B141,#REF!,0)),"✓","")</f>
        <v/>
      </c>
      <c r="F141" s="34"/>
      <c r="G141" s="32" t="str">
        <f>IF(ISNUMBER(MATCH(B141,#REF!,0)),"✓","")</f>
        <v/>
      </c>
      <c r="J141" s="28">
        <v>93</v>
      </c>
      <c r="K141" s="29" t="s">
        <v>458</v>
      </c>
      <c r="L141" s="29" t="s">
        <v>459</v>
      </c>
      <c r="M141" s="29" t="s">
        <v>102</v>
      </c>
      <c r="N141" s="30" t="str">
        <f>IF(ISNUMBER(MATCH(K141,#REF!,0)),"✓","")</f>
        <v/>
      </c>
      <c r="O141" s="31"/>
      <c r="P141" s="32" t="str">
        <f>IF(ISNUMBER(MATCH(K141,#REF!,0)),"✓","")</f>
        <v/>
      </c>
    </row>
    <row r="142" spans="1:16">
      <c r="A142" s="28">
        <v>229</v>
      </c>
      <c r="B142" s="29" t="s">
        <v>541</v>
      </c>
      <c r="C142" s="29" t="s">
        <v>542</v>
      </c>
      <c r="D142" s="29" t="s">
        <v>81</v>
      </c>
      <c r="E142" s="30" t="str">
        <f>IF(ISNUMBER(MATCH(B142,#REF!,0)),"✓","")</f>
        <v/>
      </c>
      <c r="F142" s="34"/>
      <c r="G142" s="32" t="str">
        <f>IF(ISNUMBER(MATCH(B142,#REF!,0)),"✓","")</f>
        <v/>
      </c>
      <c r="J142" s="70">
        <v>94</v>
      </c>
      <c r="K142" s="29" t="s">
        <v>470</v>
      </c>
      <c r="L142" s="29" t="s">
        <v>471</v>
      </c>
      <c r="M142" s="29" t="s">
        <v>102</v>
      </c>
      <c r="N142" s="30" t="str">
        <f>IF(ISNUMBER(MATCH(K142,#REF!,0)),"✓","")</f>
        <v/>
      </c>
      <c r="O142" s="31"/>
      <c r="P142" s="32" t="str">
        <f>IF(ISNUMBER(MATCH(K142,#REF!,0)),"✓","")</f>
        <v/>
      </c>
    </row>
    <row r="143" spans="1:16">
      <c r="A143" s="28">
        <v>230</v>
      </c>
      <c r="B143" s="29" t="s">
        <v>543</v>
      </c>
      <c r="C143" s="29" t="s">
        <v>544</v>
      </c>
      <c r="D143" s="29" t="s">
        <v>87</v>
      </c>
      <c r="E143" s="30" t="str">
        <f>IF(ISNUMBER(MATCH(B143,#REF!,0)),"✓","")</f>
        <v/>
      </c>
      <c r="F143" s="34"/>
      <c r="G143" s="32" t="str">
        <f>IF(ISNUMBER(MATCH(B143,#REF!,0)),"✓","")</f>
        <v/>
      </c>
      <c r="J143" s="28">
        <v>95</v>
      </c>
      <c r="K143" s="29" t="s">
        <v>474</v>
      </c>
      <c r="L143" s="29" t="s">
        <v>475</v>
      </c>
      <c r="M143" s="29" t="s">
        <v>191</v>
      </c>
      <c r="N143" s="30" t="str">
        <f>IF(ISNUMBER(MATCH(K143,#REF!,0)),"✓","")</f>
        <v/>
      </c>
      <c r="O143" s="31"/>
      <c r="P143" s="32" t="str">
        <f>IF(ISNUMBER(MATCH(K143,#REF!,0)),"✓","")</f>
        <v/>
      </c>
    </row>
    <row r="144" spans="1:16">
      <c r="A144" s="28">
        <v>231</v>
      </c>
      <c r="B144" s="29" t="s">
        <v>545</v>
      </c>
      <c r="C144" s="29" t="s">
        <v>546</v>
      </c>
      <c r="D144" s="29"/>
      <c r="E144" s="30" t="str">
        <f>IF(ISNUMBER(MATCH(B144,#REF!,0)),"✓","")</f>
        <v/>
      </c>
      <c r="F144" s="34"/>
      <c r="G144" s="32" t="str">
        <f>IF(ISNUMBER(MATCH(B144,#REF!,0)),"✓","")</f>
        <v/>
      </c>
      <c r="J144" s="70">
        <v>96</v>
      </c>
      <c r="K144" s="29" t="s">
        <v>493</v>
      </c>
      <c r="L144" s="29" t="s">
        <v>494</v>
      </c>
      <c r="M144" s="29" t="s">
        <v>131</v>
      </c>
      <c r="N144" s="30" t="str">
        <f>IF(ISNUMBER(MATCH(K144,#REF!,0)),"✓","")</f>
        <v/>
      </c>
      <c r="O144" s="31"/>
      <c r="P144" s="32" t="str">
        <f>IF(ISNUMBER(MATCH(K144,#REF!,0)),"✓","")</f>
        <v/>
      </c>
    </row>
    <row r="145" spans="1:16">
      <c r="A145" s="28">
        <v>232</v>
      </c>
      <c r="B145" s="29" t="s">
        <v>547</v>
      </c>
      <c r="C145" s="29" t="s">
        <v>548</v>
      </c>
      <c r="D145" s="29" t="s">
        <v>34</v>
      </c>
      <c r="E145" s="30" t="str">
        <f>IF(ISNUMBER(MATCH(B145,#REF!,0)),"✓","")</f>
        <v/>
      </c>
      <c r="F145" s="34"/>
      <c r="G145" s="32" t="str">
        <f>IF(ISNUMBER(MATCH(B145,#REF!,0)),"✓","")</f>
        <v/>
      </c>
      <c r="J145" s="28">
        <v>97</v>
      </c>
      <c r="K145" s="29" t="s">
        <v>495</v>
      </c>
      <c r="L145" s="29" t="s">
        <v>496</v>
      </c>
      <c r="M145" s="29" t="s">
        <v>131</v>
      </c>
      <c r="N145" s="30" t="str">
        <f>IF(ISNUMBER(MATCH(K145,#REF!,0)),"✓","")</f>
        <v/>
      </c>
      <c r="O145" s="31"/>
      <c r="P145" s="32" t="str">
        <f>IF(ISNUMBER(MATCH(K145,#REF!,0)),"✓","")</f>
        <v/>
      </c>
    </row>
    <row r="146" spans="1:16">
      <c r="A146" s="28">
        <v>233</v>
      </c>
      <c r="B146" s="29" t="s">
        <v>549</v>
      </c>
      <c r="C146" s="29" t="s">
        <v>550</v>
      </c>
      <c r="D146" s="29" t="s">
        <v>81</v>
      </c>
      <c r="E146" s="30" t="str">
        <f>IF(ISNUMBER(MATCH(B146,#REF!,0)),"✓","")</f>
        <v/>
      </c>
      <c r="F146" s="34"/>
      <c r="G146" s="32" t="str">
        <f>IF(ISNUMBER(MATCH(B146,#REF!,0)),"✓","")</f>
        <v/>
      </c>
      <c r="J146" s="70">
        <v>98</v>
      </c>
      <c r="K146" s="29" t="s">
        <v>497</v>
      </c>
      <c r="L146" s="29" t="s">
        <v>498</v>
      </c>
      <c r="M146" s="29" t="s">
        <v>87</v>
      </c>
      <c r="N146" s="30" t="str">
        <f>IF(ISNUMBER(MATCH(K146,#REF!,0)),"✓","")</f>
        <v/>
      </c>
      <c r="O146" s="31"/>
      <c r="P146" s="32" t="str">
        <f>IF(ISNUMBER(MATCH(K146,#REF!,0)),"✓","")</f>
        <v/>
      </c>
    </row>
    <row r="147" spans="1:16">
      <c r="A147" s="28">
        <v>234</v>
      </c>
      <c r="B147" s="29" t="s">
        <v>551</v>
      </c>
      <c r="C147" s="29" t="s">
        <v>552</v>
      </c>
      <c r="D147" s="29"/>
      <c r="E147" s="30" t="str">
        <f>IF(ISNUMBER(MATCH(B147,#REF!,0)),"✓","")</f>
        <v/>
      </c>
      <c r="F147" s="34"/>
      <c r="G147" s="32" t="str">
        <f>IF(ISNUMBER(MATCH(B147,#REF!,0)),"✓","")</f>
        <v/>
      </c>
      <c r="J147" s="28">
        <v>99</v>
      </c>
      <c r="K147" s="29" t="s">
        <v>499</v>
      </c>
      <c r="L147" s="29" t="s">
        <v>500</v>
      </c>
      <c r="M147" s="29" t="s">
        <v>34</v>
      </c>
      <c r="N147" s="30" t="str">
        <f>IF(ISNUMBER(MATCH(K147,#REF!,0)),"✓","")</f>
        <v/>
      </c>
      <c r="O147" s="31"/>
      <c r="P147" s="32" t="str">
        <f>IF(ISNUMBER(MATCH(K147,#REF!,0)),"✓","")</f>
        <v/>
      </c>
    </row>
    <row r="148" spans="1:16">
      <c r="A148" s="28">
        <v>235</v>
      </c>
      <c r="B148" s="29" t="s">
        <v>553</v>
      </c>
      <c r="C148" s="29" t="s">
        <v>554</v>
      </c>
      <c r="D148" s="29" t="s">
        <v>131</v>
      </c>
      <c r="E148" s="30" t="str">
        <f>IF(ISNUMBER(MATCH(B148,#REF!,0)),"✓","")</f>
        <v/>
      </c>
      <c r="F148" s="34"/>
      <c r="G148" s="32" t="str">
        <f>IF(ISNUMBER(MATCH(B148,#REF!,0)),"✓","")</f>
        <v/>
      </c>
      <c r="J148" s="70">
        <v>100</v>
      </c>
      <c r="K148" s="29" t="s">
        <v>505</v>
      </c>
      <c r="L148" s="29" t="s">
        <v>506</v>
      </c>
      <c r="M148" s="29" t="s">
        <v>54</v>
      </c>
      <c r="N148" s="30" t="str">
        <f>IF(ISNUMBER(MATCH(K148,#REF!,0)),"✓","")</f>
        <v/>
      </c>
      <c r="O148" s="31"/>
      <c r="P148" s="32" t="str">
        <f>IF(ISNUMBER(MATCH(K148,#REF!,0)),"✓","")</f>
        <v/>
      </c>
    </row>
    <row r="149" ht="15.15" spans="1:16">
      <c r="A149" s="58">
        <v>236</v>
      </c>
      <c r="B149" s="60" t="s">
        <v>555</v>
      </c>
      <c r="C149" s="60" t="s">
        <v>556</v>
      </c>
      <c r="D149" s="59"/>
      <c r="E149" s="30" t="str">
        <f>IF(ISNUMBER(MATCH(B149,#REF!,0)),"✓","")</f>
        <v/>
      </c>
      <c r="F149" s="71"/>
      <c r="G149" s="63" t="str">
        <f>IF(ISNUMBER(MATCH(B149,#REF!,0)),"✓","")</f>
        <v/>
      </c>
      <c r="J149" s="28">
        <v>101</v>
      </c>
      <c r="K149" s="29" t="s">
        <v>507</v>
      </c>
      <c r="L149" s="29" t="s">
        <v>508</v>
      </c>
      <c r="M149" s="29" t="s">
        <v>384</v>
      </c>
      <c r="N149" s="30" t="str">
        <f>IF(ISNUMBER(MATCH(K149,#REF!,0)),"✓","")</f>
        <v/>
      </c>
      <c r="O149" s="31"/>
      <c r="P149" s="32" t="str">
        <f>IF(ISNUMBER(MATCH(K149,#REF!,0)),"✓","")</f>
        <v/>
      </c>
    </row>
    <row r="150" spans="10:16">
      <c r="J150" s="70">
        <v>102</v>
      </c>
      <c r="K150" s="29" t="s">
        <v>511</v>
      </c>
      <c r="L150" s="29" t="s">
        <v>512</v>
      </c>
      <c r="M150" s="29" t="s">
        <v>57</v>
      </c>
      <c r="N150" s="30" t="str">
        <f>IF(ISNUMBER(MATCH(K150,#REF!,0)),"✓","")</f>
        <v/>
      </c>
      <c r="O150" s="31"/>
      <c r="P150" s="32" t="str">
        <f>IF(ISNUMBER(MATCH(K150,#REF!,0)),"✓","")</f>
        <v/>
      </c>
    </row>
    <row r="151" ht="15.6" spans="1:16">
      <c r="A151" s="7" t="s">
        <v>557</v>
      </c>
      <c r="J151" s="28">
        <v>103</v>
      </c>
      <c r="K151" s="29" t="s">
        <v>513</v>
      </c>
      <c r="L151" s="29" t="s">
        <v>514</v>
      </c>
      <c r="M151" s="29" t="s">
        <v>515</v>
      </c>
      <c r="N151" s="30" t="str">
        <f>IF(ISNUMBER(MATCH(K151,#REF!,0)),"✓","")</f>
        <v/>
      </c>
      <c r="O151" s="31"/>
      <c r="P151" s="32" t="str">
        <f>IF(ISNUMBER(MATCH(K151,#REF!,0)),"✓","")</f>
        <v/>
      </c>
    </row>
    <row r="152" ht="15.15" spans="10:16">
      <c r="J152" s="70">
        <v>104</v>
      </c>
      <c r="K152" s="29" t="s">
        <v>516</v>
      </c>
      <c r="L152" s="29" t="s">
        <v>517</v>
      </c>
      <c r="M152" s="29" t="s">
        <v>117</v>
      </c>
      <c r="N152" s="30" t="str">
        <f>IF(ISNUMBER(MATCH(K152,#REF!,0)),"✓","")</f>
        <v/>
      </c>
      <c r="O152" s="31"/>
      <c r="P152" s="32" t="str">
        <f>IF(ISNUMBER(MATCH(K152,#REF!,0)),"✓","")</f>
        <v/>
      </c>
    </row>
    <row r="153" spans="1:16">
      <c r="A153" s="13" t="s">
        <v>22</v>
      </c>
      <c r="B153" s="13" t="s">
        <v>23</v>
      </c>
      <c r="C153" s="14" t="s">
        <v>24</v>
      </c>
      <c r="D153" s="13" t="s">
        <v>25</v>
      </c>
      <c r="E153" s="15" t="s">
        <v>26</v>
      </c>
      <c r="F153" s="16"/>
      <c r="G153" s="17"/>
      <c r="J153" s="28">
        <v>105</v>
      </c>
      <c r="K153" s="29" t="s">
        <v>520</v>
      </c>
      <c r="L153" s="29" t="s">
        <v>521</v>
      </c>
      <c r="M153" s="29" t="s">
        <v>102</v>
      </c>
      <c r="N153" s="30" t="str">
        <f>IF(ISNUMBER(MATCH(K153,#REF!,0)),"✓","")</f>
        <v/>
      </c>
      <c r="O153" s="31"/>
      <c r="P153" s="32" t="str">
        <f>IF(ISNUMBER(MATCH(K153,#REF!,0)),"✓","")</f>
        <v/>
      </c>
    </row>
    <row r="154" ht="15.15" spans="1:16">
      <c r="A154" s="18"/>
      <c r="B154" s="18"/>
      <c r="C154" s="19"/>
      <c r="D154" s="18"/>
      <c r="E154" s="20" t="s">
        <v>28</v>
      </c>
      <c r="F154" s="21" t="s">
        <v>29</v>
      </c>
      <c r="G154" s="22" t="s">
        <v>30</v>
      </c>
      <c r="J154" s="70">
        <v>106</v>
      </c>
      <c r="K154" s="29" t="s">
        <v>522</v>
      </c>
      <c r="L154" s="29" t="s">
        <v>523</v>
      </c>
      <c r="M154" s="29" t="s">
        <v>49</v>
      </c>
      <c r="N154" s="30" t="str">
        <f>IF(ISNUMBER(MATCH(K154,#REF!,0)),"✓","")</f>
        <v/>
      </c>
      <c r="O154" s="31"/>
      <c r="P154" s="32" t="str">
        <f>IF(ISNUMBER(MATCH(K154,#REF!,0)),"✓","")</f>
        <v/>
      </c>
    </row>
    <row r="155" spans="1:16">
      <c r="A155" s="23">
        <v>1</v>
      </c>
      <c r="B155" s="24" t="s">
        <v>73</v>
      </c>
      <c r="C155" s="24" t="s">
        <v>74</v>
      </c>
      <c r="D155" s="24" t="s">
        <v>75</v>
      </c>
      <c r="E155" s="25" t="str">
        <f>IF(ISNUMBER(MATCH(B155,#REF!,0)),"✓","")</f>
        <v/>
      </c>
      <c r="F155" s="26"/>
      <c r="G155" s="27" t="str">
        <f>IF(ISNUMBER(MATCH(B155,#REF!,0)),"✓","")</f>
        <v/>
      </c>
      <c r="J155" s="28">
        <v>107</v>
      </c>
      <c r="K155" s="29" t="s">
        <v>524</v>
      </c>
      <c r="L155" s="29" t="s">
        <v>525</v>
      </c>
      <c r="M155" s="29" t="s">
        <v>87</v>
      </c>
      <c r="N155" s="30" t="str">
        <f>IF(ISNUMBER(MATCH(K155,#REF!,0)),"✓","")</f>
        <v/>
      </c>
      <c r="O155" s="31"/>
      <c r="P155" s="32" t="str">
        <f>IF(ISNUMBER(MATCH(K155,#REF!,0)),"✓","")</f>
        <v/>
      </c>
    </row>
    <row r="156" spans="1:16">
      <c r="A156" s="70">
        <v>2</v>
      </c>
      <c r="B156" s="29" t="s">
        <v>85</v>
      </c>
      <c r="C156" s="29" t="s">
        <v>86</v>
      </c>
      <c r="D156" s="29" t="s">
        <v>87</v>
      </c>
      <c r="E156" s="30" t="str">
        <f>IF(ISNUMBER(MATCH(B156,#REF!,0)),"✓","")</f>
        <v/>
      </c>
      <c r="F156" s="31"/>
      <c r="G156" s="32" t="str">
        <f>IF(ISNUMBER(MATCH(B156,#REF!,0)),"✓","")</f>
        <v/>
      </c>
      <c r="J156" s="70">
        <v>108</v>
      </c>
      <c r="K156" s="29" t="s">
        <v>528</v>
      </c>
      <c r="L156" s="29" t="s">
        <v>529</v>
      </c>
      <c r="M156" s="29" t="s">
        <v>87</v>
      </c>
      <c r="N156" s="30" t="str">
        <f>IF(ISNUMBER(MATCH(K156,#REF!,0)),"✓","")</f>
        <v/>
      </c>
      <c r="O156" s="31"/>
      <c r="P156" s="32" t="str">
        <f>IF(ISNUMBER(MATCH(K156,#REF!,0)),"✓","")</f>
        <v/>
      </c>
    </row>
    <row r="157" spans="1:16">
      <c r="A157" s="28">
        <v>3</v>
      </c>
      <c r="B157" s="29" t="s">
        <v>107</v>
      </c>
      <c r="C157" s="29" t="s">
        <v>108</v>
      </c>
      <c r="D157" s="29" t="s">
        <v>81</v>
      </c>
      <c r="E157" s="30" t="str">
        <f>IF(ISNUMBER(MATCH(B157,#REF!,0)),"✓","")</f>
        <v/>
      </c>
      <c r="F157" s="31"/>
      <c r="G157" s="32" t="str">
        <f>IF(ISNUMBER(MATCH(B157,#REF!,0)),"✓","")</f>
        <v/>
      </c>
      <c r="J157" s="28">
        <v>109</v>
      </c>
      <c r="K157" s="29" t="s">
        <v>533</v>
      </c>
      <c r="L157" s="29" t="s">
        <v>534</v>
      </c>
      <c r="M157" s="29" t="s">
        <v>57</v>
      </c>
      <c r="N157" s="30" t="str">
        <f>IF(ISNUMBER(MATCH(K157,#REF!,0)),"✓","")</f>
        <v/>
      </c>
      <c r="O157" s="31"/>
      <c r="P157" s="32" t="str">
        <f>IF(ISNUMBER(MATCH(K157,#REF!,0)),"✓","")</f>
        <v/>
      </c>
    </row>
    <row r="158" spans="1:16">
      <c r="A158" s="70">
        <v>4</v>
      </c>
      <c r="B158" s="29" t="s">
        <v>115</v>
      </c>
      <c r="C158" s="29" t="s">
        <v>116</v>
      </c>
      <c r="D158" s="29" t="s">
        <v>117</v>
      </c>
      <c r="E158" s="30" t="str">
        <f>IF(ISNUMBER(MATCH(B158,#REF!,0)),"✓","")</f>
        <v/>
      </c>
      <c r="F158" s="31"/>
      <c r="G158" s="32" t="str">
        <f>IF(ISNUMBER(MATCH(B158,#REF!,0)),"✓","")</f>
        <v/>
      </c>
      <c r="J158" s="70">
        <v>110</v>
      </c>
      <c r="K158" s="29" t="s">
        <v>535</v>
      </c>
      <c r="L158" s="29" t="s">
        <v>536</v>
      </c>
      <c r="M158" s="29" t="s">
        <v>49</v>
      </c>
      <c r="N158" s="30" t="str">
        <f>IF(ISNUMBER(MATCH(K158,#REF!,0)),"✓","")</f>
        <v/>
      </c>
      <c r="O158" s="31"/>
      <c r="P158" s="32" t="str">
        <f>IF(ISNUMBER(MATCH(K158,#REF!,0)),"✓","")</f>
        <v/>
      </c>
    </row>
    <row r="159" spans="1:16">
      <c r="A159" s="28">
        <v>5</v>
      </c>
      <c r="B159" s="29" t="s">
        <v>120</v>
      </c>
      <c r="C159" s="29" t="s">
        <v>121</v>
      </c>
      <c r="D159" s="29" t="s">
        <v>122</v>
      </c>
      <c r="E159" s="30" t="str">
        <f>IF(ISNUMBER(MATCH(B159,#REF!,0)),"✓","")</f>
        <v/>
      </c>
      <c r="F159" s="31"/>
      <c r="G159" s="32" t="str">
        <f>IF(ISNUMBER(MATCH(B159,#REF!,0)),"✓","")</f>
        <v/>
      </c>
      <c r="J159" s="28">
        <v>111</v>
      </c>
      <c r="K159" s="29" t="s">
        <v>537</v>
      </c>
      <c r="L159" s="29" t="s">
        <v>538</v>
      </c>
      <c r="M159" s="29" t="s">
        <v>81</v>
      </c>
      <c r="N159" s="30" t="str">
        <f>IF(ISNUMBER(MATCH(K159,#REF!,0)),"✓","")</f>
        <v/>
      </c>
      <c r="O159" s="31"/>
      <c r="P159" s="32" t="str">
        <f>IF(ISNUMBER(MATCH(K159,#REF!,0)),"✓","")</f>
        <v/>
      </c>
    </row>
    <row r="160" ht="15.15" spans="1:16">
      <c r="A160" s="70">
        <v>6</v>
      </c>
      <c r="B160" s="29" t="s">
        <v>129</v>
      </c>
      <c r="C160" s="29" t="s">
        <v>130</v>
      </c>
      <c r="D160" s="29" t="s">
        <v>131</v>
      </c>
      <c r="E160" s="30" t="str">
        <f>IF(ISNUMBER(MATCH(B160,#REF!,0)),"✓","")</f>
        <v/>
      </c>
      <c r="F160" s="31"/>
      <c r="G160" s="32" t="str">
        <f>IF(ISNUMBER(MATCH(B160,#REF!,0)),"✓","")</f>
        <v/>
      </c>
      <c r="J160" s="72">
        <v>112</v>
      </c>
      <c r="K160" s="60" t="s">
        <v>541</v>
      </c>
      <c r="L160" s="60" t="s">
        <v>542</v>
      </c>
      <c r="M160" s="60" t="s">
        <v>81</v>
      </c>
      <c r="N160" s="61" t="str">
        <f>IF(ISNUMBER(MATCH(K160,#REF!,0)),"✓","")</f>
        <v/>
      </c>
      <c r="O160" s="62"/>
      <c r="P160" s="63" t="str">
        <f>IF(ISNUMBER(MATCH(K160,#REF!,0)),"✓","")</f>
        <v/>
      </c>
    </row>
    <row r="161" spans="1:7">
      <c r="A161" s="28">
        <v>7</v>
      </c>
      <c r="B161" s="29" t="s">
        <v>138</v>
      </c>
      <c r="C161" s="29" t="s">
        <v>139</v>
      </c>
      <c r="D161" s="29" t="s">
        <v>34</v>
      </c>
      <c r="E161" s="30" t="str">
        <f>IF(ISNUMBER(MATCH(B161,#REF!,0)),"✓","")</f>
        <v/>
      </c>
      <c r="F161" s="31"/>
      <c r="G161" s="32" t="str">
        <f>IF(ISNUMBER(MATCH(B161,#REF!,0)),"✓","")</f>
        <v/>
      </c>
    </row>
    <row r="162" ht="15.6" spans="1:16">
      <c r="A162" s="70">
        <v>8</v>
      </c>
      <c r="B162" s="29" t="s">
        <v>142</v>
      </c>
      <c r="C162" s="29" t="s">
        <v>143</v>
      </c>
      <c r="D162" s="29" t="s">
        <v>44</v>
      </c>
      <c r="E162" s="30" t="str">
        <f>IF(ISNUMBER(MATCH(B162,#REF!,0)),"✓","")</f>
        <v/>
      </c>
      <c r="F162" s="31"/>
      <c r="G162" s="32" t="str">
        <f>IF(ISNUMBER(MATCH(B162,#REF!,0)),"✓","")</f>
        <v/>
      </c>
      <c r="J162" s="73" t="s">
        <v>558</v>
      </c>
      <c r="K162" s="73"/>
      <c r="L162" s="73"/>
      <c r="M162" s="73"/>
      <c r="N162" s="73"/>
      <c r="O162" s="73"/>
      <c r="P162" s="73"/>
    </row>
    <row r="163" ht="15.6" spans="1:16">
      <c r="A163" s="28">
        <v>9</v>
      </c>
      <c r="B163" s="29" t="s">
        <v>146</v>
      </c>
      <c r="C163" s="29" t="s">
        <v>147</v>
      </c>
      <c r="D163" s="29" t="s">
        <v>131</v>
      </c>
      <c r="E163" s="30" t="str">
        <f>IF(ISNUMBER(MATCH(B163,#REF!,0)),"✓","")</f>
        <v/>
      </c>
      <c r="F163" s="31"/>
      <c r="G163" s="32" t="str">
        <f>IF(ISNUMBER(MATCH(B163,#REF!,0)),"✓","")</f>
        <v/>
      </c>
      <c r="J163" s="9" t="s">
        <v>27</v>
      </c>
      <c r="K163" s="9"/>
      <c r="L163" s="9"/>
      <c r="M163" s="9"/>
      <c r="N163" s="9"/>
      <c r="O163" s="9"/>
      <c r="P163" s="9"/>
    </row>
    <row r="164" ht="15.6" spans="1:16">
      <c r="A164" s="70">
        <v>10</v>
      </c>
      <c r="B164" s="29" t="s">
        <v>150</v>
      </c>
      <c r="C164" s="29" t="s">
        <v>151</v>
      </c>
      <c r="D164" s="29" t="s">
        <v>152</v>
      </c>
      <c r="E164" s="30" t="str">
        <f>IF(ISNUMBER(MATCH(B164,#REF!,0)),"✓","")</f>
        <v/>
      </c>
      <c r="F164" s="31"/>
      <c r="G164" s="32" t="str">
        <f>IF(ISNUMBER(MATCH(B164,#REF!,0)),"✓","")</f>
        <v/>
      </c>
      <c r="J164" s="10" t="s">
        <v>559</v>
      </c>
      <c r="K164" s="7"/>
      <c r="L164" s="7"/>
      <c r="M164" s="7"/>
      <c r="N164" s="7"/>
      <c r="O164" s="7"/>
      <c r="P164" s="7"/>
    </row>
    <row r="165" ht="15.15" spans="1:16">
      <c r="A165" s="28">
        <v>11</v>
      </c>
      <c r="B165" s="29" t="s">
        <v>161</v>
      </c>
      <c r="C165" s="29" t="s">
        <v>162</v>
      </c>
      <c r="D165" s="29" t="s">
        <v>49</v>
      </c>
      <c r="E165" s="30" t="str">
        <f>IF(ISNUMBER(MATCH(B165,#REF!,0)),"✓","")</f>
        <v/>
      </c>
      <c r="F165" s="31"/>
      <c r="G165" s="32" t="str">
        <f>IF(ISNUMBER(MATCH(B165,#REF!,0)),"✓","")</f>
        <v/>
      </c>
      <c r="J165" s="11"/>
      <c r="K165" s="12"/>
      <c r="L165" s="12"/>
      <c r="M165" s="12"/>
      <c r="N165" s="12"/>
      <c r="O165" s="12"/>
      <c r="P165" s="12"/>
    </row>
    <row r="166" spans="1:16">
      <c r="A166" s="70">
        <v>12</v>
      </c>
      <c r="B166" s="33" t="s">
        <v>165</v>
      </c>
      <c r="C166" s="29" t="s">
        <v>166</v>
      </c>
      <c r="D166" s="29" t="s">
        <v>167</v>
      </c>
      <c r="E166" s="30" t="str">
        <f>IF(ISNUMBER(MATCH(B166,#REF!,0)),"✓","")</f>
        <v/>
      </c>
      <c r="F166" s="31"/>
      <c r="G166" s="32" t="str">
        <f>IF(ISNUMBER(MATCH(B166,#REF!,0)),"✓","")</f>
        <v/>
      </c>
      <c r="J166" s="13" t="s">
        <v>22</v>
      </c>
      <c r="K166" s="13" t="s">
        <v>23</v>
      </c>
      <c r="L166" s="13" t="s">
        <v>24</v>
      </c>
      <c r="M166" s="13" t="s">
        <v>25</v>
      </c>
      <c r="N166" s="74" t="s">
        <v>26</v>
      </c>
      <c r="O166" s="74"/>
      <c r="P166" s="74"/>
    </row>
    <row r="167" ht="15.15" spans="1:16">
      <c r="A167" s="28">
        <v>13</v>
      </c>
      <c r="B167" s="33" t="s">
        <v>170</v>
      </c>
      <c r="C167" s="29" t="s">
        <v>171</v>
      </c>
      <c r="D167" s="29" t="s">
        <v>172</v>
      </c>
      <c r="E167" s="30" t="str">
        <f>IF(ISNUMBER(MATCH(B167,#REF!,0)),"✓","")</f>
        <v/>
      </c>
      <c r="F167" s="31"/>
      <c r="G167" s="32" t="str">
        <f>IF(ISNUMBER(MATCH(B167,#REF!,0)),"✓","")</f>
        <v/>
      </c>
      <c r="J167" s="18"/>
      <c r="K167" s="18"/>
      <c r="L167" s="18"/>
      <c r="M167" s="18"/>
      <c r="N167" s="75" t="s">
        <v>28</v>
      </c>
      <c r="O167" s="75" t="s">
        <v>29</v>
      </c>
      <c r="P167" s="75" t="s">
        <v>30</v>
      </c>
    </row>
    <row r="168" spans="1:16">
      <c r="A168" s="70">
        <v>14</v>
      </c>
      <c r="B168" s="33" t="s">
        <v>176</v>
      </c>
      <c r="C168" s="29" t="s">
        <v>177</v>
      </c>
      <c r="D168" s="29" t="s">
        <v>64</v>
      </c>
      <c r="E168" s="30" t="str">
        <f>IF(ISNUMBER(MATCH(B168,#REF!,0)),"✓","")</f>
        <v/>
      </c>
      <c r="F168" s="31"/>
      <c r="G168" s="32" t="str">
        <f>IF(ISNUMBER(MATCH(B168,#REF!,0)),"✓","")</f>
        <v/>
      </c>
      <c r="J168" s="76">
        <v>1</v>
      </c>
      <c r="K168" s="77" t="s">
        <v>560</v>
      </c>
      <c r="L168" s="77" t="s">
        <v>561</v>
      </c>
      <c r="M168" s="77" t="s">
        <v>562</v>
      </c>
      <c r="N168" s="78" t="str">
        <f>IF(ISNUMBER(MATCH(K168,#REF!,0)),"✓","")</f>
        <v/>
      </c>
      <c r="O168" s="79"/>
      <c r="P168" s="80" t="str">
        <f>IF(ISNUMBER(MATCH(K168,#REF!,0)),"✓","")</f>
        <v/>
      </c>
    </row>
    <row r="169" spans="1:16">
      <c r="A169" s="28">
        <v>15</v>
      </c>
      <c r="B169" s="33" t="s">
        <v>189</v>
      </c>
      <c r="C169" s="29" t="s">
        <v>190</v>
      </c>
      <c r="D169" s="29" t="s">
        <v>191</v>
      </c>
      <c r="E169" s="30" t="str">
        <f>IF(ISNUMBER(MATCH(B169,#REF!,0)),"✓","")</f>
        <v/>
      </c>
      <c r="F169" s="31"/>
      <c r="G169" s="32" t="str">
        <f>IF(ISNUMBER(MATCH(B169,#REF!,0)),"✓","")</f>
        <v/>
      </c>
      <c r="J169" s="81">
        <v>2</v>
      </c>
      <c r="K169" s="82" t="s">
        <v>563</v>
      </c>
      <c r="L169" s="82" t="s">
        <v>564</v>
      </c>
      <c r="M169" s="82" t="s">
        <v>565</v>
      </c>
      <c r="N169" s="83" t="str">
        <f>IF(ISNUMBER(MATCH(K169,#REF!,0)),"✓","")</f>
        <v/>
      </c>
      <c r="O169" s="84"/>
      <c r="P169" s="85" t="str">
        <f>IF(ISNUMBER(MATCH(K169,#REF!,0)),"✓","")</f>
        <v/>
      </c>
    </row>
    <row r="170" spans="1:16">
      <c r="A170" s="70">
        <v>16</v>
      </c>
      <c r="B170" s="33" t="s">
        <v>198</v>
      </c>
      <c r="C170" s="29" t="s">
        <v>199</v>
      </c>
      <c r="D170" s="29" t="s">
        <v>186</v>
      </c>
      <c r="E170" s="30" t="str">
        <f>IF(ISNUMBER(MATCH(B170,#REF!,0)),"✓","")</f>
        <v/>
      </c>
      <c r="F170" s="31"/>
      <c r="G170" s="32" t="str">
        <f>IF(ISNUMBER(MATCH(B170,#REF!,0)),"✓","")</f>
        <v/>
      </c>
      <c r="J170" s="81">
        <v>3</v>
      </c>
      <c r="K170" s="82" t="s">
        <v>566</v>
      </c>
      <c r="L170" s="82" t="s">
        <v>207</v>
      </c>
      <c r="M170" s="82" t="s">
        <v>565</v>
      </c>
      <c r="N170" s="83" t="str">
        <f>IF(ISNUMBER(MATCH(K170,#REF!,0)),"✓","")</f>
        <v/>
      </c>
      <c r="O170" s="84"/>
      <c r="P170" s="85" t="str">
        <f>IF(ISNUMBER(MATCH(K170,#REF!,0)),"✓","")</f>
        <v/>
      </c>
    </row>
    <row r="171" spans="1:16">
      <c r="A171" s="28">
        <v>17</v>
      </c>
      <c r="B171" s="33" t="s">
        <v>208</v>
      </c>
      <c r="C171" s="29" t="s">
        <v>209</v>
      </c>
      <c r="D171" s="29" t="s">
        <v>131</v>
      </c>
      <c r="E171" s="30" t="str">
        <f>IF(ISNUMBER(MATCH(B171,#REF!,0)),"✓","")</f>
        <v/>
      </c>
      <c r="F171" s="31"/>
      <c r="G171" s="32" t="str">
        <f>IF(ISNUMBER(MATCH(B171,#REF!,0)),"✓","")</f>
        <v/>
      </c>
      <c r="J171" s="81">
        <v>4</v>
      </c>
      <c r="K171" s="82" t="s">
        <v>567</v>
      </c>
      <c r="L171" s="82" t="s">
        <v>568</v>
      </c>
      <c r="M171" s="82" t="s">
        <v>569</v>
      </c>
      <c r="N171" s="83" t="str">
        <f>IF(ISNUMBER(MATCH(K171,#REF!,0)),"✓","")</f>
        <v/>
      </c>
      <c r="O171" s="84"/>
      <c r="P171" s="85" t="str">
        <f>IF(ISNUMBER(MATCH(K171,#REF!,0)),"✓","")</f>
        <v/>
      </c>
    </row>
    <row r="172" spans="1:16">
      <c r="A172" s="70">
        <v>18</v>
      </c>
      <c r="B172" s="33" t="s">
        <v>229</v>
      </c>
      <c r="C172" s="29" t="s">
        <v>230</v>
      </c>
      <c r="D172" s="29" t="s">
        <v>191</v>
      </c>
      <c r="E172" s="30" t="str">
        <f>IF(ISNUMBER(MATCH(B172,#REF!,0)),"✓","")</f>
        <v/>
      </c>
      <c r="F172" s="31"/>
      <c r="G172" s="32" t="str">
        <f>IF(ISNUMBER(MATCH(B172,#REF!,0)),"✓","")</f>
        <v/>
      </c>
      <c r="J172" s="81">
        <v>5</v>
      </c>
      <c r="K172" s="82" t="s">
        <v>570</v>
      </c>
      <c r="L172" s="82" t="s">
        <v>571</v>
      </c>
      <c r="M172" s="82" t="s">
        <v>565</v>
      </c>
      <c r="N172" s="83" t="str">
        <f>IF(ISNUMBER(MATCH(K172,#REF!,0)),"✓","")</f>
        <v/>
      </c>
      <c r="O172" s="84"/>
      <c r="P172" s="85" t="str">
        <f>IF(ISNUMBER(MATCH(K172,#REF!,0)),"✓","")</f>
        <v/>
      </c>
    </row>
    <row r="173" spans="1:16">
      <c r="A173" s="28">
        <v>19</v>
      </c>
      <c r="B173" s="33" t="s">
        <v>238</v>
      </c>
      <c r="C173" s="29" t="s">
        <v>239</v>
      </c>
      <c r="D173" s="29" t="s">
        <v>87</v>
      </c>
      <c r="E173" s="30" t="str">
        <f>IF(ISNUMBER(MATCH(B173,#REF!,0)),"✓","")</f>
        <v/>
      </c>
      <c r="F173" s="31"/>
      <c r="G173" s="32" t="str">
        <f>IF(ISNUMBER(MATCH(B173,#REF!,0)),"✓","")</f>
        <v/>
      </c>
      <c r="J173" s="81">
        <v>6</v>
      </c>
      <c r="K173" s="82" t="s">
        <v>572</v>
      </c>
      <c r="L173" s="82" t="s">
        <v>573</v>
      </c>
      <c r="M173" s="82" t="s">
        <v>157</v>
      </c>
      <c r="N173" s="83" t="str">
        <f>IF(ISNUMBER(MATCH(K173,#REF!,0)),"✓","")</f>
        <v/>
      </c>
      <c r="O173" s="84"/>
      <c r="P173" s="85" t="str">
        <f>IF(ISNUMBER(MATCH(K173,#REF!,0)),"✓","")</f>
        <v/>
      </c>
    </row>
    <row r="174" spans="1:16">
      <c r="A174" s="70">
        <v>20</v>
      </c>
      <c r="B174" s="33" t="s">
        <v>251</v>
      </c>
      <c r="C174" s="29" t="s">
        <v>252</v>
      </c>
      <c r="D174" s="29" t="s">
        <v>131</v>
      </c>
      <c r="E174" s="30" t="str">
        <f>IF(ISNUMBER(MATCH(B174,#REF!,0)),"✓","")</f>
        <v/>
      </c>
      <c r="F174" s="31"/>
      <c r="G174" s="32" t="str">
        <f>IF(ISNUMBER(MATCH(B174,#REF!,0)),"✓","")</f>
        <v/>
      </c>
      <c r="J174" s="81">
        <v>7</v>
      </c>
      <c r="K174" s="82" t="s">
        <v>574</v>
      </c>
      <c r="L174" s="82" t="s">
        <v>575</v>
      </c>
      <c r="M174" s="82" t="s">
        <v>157</v>
      </c>
      <c r="N174" s="83" t="str">
        <f>IF(ISNUMBER(MATCH(K174,#REF!,0)),"✓","")</f>
        <v/>
      </c>
      <c r="O174" s="84"/>
      <c r="P174" s="85" t="str">
        <f>IF(ISNUMBER(MATCH(K174,#REF!,0)),"✓","")</f>
        <v/>
      </c>
    </row>
    <row r="175" ht="15.15" spans="1:16">
      <c r="A175" s="28">
        <v>21</v>
      </c>
      <c r="B175" s="33" t="s">
        <v>260</v>
      </c>
      <c r="C175" s="29" t="s">
        <v>261</v>
      </c>
      <c r="D175" s="29" t="s">
        <v>57</v>
      </c>
      <c r="E175" s="30" t="str">
        <f>IF(ISNUMBER(MATCH(B175,#REF!,0)),"✓","")</f>
        <v/>
      </c>
      <c r="F175" s="31"/>
      <c r="G175" s="32" t="str">
        <f>IF(ISNUMBER(MATCH(B175,#REF!,0)),"✓","")</f>
        <v/>
      </c>
      <c r="J175" s="86">
        <v>8</v>
      </c>
      <c r="K175" s="87" t="s">
        <v>576</v>
      </c>
      <c r="L175" s="87" t="s">
        <v>577</v>
      </c>
      <c r="M175" s="87" t="s">
        <v>157</v>
      </c>
      <c r="N175" s="88" t="str">
        <f>IF(ISNUMBER(MATCH(K175,#REF!,0)),"✓","")</f>
        <v/>
      </c>
      <c r="O175" s="89"/>
      <c r="P175" s="90" t="str">
        <f>IF(ISNUMBER(MATCH(K175,#REF!,0)),"✓","")</f>
        <v/>
      </c>
    </row>
    <row r="176" spans="1:7">
      <c r="A176" s="70">
        <v>22</v>
      </c>
      <c r="B176" s="33" t="s">
        <v>264</v>
      </c>
      <c r="C176" s="29" t="s">
        <v>265</v>
      </c>
      <c r="D176" s="29" t="s">
        <v>224</v>
      </c>
      <c r="E176" s="30" t="str">
        <f>IF(ISNUMBER(MATCH(B176,#REF!,0)),"✓","")</f>
        <v/>
      </c>
      <c r="F176" s="31"/>
      <c r="G176" s="32" t="str">
        <f>IF(ISNUMBER(MATCH(B176,#REF!,0)),"✓","")</f>
        <v/>
      </c>
    </row>
    <row r="177" ht="15.6" spans="1:16">
      <c r="A177" s="28">
        <v>23</v>
      </c>
      <c r="B177" s="33" t="s">
        <v>272</v>
      </c>
      <c r="C177" s="29" t="s">
        <v>273</v>
      </c>
      <c r="D177" s="29" t="s">
        <v>167</v>
      </c>
      <c r="E177" s="30" t="str">
        <f>IF(ISNUMBER(MATCH(B177,#REF!,0)),"✓","")</f>
        <v/>
      </c>
      <c r="F177" s="31"/>
      <c r="G177" s="32" t="str">
        <f>IF(ISNUMBER(MATCH(B177,#REF!,0)),"✓","")</f>
        <v/>
      </c>
      <c r="J177" s="73" t="s">
        <v>578</v>
      </c>
      <c r="K177" s="73"/>
      <c r="L177" s="73"/>
      <c r="M177" s="73"/>
      <c r="N177" s="73"/>
      <c r="O177" s="73"/>
      <c r="P177" s="73"/>
    </row>
    <row r="178" ht="15.6" spans="1:16">
      <c r="A178" s="70">
        <v>24</v>
      </c>
      <c r="B178" s="33" t="s">
        <v>296</v>
      </c>
      <c r="C178" s="29" t="s">
        <v>579</v>
      </c>
      <c r="D178" s="29" t="s">
        <v>102</v>
      </c>
      <c r="E178" s="30" t="str">
        <f>IF(ISNUMBER(MATCH(B178,#REF!,0)),"✓","")</f>
        <v/>
      </c>
      <c r="F178" s="31"/>
      <c r="G178" s="32" t="str">
        <f>IF(ISNUMBER(MATCH(B178,#REF!,0)),"✓","")</f>
        <v/>
      </c>
      <c r="J178" s="9" t="s">
        <v>27</v>
      </c>
      <c r="K178" s="9"/>
      <c r="L178" s="9"/>
      <c r="M178" s="9"/>
      <c r="N178" s="9"/>
      <c r="O178" s="9"/>
      <c r="P178" s="9"/>
    </row>
    <row r="179" ht="15.6" spans="1:16">
      <c r="A179" s="28">
        <v>25</v>
      </c>
      <c r="B179" s="33" t="s">
        <v>325</v>
      </c>
      <c r="C179" s="29" t="s">
        <v>326</v>
      </c>
      <c r="D179" s="29" t="s">
        <v>250</v>
      </c>
      <c r="E179" s="30" t="str">
        <f>IF(ISNUMBER(MATCH(B179,#REF!,0)),"✓","")</f>
        <v/>
      </c>
      <c r="F179" s="31"/>
      <c r="G179" s="32" t="str">
        <f>IF(ISNUMBER(MATCH(B179,#REF!,0)),"✓","")</f>
        <v/>
      </c>
      <c r="J179" s="10" t="s">
        <v>559</v>
      </c>
      <c r="K179" s="7"/>
      <c r="L179" s="7"/>
      <c r="M179" s="7"/>
      <c r="N179" s="7"/>
      <c r="O179" s="7"/>
      <c r="P179" s="7"/>
    </row>
    <row r="180" ht="15.15" spans="1:16">
      <c r="A180" s="70">
        <v>26</v>
      </c>
      <c r="B180" s="33" t="s">
        <v>329</v>
      </c>
      <c r="C180" s="29" t="s">
        <v>330</v>
      </c>
      <c r="D180" s="29" t="s">
        <v>237</v>
      </c>
      <c r="E180" s="30" t="str">
        <f>IF(ISNUMBER(MATCH(B180,#REF!,0)),"✓","")</f>
        <v/>
      </c>
      <c r="F180" s="31"/>
      <c r="G180" s="32" t="str">
        <f>IF(ISNUMBER(MATCH(B180,#REF!,0)),"✓","")</f>
        <v/>
      </c>
      <c r="J180" s="11"/>
      <c r="K180" s="12"/>
      <c r="L180" s="12"/>
      <c r="M180" s="12"/>
      <c r="N180" s="12"/>
      <c r="O180" s="12"/>
      <c r="P180" s="12"/>
    </row>
    <row r="181" spans="1:16">
      <c r="A181" s="28">
        <v>27</v>
      </c>
      <c r="B181" s="33" t="s">
        <v>333</v>
      </c>
      <c r="C181" s="29" t="s">
        <v>334</v>
      </c>
      <c r="D181" s="29" t="s">
        <v>44</v>
      </c>
      <c r="E181" s="30" t="str">
        <f>IF(ISNUMBER(MATCH(B181,#REF!,0)),"✓","")</f>
        <v/>
      </c>
      <c r="F181" s="31"/>
      <c r="G181" s="32" t="str">
        <f>IF(ISNUMBER(MATCH(B181,#REF!,0)),"✓","")</f>
        <v/>
      </c>
      <c r="J181" s="13" t="s">
        <v>22</v>
      </c>
      <c r="K181" s="13" t="s">
        <v>23</v>
      </c>
      <c r="L181" s="13" t="s">
        <v>24</v>
      </c>
      <c r="M181" s="13" t="s">
        <v>25</v>
      </c>
      <c r="N181" s="74" t="s">
        <v>26</v>
      </c>
      <c r="O181" s="74"/>
      <c r="P181" s="74"/>
    </row>
    <row r="182" ht="15.15" spans="1:16">
      <c r="A182" s="70">
        <v>28</v>
      </c>
      <c r="B182" s="33" t="s">
        <v>337</v>
      </c>
      <c r="C182" s="29" t="s">
        <v>338</v>
      </c>
      <c r="D182" s="29" t="s">
        <v>255</v>
      </c>
      <c r="E182" s="30" t="str">
        <f>IF(ISNUMBER(MATCH(B182,#REF!,0)),"✓","")</f>
        <v/>
      </c>
      <c r="F182" s="31"/>
      <c r="G182" s="32" t="str">
        <f>IF(ISNUMBER(MATCH(B182,#REF!,0)),"✓","")</f>
        <v/>
      </c>
      <c r="J182" s="91"/>
      <c r="K182" s="91"/>
      <c r="L182" s="91"/>
      <c r="M182" s="91"/>
      <c r="N182" s="92" t="s">
        <v>28</v>
      </c>
      <c r="O182" s="92" t="s">
        <v>29</v>
      </c>
      <c r="P182" s="92" t="s">
        <v>30</v>
      </c>
    </row>
    <row r="183" spans="1:16">
      <c r="A183" s="28">
        <v>29</v>
      </c>
      <c r="B183" s="33" t="s">
        <v>341</v>
      </c>
      <c r="C183" s="29" t="s">
        <v>342</v>
      </c>
      <c r="D183" s="29" t="s">
        <v>122</v>
      </c>
      <c r="E183" s="30" t="str">
        <f>IF(ISNUMBER(MATCH(B183,#REF!,0)),"✓","")</f>
        <v/>
      </c>
      <c r="F183" s="31"/>
      <c r="G183" s="32" t="str">
        <f>IF(ISNUMBER(MATCH(B183,#REF!,0)),"✓","")</f>
        <v/>
      </c>
      <c r="J183" s="93">
        <v>1</v>
      </c>
      <c r="K183" s="94" t="s">
        <v>580</v>
      </c>
      <c r="L183" s="94" t="s">
        <v>581</v>
      </c>
      <c r="M183" s="95" t="s">
        <v>172</v>
      </c>
      <c r="N183" s="84" t="str">
        <f>IF(ISNUMBER(MATCH(K183,#REF!,0)),"✓","")</f>
        <v/>
      </c>
      <c r="O183" s="79"/>
      <c r="P183" s="84" t="str">
        <f>IF(ISNUMBER(MATCH(K183,#REF!,0)),"✓","")</f>
        <v/>
      </c>
    </row>
    <row r="184" spans="1:16">
      <c r="A184" s="70">
        <v>30</v>
      </c>
      <c r="B184" s="33" t="s">
        <v>345</v>
      </c>
      <c r="C184" s="29" t="s">
        <v>346</v>
      </c>
      <c r="D184" s="29" t="s">
        <v>102</v>
      </c>
      <c r="E184" s="30" t="str">
        <f>IF(ISNUMBER(MATCH(B184,#REF!,0)),"✓","")</f>
        <v/>
      </c>
      <c r="F184" s="31"/>
      <c r="G184" s="32" t="str">
        <f>IF(ISNUMBER(MATCH(B184,#REF!,0)),"✓","")</f>
        <v/>
      </c>
      <c r="J184" s="81">
        <v>2</v>
      </c>
      <c r="K184" s="82" t="s">
        <v>582</v>
      </c>
      <c r="L184" s="82" t="s">
        <v>577</v>
      </c>
      <c r="M184" s="96" t="s">
        <v>157</v>
      </c>
      <c r="N184" s="84" t="str">
        <f>IF(ISNUMBER(MATCH(K184,#REF!,0)),"✓","")</f>
        <v/>
      </c>
      <c r="O184" s="84"/>
      <c r="P184" s="84" t="str">
        <f>IF(ISNUMBER(MATCH(K184,#REF!,0)),"✓","")</f>
        <v/>
      </c>
    </row>
    <row r="185" spans="1:16">
      <c r="A185" s="28">
        <v>31</v>
      </c>
      <c r="B185" s="33" t="s">
        <v>353</v>
      </c>
      <c r="C185" s="29" t="s">
        <v>354</v>
      </c>
      <c r="D185" s="29" t="s">
        <v>34</v>
      </c>
      <c r="E185" s="30" t="str">
        <f>IF(ISNUMBER(MATCH(B185,#REF!,0)),"✓","")</f>
        <v/>
      </c>
      <c r="F185" s="31"/>
      <c r="G185" s="32" t="str">
        <f>IF(ISNUMBER(MATCH(B185,#REF!,0)),"✓","")</f>
        <v/>
      </c>
      <c r="J185" s="81">
        <v>3</v>
      </c>
      <c r="K185" s="82" t="s">
        <v>583</v>
      </c>
      <c r="L185" s="82" t="s">
        <v>584</v>
      </c>
      <c r="M185" s="96" t="s">
        <v>81</v>
      </c>
      <c r="N185" s="84" t="str">
        <f>IF(ISNUMBER(MATCH(K185,#REF!,0)),"✓","")</f>
        <v/>
      </c>
      <c r="O185" s="84"/>
      <c r="P185" s="84" t="str">
        <f>IF(ISNUMBER(MATCH(K185,#REF!,0)),"✓","")</f>
        <v/>
      </c>
    </row>
    <row r="186" spans="1:16">
      <c r="A186" s="70">
        <v>32</v>
      </c>
      <c r="B186" s="33" t="s">
        <v>357</v>
      </c>
      <c r="C186" s="29" t="s">
        <v>358</v>
      </c>
      <c r="D186" s="29" t="s">
        <v>122</v>
      </c>
      <c r="E186" s="30" t="str">
        <f>IF(ISNUMBER(MATCH(B186,#REF!,0)),"✓","")</f>
        <v/>
      </c>
      <c r="F186" s="31"/>
      <c r="G186" s="32" t="str">
        <f>IF(ISNUMBER(MATCH(B186,#REF!,0)),"✓","")</f>
        <v/>
      </c>
      <c r="J186" s="81">
        <v>4</v>
      </c>
      <c r="K186" s="82" t="s">
        <v>585</v>
      </c>
      <c r="L186" s="97" t="s">
        <v>586</v>
      </c>
      <c r="M186" s="98" t="s">
        <v>172</v>
      </c>
      <c r="N186" s="84" t="str">
        <f>IF(ISNUMBER(MATCH(K186,#REF!,0)),"✓","")</f>
        <v/>
      </c>
      <c r="O186" s="84"/>
      <c r="P186" s="84" t="str">
        <f>IF(ISNUMBER(MATCH(K186,#REF!,0)),"✓","")</f>
        <v/>
      </c>
    </row>
    <row r="187" spans="1:16">
      <c r="A187" s="28">
        <v>33</v>
      </c>
      <c r="B187" s="33" t="s">
        <v>365</v>
      </c>
      <c r="C187" s="29" t="s">
        <v>366</v>
      </c>
      <c r="D187" s="29" t="s">
        <v>191</v>
      </c>
      <c r="E187" s="30" t="str">
        <f>IF(ISNUMBER(MATCH(B187,#REF!,0)),"✓","")</f>
        <v/>
      </c>
      <c r="F187" s="31"/>
      <c r="G187" s="32" t="str">
        <f>IF(ISNUMBER(MATCH(B187,#REF!,0)),"✓","")</f>
        <v/>
      </c>
      <c r="J187" s="81">
        <v>5</v>
      </c>
      <c r="K187" s="82" t="s">
        <v>587</v>
      </c>
      <c r="L187" s="97" t="s">
        <v>588</v>
      </c>
      <c r="M187" s="98" t="s">
        <v>157</v>
      </c>
      <c r="N187" s="84" t="str">
        <f>IF(ISNUMBER(MATCH(K187,#REF!,0)),"✓","")</f>
        <v/>
      </c>
      <c r="O187" s="84"/>
      <c r="P187" s="84" t="str">
        <f>IF(ISNUMBER(MATCH(K187,#REF!,0)),"✓","")</f>
        <v/>
      </c>
    </row>
    <row r="188" spans="1:16">
      <c r="A188" s="70">
        <v>34</v>
      </c>
      <c r="B188" s="33" t="s">
        <v>374</v>
      </c>
      <c r="C188" s="29" t="s">
        <v>375</v>
      </c>
      <c r="D188" s="29" t="s">
        <v>175</v>
      </c>
      <c r="E188" s="30" t="str">
        <f>IF(ISNUMBER(MATCH(B188,#REF!,0)),"✓","")</f>
        <v/>
      </c>
      <c r="F188" s="31"/>
      <c r="G188" s="32" t="str">
        <f>IF(ISNUMBER(MATCH(B188,#REF!,0)),"✓","")</f>
        <v/>
      </c>
      <c r="J188" s="81">
        <v>6</v>
      </c>
      <c r="K188" s="82" t="s">
        <v>589</v>
      </c>
      <c r="L188" s="97" t="s">
        <v>590</v>
      </c>
      <c r="M188" s="98" t="s">
        <v>172</v>
      </c>
      <c r="N188" s="84" t="str">
        <f>IF(ISNUMBER(MATCH(K188,#REF!,0)),"✓","")</f>
        <v/>
      </c>
      <c r="O188" s="84"/>
      <c r="P188" s="84" t="str">
        <f>IF(ISNUMBER(MATCH(K188,#REF!,0)),"✓","")</f>
        <v/>
      </c>
    </row>
    <row r="189" spans="1:16">
      <c r="A189" s="28">
        <v>35</v>
      </c>
      <c r="B189" s="33" t="s">
        <v>378</v>
      </c>
      <c r="C189" s="29" t="s">
        <v>379</v>
      </c>
      <c r="D189" s="29" t="s">
        <v>122</v>
      </c>
      <c r="E189" s="30" t="str">
        <f>IF(ISNUMBER(MATCH(B189,#REF!,0)),"✓","")</f>
        <v/>
      </c>
      <c r="F189" s="31"/>
      <c r="G189" s="32" t="str">
        <f>IF(ISNUMBER(MATCH(B189,#REF!,0)),"✓","")</f>
        <v/>
      </c>
      <c r="J189" s="81">
        <v>7</v>
      </c>
      <c r="K189" s="82" t="s">
        <v>591</v>
      </c>
      <c r="L189" s="97" t="s">
        <v>592</v>
      </c>
      <c r="M189" s="98" t="s">
        <v>593</v>
      </c>
      <c r="N189" s="84" t="str">
        <f>IF(ISNUMBER(MATCH(K189,#REF!,0)),"✓","")</f>
        <v/>
      </c>
      <c r="O189" s="84"/>
      <c r="P189" s="84" t="str">
        <f>IF(ISNUMBER(MATCH(K189,#REF!,0)),"✓","")</f>
        <v/>
      </c>
    </row>
    <row r="190" spans="1:16">
      <c r="A190" s="70">
        <v>36</v>
      </c>
      <c r="B190" s="33" t="s">
        <v>387</v>
      </c>
      <c r="C190" s="29" t="s">
        <v>388</v>
      </c>
      <c r="D190" s="29" t="s">
        <v>81</v>
      </c>
      <c r="E190" s="30" t="str">
        <f>IF(ISNUMBER(MATCH(B190,#REF!,0)),"✓","")</f>
        <v/>
      </c>
      <c r="F190" s="31"/>
      <c r="G190" s="32" t="str">
        <f>IF(ISNUMBER(MATCH(B190,#REF!,0)),"✓","")</f>
        <v/>
      </c>
      <c r="J190" s="81">
        <v>8</v>
      </c>
      <c r="K190" s="82" t="s">
        <v>594</v>
      </c>
      <c r="L190" s="97" t="s">
        <v>595</v>
      </c>
      <c r="M190" s="98" t="s">
        <v>202</v>
      </c>
      <c r="N190" s="84" t="str">
        <f>IF(ISNUMBER(MATCH(K190,#REF!,0)),"✓","")</f>
        <v/>
      </c>
      <c r="O190" s="84"/>
      <c r="P190" s="84" t="str">
        <f>IF(ISNUMBER(MATCH(K190,#REF!,0)),"✓","")</f>
        <v/>
      </c>
    </row>
    <row r="191" spans="1:16">
      <c r="A191" s="28">
        <v>37</v>
      </c>
      <c r="B191" s="33" t="s">
        <v>391</v>
      </c>
      <c r="C191" s="29" t="s">
        <v>392</v>
      </c>
      <c r="D191" s="29" t="s">
        <v>237</v>
      </c>
      <c r="E191" s="30" t="str">
        <f>IF(ISNUMBER(MATCH(B191,#REF!,0)),"✓","")</f>
        <v/>
      </c>
      <c r="F191" s="31"/>
      <c r="G191" s="32" t="str">
        <f>IF(ISNUMBER(MATCH(B191,#REF!,0)),"✓","")</f>
        <v/>
      </c>
      <c r="J191" s="81">
        <v>9</v>
      </c>
      <c r="K191" s="82" t="s">
        <v>596</v>
      </c>
      <c r="L191" s="82" t="s">
        <v>597</v>
      </c>
      <c r="M191" s="96" t="s">
        <v>593</v>
      </c>
      <c r="N191" s="84" t="str">
        <f>IF(ISNUMBER(MATCH(K191,#REF!,0)),"✓","")</f>
        <v/>
      </c>
      <c r="O191" s="84"/>
      <c r="P191" s="84" t="str">
        <f>IF(ISNUMBER(MATCH(K191,#REF!,0)),"✓","")</f>
        <v/>
      </c>
    </row>
    <row r="192" spans="1:16">
      <c r="A192" s="70">
        <v>38</v>
      </c>
      <c r="B192" s="33" t="s">
        <v>403</v>
      </c>
      <c r="C192" s="29" t="s">
        <v>404</v>
      </c>
      <c r="D192" s="29" t="s">
        <v>87</v>
      </c>
      <c r="E192" s="30" t="str">
        <f>IF(ISNUMBER(MATCH(B192,#REF!,0)),"✓","")</f>
        <v/>
      </c>
      <c r="F192" s="31"/>
      <c r="G192" s="32" t="str">
        <f>IF(ISNUMBER(MATCH(B192,#REF!,0)),"✓","")</f>
        <v/>
      </c>
      <c r="J192" s="81">
        <v>10</v>
      </c>
      <c r="K192" s="82" t="s">
        <v>598</v>
      </c>
      <c r="L192" s="82" t="s">
        <v>599</v>
      </c>
      <c r="M192" s="96" t="s">
        <v>237</v>
      </c>
      <c r="N192" s="84" t="str">
        <f>IF(ISNUMBER(MATCH(K192,#REF!,0)),"✓","")</f>
        <v/>
      </c>
      <c r="O192" s="84"/>
      <c r="P192" s="84" t="str">
        <f>IF(ISNUMBER(MATCH(K192,#REF!,0)),"✓","")</f>
        <v/>
      </c>
    </row>
    <row r="193" spans="1:16">
      <c r="A193" s="28">
        <v>39</v>
      </c>
      <c r="B193" s="33" t="s">
        <v>407</v>
      </c>
      <c r="C193" s="29" t="s">
        <v>408</v>
      </c>
      <c r="D193" s="29" t="s">
        <v>122</v>
      </c>
      <c r="E193" s="30" t="str">
        <f>IF(ISNUMBER(MATCH(B193,#REF!,0)),"✓","")</f>
        <v/>
      </c>
      <c r="F193" s="31"/>
      <c r="G193" s="32" t="str">
        <f>IF(ISNUMBER(MATCH(B193,#REF!,0)),"✓","")</f>
        <v/>
      </c>
      <c r="J193" s="81">
        <v>11</v>
      </c>
      <c r="K193" s="82" t="s">
        <v>600</v>
      </c>
      <c r="L193" s="82" t="s">
        <v>601</v>
      </c>
      <c r="M193" s="96" t="s">
        <v>131</v>
      </c>
      <c r="N193" s="84" t="str">
        <f>IF(ISNUMBER(MATCH(K193,#REF!,0)),"✓","")</f>
        <v/>
      </c>
      <c r="O193" s="84"/>
      <c r="P193" s="84" t="str">
        <f>IF(ISNUMBER(MATCH(K193,#REF!,0)),"✓","")</f>
        <v/>
      </c>
    </row>
    <row r="194" spans="1:16">
      <c r="A194" s="70">
        <v>40</v>
      </c>
      <c r="B194" s="33" t="s">
        <v>411</v>
      </c>
      <c r="C194" s="29" t="s">
        <v>412</v>
      </c>
      <c r="D194" s="29" t="s">
        <v>172</v>
      </c>
      <c r="E194" s="30" t="str">
        <f>IF(ISNUMBER(MATCH(B194,#REF!,0)),"✓","")</f>
        <v/>
      </c>
      <c r="F194" s="31"/>
      <c r="G194" s="32" t="str">
        <f>IF(ISNUMBER(MATCH(B194,#REF!,0)),"✓","")</f>
        <v/>
      </c>
      <c r="J194" s="81">
        <v>12</v>
      </c>
      <c r="K194" s="82" t="s">
        <v>602</v>
      </c>
      <c r="L194" s="82" t="s">
        <v>603</v>
      </c>
      <c r="M194" s="124" t="s">
        <v>250</v>
      </c>
      <c r="N194" s="84" t="str">
        <f>IF(ISNUMBER(MATCH(K194,#REF!,0)),"✓","")</f>
        <v/>
      </c>
      <c r="O194" s="84"/>
      <c r="P194" s="84" t="str">
        <f>IF(ISNUMBER(MATCH(K194,#REF!,0)),"✓","")</f>
        <v/>
      </c>
    </row>
    <row r="195" spans="1:16">
      <c r="A195" s="28">
        <v>41</v>
      </c>
      <c r="B195" s="33" t="s">
        <v>436</v>
      </c>
      <c r="C195" s="29" t="s">
        <v>437</v>
      </c>
      <c r="D195" s="29" t="s">
        <v>49</v>
      </c>
      <c r="E195" s="30" t="str">
        <f>IF(ISNUMBER(MATCH(B195,#REF!,0)),"✓","")</f>
        <v/>
      </c>
      <c r="F195" s="31"/>
      <c r="G195" s="32" t="str">
        <f>IF(ISNUMBER(MATCH(B195,#REF!,0)),"✓","")</f>
        <v/>
      </c>
      <c r="J195" s="81">
        <v>13</v>
      </c>
      <c r="K195" s="82" t="s">
        <v>604</v>
      </c>
      <c r="L195" s="82" t="s">
        <v>605</v>
      </c>
      <c r="M195" s="124" t="s">
        <v>122</v>
      </c>
      <c r="N195" s="84" t="str">
        <f>IF(ISNUMBER(MATCH(K195,#REF!,0)),"✓","")</f>
        <v/>
      </c>
      <c r="O195" s="84"/>
      <c r="P195" s="84" t="str">
        <f>IF(ISNUMBER(MATCH(K195,#REF!,0)),"✓","")</f>
        <v/>
      </c>
    </row>
    <row r="196" spans="1:16">
      <c r="A196" s="70">
        <v>42</v>
      </c>
      <c r="B196" s="33" t="s">
        <v>444</v>
      </c>
      <c r="C196" s="29" t="s">
        <v>445</v>
      </c>
      <c r="D196" s="29" t="s">
        <v>57</v>
      </c>
      <c r="E196" s="30" t="str">
        <f>IF(ISNUMBER(MATCH(B196,#REF!,0)),"✓","")</f>
        <v/>
      </c>
      <c r="F196" s="31"/>
      <c r="G196" s="32" t="str">
        <f>IF(ISNUMBER(MATCH(B196,#REF!,0)),"✓","")</f>
        <v/>
      </c>
      <c r="J196" s="81">
        <v>14</v>
      </c>
      <c r="K196" s="82" t="s">
        <v>606</v>
      </c>
      <c r="L196" s="82" t="s">
        <v>561</v>
      </c>
      <c r="M196" s="124" t="s">
        <v>237</v>
      </c>
      <c r="N196" s="84" t="str">
        <f>IF(ISNUMBER(MATCH(K196,#REF!,0)),"✓","")</f>
        <v/>
      </c>
      <c r="O196" s="84"/>
      <c r="P196" s="84" t="str">
        <f>IF(ISNUMBER(MATCH(K196,#REF!,0)),"✓","")</f>
        <v/>
      </c>
    </row>
    <row r="197" spans="1:16">
      <c r="A197" s="28">
        <v>43</v>
      </c>
      <c r="B197" s="33" t="s">
        <v>456</v>
      </c>
      <c r="C197" s="29" t="s">
        <v>457</v>
      </c>
      <c r="D197" s="29" t="s">
        <v>131</v>
      </c>
      <c r="E197" s="30" t="str">
        <f>IF(ISNUMBER(MATCH(B197,#REF!,0)),"✓","")</f>
        <v/>
      </c>
      <c r="F197" s="31"/>
      <c r="G197" s="32" t="str">
        <f>IF(ISNUMBER(MATCH(B197,#REF!,0)),"✓","")</f>
        <v/>
      </c>
      <c r="J197" s="81">
        <v>15</v>
      </c>
      <c r="K197" s="82" t="s">
        <v>607</v>
      </c>
      <c r="L197" s="82" t="s">
        <v>608</v>
      </c>
      <c r="M197" s="124" t="s">
        <v>417</v>
      </c>
      <c r="N197" s="84" t="str">
        <f>IF(ISNUMBER(MATCH(K197,#REF!,0)),"✓","")</f>
        <v/>
      </c>
      <c r="O197" s="84"/>
      <c r="P197" s="84" t="str">
        <f>IF(ISNUMBER(MATCH(K197,#REF!,0)),"✓","")</f>
        <v/>
      </c>
    </row>
    <row r="198" spans="1:16">
      <c r="A198" s="70">
        <v>44</v>
      </c>
      <c r="B198" s="33" t="s">
        <v>460</v>
      </c>
      <c r="C198" s="29" t="s">
        <v>461</v>
      </c>
      <c r="D198" s="29" t="s">
        <v>202</v>
      </c>
      <c r="E198" s="30" t="str">
        <f>IF(ISNUMBER(MATCH(B198,#REF!,0)),"✓","")</f>
        <v/>
      </c>
      <c r="F198" s="31"/>
      <c r="G198" s="32" t="str">
        <f>IF(ISNUMBER(MATCH(B198,#REF!,0)),"✓","")</f>
        <v/>
      </c>
      <c r="J198" s="81">
        <v>16</v>
      </c>
      <c r="K198" s="82" t="s">
        <v>609</v>
      </c>
      <c r="L198" s="82" t="s">
        <v>121</v>
      </c>
      <c r="M198" s="124" t="s">
        <v>122</v>
      </c>
      <c r="N198" s="84" t="str">
        <f>IF(ISNUMBER(MATCH(K198,#REF!,0)),"✓","")</f>
        <v/>
      </c>
      <c r="O198" s="84"/>
      <c r="P198" s="84" t="str">
        <f>IF(ISNUMBER(MATCH(K198,#REF!,0)),"✓","")</f>
        <v/>
      </c>
    </row>
    <row r="199" spans="1:16">
      <c r="A199" s="28">
        <v>45</v>
      </c>
      <c r="B199" s="33" t="s">
        <v>464</v>
      </c>
      <c r="C199" s="29" t="s">
        <v>465</v>
      </c>
      <c r="D199" s="29" t="s">
        <v>250</v>
      </c>
      <c r="E199" s="30" t="str">
        <f>IF(ISNUMBER(MATCH(B199,#REF!,0)),"✓","")</f>
        <v/>
      </c>
      <c r="F199" s="31"/>
      <c r="G199" s="32" t="str">
        <f>IF(ISNUMBER(MATCH(B199,#REF!,0)),"✓","")</f>
        <v/>
      </c>
      <c r="J199" s="81">
        <v>17</v>
      </c>
      <c r="K199" s="82" t="s">
        <v>610</v>
      </c>
      <c r="L199" s="82" t="s">
        <v>611</v>
      </c>
      <c r="M199" s="124" t="s">
        <v>44</v>
      </c>
      <c r="N199" s="84" t="str">
        <f>IF(ISNUMBER(MATCH(K199,#REF!,0)),"✓","")</f>
        <v/>
      </c>
      <c r="O199" s="84"/>
      <c r="P199" s="84" t="str">
        <f>IF(ISNUMBER(MATCH(K199,#REF!,0)),"✓","")</f>
        <v/>
      </c>
    </row>
    <row r="200" spans="1:16">
      <c r="A200" s="70">
        <v>46</v>
      </c>
      <c r="B200" s="33" t="s">
        <v>468</v>
      </c>
      <c r="C200" s="29" t="s">
        <v>469</v>
      </c>
      <c r="D200" s="29" t="s">
        <v>87</v>
      </c>
      <c r="E200" s="30" t="str">
        <f>IF(ISNUMBER(MATCH(B200,#REF!,0)),"✓","")</f>
        <v/>
      </c>
      <c r="F200" s="31"/>
      <c r="G200" s="32" t="str">
        <f>IF(ISNUMBER(MATCH(B200,#REF!,0)),"✓","")</f>
        <v/>
      </c>
      <c r="J200" s="81">
        <v>18</v>
      </c>
      <c r="K200" s="82" t="s">
        <v>612</v>
      </c>
      <c r="L200" s="82" t="s">
        <v>613</v>
      </c>
      <c r="M200" s="124" t="s">
        <v>205</v>
      </c>
      <c r="N200" s="84" t="str">
        <f>IF(ISNUMBER(MATCH(K200,#REF!,0)),"✓","")</f>
        <v/>
      </c>
      <c r="O200" s="84"/>
      <c r="P200" s="84" t="str">
        <f>IF(ISNUMBER(MATCH(K200,#REF!,0)),"✓","")</f>
        <v/>
      </c>
    </row>
    <row r="201" spans="1:16">
      <c r="A201" s="28">
        <v>47</v>
      </c>
      <c r="B201" s="33" t="s">
        <v>32</v>
      </c>
      <c r="C201" s="29" t="s">
        <v>33</v>
      </c>
      <c r="D201" s="29" t="s">
        <v>34</v>
      </c>
      <c r="E201" s="30" t="str">
        <f>IF(ISNUMBER(MATCH(B201,#REF!,0)),"✓","")</f>
        <v/>
      </c>
      <c r="F201" s="31"/>
      <c r="G201" s="32" t="str">
        <f>IF(ISNUMBER(MATCH(B201,#REF!,0)),"✓","")</f>
        <v/>
      </c>
      <c r="J201" s="81">
        <v>19</v>
      </c>
      <c r="K201" s="82" t="s">
        <v>614</v>
      </c>
      <c r="L201" s="82" t="s">
        <v>615</v>
      </c>
      <c r="M201" s="124" t="s">
        <v>202</v>
      </c>
      <c r="N201" s="84" t="str">
        <f>IF(ISNUMBER(MATCH(K201,#REF!,0)),"✓","")</f>
        <v/>
      </c>
      <c r="O201" s="84"/>
      <c r="P201" s="84" t="str">
        <f>IF(ISNUMBER(MATCH(K201,#REF!,0)),"✓","")</f>
        <v/>
      </c>
    </row>
    <row r="202" spans="1:16">
      <c r="A202" s="70">
        <v>48</v>
      </c>
      <c r="B202" s="33" t="s">
        <v>42</v>
      </c>
      <c r="C202" s="29" t="s">
        <v>43</v>
      </c>
      <c r="D202" s="29" t="s">
        <v>44</v>
      </c>
      <c r="E202" s="30" t="str">
        <f>IF(ISNUMBER(MATCH(B202,#REF!,0)),"✓","")</f>
        <v/>
      </c>
      <c r="F202" s="31"/>
      <c r="G202" s="32" t="str">
        <f>IF(ISNUMBER(MATCH(B202,#REF!,0)),"✓","")</f>
        <v/>
      </c>
      <c r="J202" s="81">
        <v>20</v>
      </c>
      <c r="K202" s="82" t="s">
        <v>616</v>
      </c>
      <c r="L202" s="82" t="s">
        <v>617</v>
      </c>
      <c r="M202" s="124" t="s">
        <v>157</v>
      </c>
      <c r="N202" s="84" t="str">
        <f>IF(ISNUMBER(MATCH(K202,#REF!,0)),"✓","")</f>
        <v/>
      </c>
      <c r="O202" s="84"/>
      <c r="P202" s="84" t="str">
        <f>IF(ISNUMBER(MATCH(K202,#REF!,0)),"✓","")</f>
        <v/>
      </c>
    </row>
    <row r="203" spans="1:16">
      <c r="A203" s="28">
        <v>49</v>
      </c>
      <c r="B203" s="33" t="s">
        <v>47</v>
      </c>
      <c r="C203" s="29" t="s">
        <v>48</v>
      </c>
      <c r="D203" s="29" t="s">
        <v>49</v>
      </c>
      <c r="E203" s="30" t="str">
        <f>IF(ISNUMBER(MATCH(B203,#REF!,0)),"✓","")</f>
        <v/>
      </c>
      <c r="F203" s="31"/>
      <c r="G203" s="32" t="str">
        <f>IF(ISNUMBER(MATCH(B203,#REF!,0)),"✓","")</f>
        <v/>
      </c>
      <c r="J203" s="81">
        <v>21</v>
      </c>
      <c r="K203" s="82" t="s">
        <v>618</v>
      </c>
      <c r="L203" s="82" t="s">
        <v>619</v>
      </c>
      <c r="M203" s="124" t="s">
        <v>102</v>
      </c>
      <c r="N203" s="84" t="str">
        <f>IF(ISNUMBER(MATCH(K203,#REF!,0)),"✓","")</f>
        <v/>
      </c>
      <c r="O203" s="84"/>
      <c r="P203" s="84" t="str">
        <f>IF(ISNUMBER(MATCH(K203,#REF!,0)),"✓","")</f>
        <v/>
      </c>
    </row>
    <row r="204" spans="1:16">
      <c r="A204" s="70">
        <v>50</v>
      </c>
      <c r="B204" s="33" t="s">
        <v>55</v>
      </c>
      <c r="C204" s="29" t="s">
        <v>56</v>
      </c>
      <c r="D204" s="29" t="s">
        <v>57</v>
      </c>
      <c r="E204" s="30" t="str">
        <f>IF(ISNUMBER(MATCH(B204,#REF!,0)),"✓","")</f>
        <v/>
      </c>
      <c r="F204" s="31"/>
      <c r="G204" s="32" t="str">
        <f>IF(ISNUMBER(MATCH(B204,#REF!,0)),"✓","")</f>
        <v/>
      </c>
      <c r="J204" s="81">
        <v>22</v>
      </c>
      <c r="K204" s="82" t="s">
        <v>620</v>
      </c>
      <c r="L204" s="82" t="s">
        <v>621</v>
      </c>
      <c r="M204" s="124" t="s">
        <v>81</v>
      </c>
      <c r="N204" s="84" t="str">
        <f>IF(ISNUMBER(MATCH(K204,#REF!,0)),"✓","")</f>
        <v/>
      </c>
      <c r="O204" s="84"/>
      <c r="P204" s="84" t="str">
        <f>IF(ISNUMBER(MATCH(K204,#REF!,0)),"✓","")</f>
        <v/>
      </c>
    </row>
    <row r="205" spans="1:16">
      <c r="A205" s="28">
        <v>51</v>
      </c>
      <c r="B205" s="33" t="s">
        <v>62</v>
      </c>
      <c r="C205" s="29" t="s">
        <v>63</v>
      </c>
      <c r="D205" s="29" t="s">
        <v>64</v>
      </c>
      <c r="E205" s="30" t="str">
        <f>IF(ISNUMBER(MATCH(B205,#REF!,0)),"✓","")</f>
        <v/>
      </c>
      <c r="F205" s="31"/>
      <c r="G205" s="32" t="str">
        <f>IF(ISNUMBER(MATCH(B205,#REF!,0)),"✓","")</f>
        <v/>
      </c>
      <c r="J205" s="81">
        <v>23</v>
      </c>
      <c r="K205" s="82" t="s">
        <v>622</v>
      </c>
      <c r="L205" s="82" t="s">
        <v>623</v>
      </c>
      <c r="M205" s="124" t="s">
        <v>54</v>
      </c>
      <c r="N205" s="84" t="str">
        <f>IF(ISNUMBER(MATCH(K205,#REF!,0)),"✓","")</f>
        <v/>
      </c>
      <c r="O205" s="84"/>
      <c r="P205" s="84" t="str">
        <f>IF(ISNUMBER(MATCH(K205,#REF!,0)),"✓","")</f>
        <v/>
      </c>
    </row>
    <row r="206" spans="1:16">
      <c r="A206" s="70">
        <v>52</v>
      </c>
      <c r="B206" s="33" t="s">
        <v>69</v>
      </c>
      <c r="C206" s="29" t="s">
        <v>70</v>
      </c>
      <c r="D206" s="29" t="s">
        <v>57</v>
      </c>
      <c r="E206" s="30" t="str">
        <f>IF(ISNUMBER(MATCH(B206,#REF!,0)),"✓","")</f>
        <v/>
      </c>
      <c r="F206" s="31"/>
      <c r="G206" s="32" t="str">
        <f>IF(ISNUMBER(MATCH(B206,#REF!,0)),"✓","")</f>
        <v/>
      </c>
      <c r="J206" s="81">
        <v>24</v>
      </c>
      <c r="K206" s="82" t="s">
        <v>624</v>
      </c>
      <c r="L206" s="82" t="s">
        <v>625</v>
      </c>
      <c r="M206" s="124" t="s">
        <v>81</v>
      </c>
      <c r="N206" s="84" t="str">
        <f>IF(ISNUMBER(MATCH(K206,#REF!,0)),"✓","")</f>
        <v/>
      </c>
      <c r="O206" s="84"/>
      <c r="P206" s="84" t="str">
        <f>IF(ISNUMBER(MATCH(K206,#REF!,0)),"✓","")</f>
        <v/>
      </c>
    </row>
    <row r="207" spans="1:16">
      <c r="A207" s="28">
        <v>53</v>
      </c>
      <c r="B207" s="33" t="s">
        <v>88</v>
      </c>
      <c r="C207" s="29" t="s">
        <v>89</v>
      </c>
      <c r="D207" s="29" t="s">
        <v>64</v>
      </c>
      <c r="E207" s="30" t="str">
        <f>IF(ISNUMBER(MATCH(B207,#REF!,0)),"✓","")</f>
        <v/>
      </c>
      <c r="F207" s="31"/>
      <c r="G207" s="32" t="str">
        <f>IF(ISNUMBER(MATCH(B207,#REF!,0)),"✓","")</f>
        <v/>
      </c>
      <c r="J207" s="81">
        <v>25</v>
      </c>
      <c r="K207" s="82" t="s">
        <v>626</v>
      </c>
      <c r="L207" s="82" t="s">
        <v>627</v>
      </c>
      <c r="M207" s="124" t="s">
        <v>49</v>
      </c>
      <c r="N207" s="84" t="str">
        <f>IF(ISNUMBER(MATCH(K207,#REF!,0)),"✓","")</f>
        <v/>
      </c>
      <c r="O207" s="84"/>
      <c r="P207" s="84" t="str">
        <f>IF(ISNUMBER(MATCH(K207,#REF!,0)),"✓","")</f>
        <v/>
      </c>
    </row>
    <row r="208" spans="1:16">
      <c r="A208" s="70">
        <v>54</v>
      </c>
      <c r="B208" s="33" t="s">
        <v>123</v>
      </c>
      <c r="C208" s="29" t="s">
        <v>124</v>
      </c>
      <c r="D208" s="29" t="s">
        <v>81</v>
      </c>
      <c r="E208" s="30" t="str">
        <f>IF(ISNUMBER(MATCH(B208,#REF!,0)),"✓","")</f>
        <v/>
      </c>
      <c r="F208" s="31"/>
      <c r="G208" s="32" t="str">
        <f>IF(ISNUMBER(MATCH(B208,#REF!,0)),"✓","")</f>
        <v/>
      </c>
      <c r="J208" s="81">
        <v>26</v>
      </c>
      <c r="K208" s="82" t="s">
        <v>628</v>
      </c>
      <c r="L208" s="82" t="s">
        <v>629</v>
      </c>
      <c r="M208" s="124" t="s">
        <v>593</v>
      </c>
      <c r="N208" s="84" t="str">
        <f>IF(ISNUMBER(MATCH(K208,#REF!,0)),"✓","")</f>
        <v/>
      </c>
      <c r="O208" s="84"/>
      <c r="P208" s="84" t="str">
        <f>IF(ISNUMBER(MATCH(K208,#REF!,0)),"✓","")</f>
        <v/>
      </c>
    </row>
    <row r="209" spans="1:16">
      <c r="A209" s="28">
        <v>55</v>
      </c>
      <c r="B209" s="33" t="s">
        <v>132</v>
      </c>
      <c r="C209" s="29" t="s">
        <v>133</v>
      </c>
      <c r="D209" s="29" t="s">
        <v>87</v>
      </c>
      <c r="E209" s="30" t="str">
        <f>IF(ISNUMBER(MATCH(B209,#REF!,0)),"✓","")</f>
        <v/>
      </c>
      <c r="F209" s="31"/>
      <c r="G209" s="32" t="str">
        <f>IF(ISNUMBER(MATCH(B209,#REF!,0)),"✓","")</f>
        <v/>
      </c>
      <c r="J209" s="81">
        <v>27</v>
      </c>
      <c r="K209" s="82" t="s">
        <v>630</v>
      </c>
      <c r="L209" s="82" t="s">
        <v>631</v>
      </c>
      <c r="M209" s="124" t="s">
        <v>131</v>
      </c>
      <c r="N209" s="84" t="str">
        <f>IF(ISNUMBER(MATCH(K209,#REF!,0)),"✓","")</f>
        <v/>
      </c>
      <c r="O209" s="84"/>
      <c r="P209" s="84" t="str">
        <f>IF(ISNUMBER(MATCH(K209,#REF!,0)),"✓","")</f>
        <v/>
      </c>
    </row>
    <row r="210" spans="1:16">
      <c r="A210" s="70">
        <v>56</v>
      </c>
      <c r="B210" s="33" t="s">
        <v>144</v>
      </c>
      <c r="C210" s="29" t="s">
        <v>145</v>
      </c>
      <c r="D210" s="29" t="s">
        <v>81</v>
      </c>
      <c r="E210" s="30" t="str">
        <f>IF(ISNUMBER(MATCH(B210,#REF!,0)),"✓","")</f>
        <v/>
      </c>
      <c r="F210" s="31"/>
      <c r="G210" s="32" t="str">
        <f>IF(ISNUMBER(MATCH(B210,#REF!,0)),"✓","")</f>
        <v/>
      </c>
      <c r="J210" s="81">
        <v>28</v>
      </c>
      <c r="K210" s="82" t="s">
        <v>632</v>
      </c>
      <c r="L210" s="82" t="s">
        <v>633</v>
      </c>
      <c r="M210" s="124" t="s">
        <v>87</v>
      </c>
      <c r="N210" s="84" t="str">
        <f>IF(ISNUMBER(MATCH(K210,#REF!,0)),"✓","")</f>
        <v/>
      </c>
      <c r="O210" s="84"/>
      <c r="P210" s="84" t="str">
        <f>IF(ISNUMBER(MATCH(K210,#REF!,0)),"✓","")</f>
        <v/>
      </c>
    </row>
    <row r="211" spans="1:16">
      <c r="A211" s="28">
        <v>57</v>
      </c>
      <c r="B211" s="33" t="s">
        <v>153</v>
      </c>
      <c r="C211" s="29" t="s">
        <v>154</v>
      </c>
      <c r="D211" s="29" t="s">
        <v>87</v>
      </c>
      <c r="E211" s="30" t="str">
        <f>IF(ISNUMBER(MATCH(B211,#REF!,0)),"✓","")</f>
        <v/>
      </c>
      <c r="F211" s="31"/>
      <c r="G211" s="32" t="str">
        <f>IF(ISNUMBER(MATCH(B211,#REF!,0)),"✓","")</f>
        <v/>
      </c>
      <c r="J211" s="81">
        <v>29</v>
      </c>
      <c r="K211" s="82" t="s">
        <v>634</v>
      </c>
      <c r="L211" s="82" t="s">
        <v>635</v>
      </c>
      <c r="M211" s="124" t="s">
        <v>160</v>
      </c>
      <c r="N211" s="84" t="str">
        <f>IF(ISNUMBER(MATCH(K211,#REF!,0)),"✓","")</f>
        <v/>
      </c>
      <c r="O211" s="84"/>
      <c r="P211" s="84" t="str">
        <f>IF(ISNUMBER(MATCH(K211,#REF!,0)),"✓","")</f>
        <v/>
      </c>
    </row>
    <row r="212" spans="1:16">
      <c r="A212" s="70">
        <v>58</v>
      </c>
      <c r="B212" s="33" t="s">
        <v>163</v>
      </c>
      <c r="C212" s="29" t="s">
        <v>164</v>
      </c>
      <c r="D212" s="29" t="s">
        <v>117</v>
      </c>
      <c r="E212" s="30" t="str">
        <f>IF(ISNUMBER(MATCH(B212,#REF!,0)),"✓","")</f>
        <v/>
      </c>
      <c r="F212" s="31"/>
      <c r="G212" s="32" t="str">
        <f>IF(ISNUMBER(MATCH(B212,#REF!,0)),"✓","")</f>
        <v/>
      </c>
      <c r="J212" s="81">
        <v>30</v>
      </c>
      <c r="K212" s="82" t="s">
        <v>636</v>
      </c>
      <c r="L212" s="82" t="s">
        <v>637</v>
      </c>
      <c r="M212" s="124" t="s">
        <v>160</v>
      </c>
      <c r="N212" s="84" t="str">
        <f>IF(ISNUMBER(MATCH(K212,#REF!,0)),"✓","")</f>
        <v/>
      </c>
      <c r="O212" s="84"/>
      <c r="P212" s="84" t="str">
        <f>IF(ISNUMBER(MATCH(K212,#REF!,0)),"✓","")</f>
        <v/>
      </c>
    </row>
    <row r="213" spans="1:16">
      <c r="A213" s="28">
        <v>59</v>
      </c>
      <c r="B213" s="33" t="s">
        <v>168</v>
      </c>
      <c r="C213" s="29" t="s">
        <v>169</v>
      </c>
      <c r="D213" s="29" t="s">
        <v>34</v>
      </c>
      <c r="E213" s="30" t="str">
        <f>IF(ISNUMBER(MATCH(B213,#REF!,0)),"✓","")</f>
        <v/>
      </c>
      <c r="F213" s="31"/>
      <c r="G213" s="32" t="str">
        <f>IF(ISNUMBER(MATCH(B213,#REF!,0)),"✓","")</f>
        <v/>
      </c>
      <c r="J213" s="81">
        <v>31</v>
      </c>
      <c r="K213" s="82" t="s">
        <v>638</v>
      </c>
      <c r="L213" s="82" t="s">
        <v>639</v>
      </c>
      <c r="M213" s="124" t="s">
        <v>175</v>
      </c>
      <c r="N213" s="84" t="str">
        <f>IF(ISNUMBER(MATCH(K213,#REF!,0)),"✓","")</f>
        <v/>
      </c>
      <c r="O213" s="84"/>
      <c r="P213" s="84" t="str">
        <f>IF(ISNUMBER(MATCH(K213,#REF!,0)),"✓","")</f>
        <v/>
      </c>
    </row>
    <row r="214" spans="1:16">
      <c r="A214" s="70">
        <v>60</v>
      </c>
      <c r="B214" s="33" t="s">
        <v>173</v>
      </c>
      <c r="C214" s="29" t="s">
        <v>174</v>
      </c>
      <c r="D214" s="29" t="s">
        <v>175</v>
      </c>
      <c r="E214" s="30" t="str">
        <f>IF(ISNUMBER(MATCH(B214,#REF!,0)),"✓","")</f>
        <v/>
      </c>
      <c r="F214" s="31"/>
      <c r="G214" s="32" t="str">
        <f>IF(ISNUMBER(MATCH(B214,#REF!,0)),"✓","")</f>
        <v/>
      </c>
      <c r="J214" s="81">
        <v>32</v>
      </c>
      <c r="K214" s="82" t="s">
        <v>640</v>
      </c>
      <c r="L214" s="82" t="s">
        <v>641</v>
      </c>
      <c r="M214" s="124" t="s">
        <v>57</v>
      </c>
      <c r="N214" s="84" t="str">
        <f>IF(ISNUMBER(MATCH(K214,#REF!,0)),"✓","")</f>
        <v/>
      </c>
      <c r="O214" s="84"/>
      <c r="P214" s="84" t="str">
        <f>IF(ISNUMBER(MATCH(K214,#REF!,0)),"✓","")</f>
        <v/>
      </c>
    </row>
    <row r="215" spans="1:16">
      <c r="A215" s="28">
        <v>61</v>
      </c>
      <c r="B215" s="33" t="s">
        <v>182</v>
      </c>
      <c r="C215" s="29" t="s">
        <v>183</v>
      </c>
      <c r="D215" s="29" t="s">
        <v>172</v>
      </c>
      <c r="E215" s="30" t="str">
        <f>IF(ISNUMBER(MATCH(B215,#REF!,0)),"✓","")</f>
        <v/>
      </c>
      <c r="F215" s="31"/>
      <c r="G215" s="32" t="str">
        <f>IF(ISNUMBER(MATCH(B215,#REF!,0)),"✓","")</f>
        <v/>
      </c>
      <c r="J215" s="81">
        <v>33</v>
      </c>
      <c r="K215" s="82" t="s">
        <v>642</v>
      </c>
      <c r="L215" s="82" t="s">
        <v>643</v>
      </c>
      <c r="M215" s="124" t="s">
        <v>205</v>
      </c>
      <c r="N215" s="84" t="str">
        <f>IF(ISNUMBER(MATCH(K215,#REF!,0)),"✓","")</f>
        <v/>
      </c>
      <c r="O215" s="84"/>
      <c r="P215" s="84" t="str">
        <f>IF(ISNUMBER(MATCH(K215,#REF!,0)),"✓","")</f>
        <v/>
      </c>
    </row>
    <row r="216" ht="15.15" spans="1:16">
      <c r="A216" s="70">
        <v>62</v>
      </c>
      <c r="B216" s="33" t="s">
        <v>187</v>
      </c>
      <c r="C216" s="29" t="s">
        <v>188</v>
      </c>
      <c r="D216" s="29" t="s">
        <v>34</v>
      </c>
      <c r="E216" s="30" t="str">
        <f>IF(ISNUMBER(MATCH(B216,#REF!,0)),"✓","")</f>
        <v/>
      </c>
      <c r="F216" s="31"/>
      <c r="G216" s="32" t="str">
        <f>IF(ISNUMBER(MATCH(B216,#REF!,0)),"✓","")</f>
        <v/>
      </c>
      <c r="J216" s="86">
        <v>34</v>
      </c>
      <c r="K216" s="87" t="s">
        <v>644</v>
      </c>
      <c r="L216" s="87" t="s">
        <v>645</v>
      </c>
      <c r="M216" s="125" t="s">
        <v>205</v>
      </c>
      <c r="N216" s="89" t="str">
        <f>IF(ISNUMBER(MATCH(K216,#REF!,0)),"✓","")</f>
        <v/>
      </c>
      <c r="O216" s="89"/>
      <c r="P216" s="84" t="str">
        <f>IF(ISNUMBER(MATCH(K216,#REF!,0)),"✓","")</f>
        <v/>
      </c>
    </row>
    <row r="217" spans="1:7">
      <c r="A217" s="28">
        <v>63</v>
      </c>
      <c r="B217" s="33" t="s">
        <v>192</v>
      </c>
      <c r="C217" s="29" t="s">
        <v>193</v>
      </c>
      <c r="D217" s="29" t="s">
        <v>152</v>
      </c>
      <c r="E217" s="30" t="str">
        <f>IF(ISNUMBER(MATCH(B217,#REF!,0)),"✓","")</f>
        <v/>
      </c>
      <c r="F217" s="31"/>
      <c r="G217" s="32" t="str">
        <f>IF(ISNUMBER(MATCH(B217,#REF!,0)),"✓","")</f>
        <v/>
      </c>
    </row>
    <row r="218" spans="1:7">
      <c r="A218" s="70">
        <v>64</v>
      </c>
      <c r="B218" s="29" t="s">
        <v>200</v>
      </c>
      <c r="C218" s="29" t="s">
        <v>201</v>
      </c>
      <c r="D218" s="29" t="s">
        <v>202</v>
      </c>
      <c r="E218" s="30" t="str">
        <f>IF(ISNUMBER(MATCH(B218,#REF!,0)),"✓","")</f>
        <v/>
      </c>
      <c r="F218" s="31"/>
      <c r="G218" s="32" t="str">
        <f>IF(ISNUMBER(MATCH(B218,#REF!,0)),"✓","")</f>
        <v/>
      </c>
    </row>
    <row r="219" ht="15.15" spans="1:7">
      <c r="A219" s="58">
        <v>65</v>
      </c>
      <c r="B219" s="60" t="s">
        <v>214</v>
      </c>
      <c r="C219" s="60" t="s">
        <v>215</v>
      </c>
      <c r="D219" s="60" t="s">
        <v>87</v>
      </c>
      <c r="E219" s="61" t="str">
        <f>IF(ISNUMBER(MATCH(B219,#REF!,0)),"✓","")</f>
        <v/>
      </c>
      <c r="F219" s="62"/>
      <c r="G219" s="63" t="str">
        <f>IF(ISNUMBER(MATCH(B219,#REF!,0)),"✓","")</f>
        <v/>
      </c>
    </row>
    <row r="222" ht="15.6" spans="1:16">
      <c r="A222" s="7" t="s">
        <v>646</v>
      </c>
      <c r="B222" s="8"/>
      <c r="C222" s="8"/>
      <c r="D222" s="8"/>
      <c r="E222" s="8"/>
      <c r="F222" s="68"/>
      <c r="G222" s="67"/>
      <c r="J222" s="73" t="s">
        <v>647</v>
      </c>
      <c r="K222" s="73"/>
      <c r="L222" s="73"/>
      <c r="M222" s="73"/>
      <c r="N222" s="73"/>
      <c r="O222" s="73"/>
      <c r="P222" s="73"/>
    </row>
    <row r="223" ht="15.6" spans="1:16">
      <c r="A223" s="10" t="s">
        <v>27</v>
      </c>
      <c r="B223" s="99"/>
      <c r="C223" s="99"/>
      <c r="D223" s="99"/>
      <c r="E223" s="99"/>
      <c r="F223" s="100"/>
      <c r="G223" s="67"/>
      <c r="J223" s="9" t="s">
        <v>648</v>
      </c>
      <c r="K223" s="9"/>
      <c r="L223" s="9"/>
      <c r="M223" s="9"/>
      <c r="N223" s="9"/>
      <c r="O223" s="9"/>
      <c r="P223" s="9"/>
    </row>
    <row r="224" ht="15.6" spans="1:16">
      <c r="A224" s="10" t="s">
        <v>31</v>
      </c>
      <c r="B224" s="7"/>
      <c r="C224" s="7"/>
      <c r="D224" s="7"/>
      <c r="E224" s="7"/>
      <c r="F224" s="12"/>
      <c r="G224" s="67"/>
      <c r="J224" s="10" t="s">
        <v>31</v>
      </c>
      <c r="K224" s="101"/>
      <c r="L224" s="7"/>
      <c r="M224" s="7"/>
      <c r="N224" s="7"/>
      <c r="O224" s="7"/>
      <c r="P224" s="7"/>
    </row>
    <row r="225" ht="15.15" spans="1:16">
      <c r="A225" s="101"/>
      <c r="B225" s="68"/>
      <c r="C225" s="68"/>
      <c r="D225" s="68"/>
      <c r="E225" s="68"/>
      <c r="F225" s="68"/>
      <c r="G225" s="67"/>
      <c r="J225" s="11"/>
      <c r="K225" s="12"/>
      <c r="L225" s="12"/>
      <c r="M225" s="12"/>
      <c r="N225" s="12"/>
      <c r="O225" s="12"/>
      <c r="P225" s="12"/>
    </row>
    <row r="226" spans="1:16">
      <c r="A226" s="13" t="s">
        <v>22</v>
      </c>
      <c r="B226" s="13" t="s">
        <v>23</v>
      </c>
      <c r="C226" s="13" t="s">
        <v>24</v>
      </c>
      <c r="D226" s="13" t="s">
        <v>25</v>
      </c>
      <c r="E226" s="15" t="s">
        <v>26</v>
      </c>
      <c r="F226" s="16"/>
      <c r="G226" s="17"/>
      <c r="J226" s="13" t="s">
        <v>22</v>
      </c>
      <c r="K226" s="13" t="s">
        <v>23</v>
      </c>
      <c r="L226" s="13" t="s">
        <v>24</v>
      </c>
      <c r="M226" s="13" t="s">
        <v>25</v>
      </c>
      <c r="N226" s="15" t="s">
        <v>26</v>
      </c>
      <c r="O226" s="16"/>
      <c r="P226" s="17"/>
    </row>
    <row r="227" ht="15.15" spans="1:16">
      <c r="A227" s="18"/>
      <c r="B227" s="18"/>
      <c r="C227" s="18"/>
      <c r="D227" s="18"/>
      <c r="E227" s="20" t="s">
        <v>28</v>
      </c>
      <c r="F227" s="21" t="s">
        <v>29</v>
      </c>
      <c r="G227" s="22" t="s">
        <v>30</v>
      </c>
      <c r="J227" s="91"/>
      <c r="K227" s="91"/>
      <c r="L227" s="91"/>
      <c r="M227" s="91"/>
      <c r="N227" s="126" t="s">
        <v>28</v>
      </c>
      <c r="O227" s="127" t="s">
        <v>29</v>
      </c>
      <c r="P227" s="128" t="s">
        <v>30</v>
      </c>
    </row>
    <row r="228" spans="1:16">
      <c r="A228" s="102">
        <v>1</v>
      </c>
      <c r="B228" s="103" t="s">
        <v>649</v>
      </c>
      <c r="C228" s="103" t="s">
        <v>633</v>
      </c>
      <c r="D228" s="103" t="s">
        <v>87</v>
      </c>
      <c r="E228" s="25"/>
      <c r="F228" s="26"/>
      <c r="G228" s="27" t="s">
        <v>650</v>
      </c>
      <c r="J228" s="102">
        <v>1</v>
      </c>
      <c r="K228" s="103" t="s">
        <v>651</v>
      </c>
      <c r="L228" s="94" t="s">
        <v>581</v>
      </c>
      <c r="M228" s="94" t="s">
        <v>172</v>
      </c>
      <c r="N228" s="78" t="str">
        <f>IF(ISNUMBER(MATCH(K228,#REF!,0)),"✓","")</f>
        <v/>
      </c>
      <c r="O228" s="79"/>
      <c r="P228" s="80" t="str">
        <f>IF(ISNUMBER(MATCH(K228,#REF!,0)),"✓","")</f>
        <v/>
      </c>
    </row>
    <row r="229" spans="1:16">
      <c r="A229" s="104">
        <v>2</v>
      </c>
      <c r="B229" s="105" t="s">
        <v>652</v>
      </c>
      <c r="C229" s="105" t="s">
        <v>613</v>
      </c>
      <c r="D229" s="105" t="s">
        <v>205</v>
      </c>
      <c r="E229" s="30"/>
      <c r="F229" s="31"/>
      <c r="G229" s="32" t="s">
        <v>650</v>
      </c>
      <c r="J229" s="104">
        <v>2</v>
      </c>
      <c r="K229" s="105" t="s">
        <v>653</v>
      </c>
      <c r="L229" s="82" t="s">
        <v>654</v>
      </c>
      <c r="M229" s="82" t="s">
        <v>54</v>
      </c>
      <c r="N229" s="83" t="str">
        <f>IF(ISNUMBER(MATCH(K229,#REF!,0)),"✓","")</f>
        <v/>
      </c>
      <c r="O229" s="84"/>
      <c r="P229" s="85" t="str">
        <f>IF(ISNUMBER(MATCH(K229,#REF!,0)),"✓","")</f>
        <v/>
      </c>
    </row>
    <row r="230" spans="1:16">
      <c r="A230" s="104">
        <v>3</v>
      </c>
      <c r="B230" s="105" t="s">
        <v>161</v>
      </c>
      <c r="C230" s="105" t="s">
        <v>627</v>
      </c>
      <c r="D230" s="105" t="s">
        <v>655</v>
      </c>
      <c r="E230" s="30"/>
      <c r="F230" s="31"/>
      <c r="G230" s="32" t="s">
        <v>650</v>
      </c>
      <c r="J230" s="104">
        <v>3</v>
      </c>
      <c r="K230" s="105" t="s">
        <v>656</v>
      </c>
      <c r="L230" s="82" t="s">
        <v>657</v>
      </c>
      <c r="M230" s="82" t="s">
        <v>224</v>
      </c>
      <c r="N230" s="83" t="str">
        <f>IF(ISNUMBER(MATCH(K230,#REF!,0)),"✓","")</f>
        <v/>
      </c>
      <c r="O230" s="84"/>
      <c r="P230" s="85" t="str">
        <f>IF(ISNUMBER(MATCH(K230,#REF!,0)),"✓","")</f>
        <v/>
      </c>
    </row>
    <row r="231" spans="1:16">
      <c r="A231" s="104">
        <v>4</v>
      </c>
      <c r="B231" s="106" t="s">
        <v>246</v>
      </c>
      <c r="C231" s="106" t="s">
        <v>561</v>
      </c>
      <c r="D231" s="106" t="s">
        <v>562</v>
      </c>
      <c r="E231" s="30"/>
      <c r="F231" s="31"/>
      <c r="G231" s="32" t="s">
        <v>650</v>
      </c>
      <c r="J231" s="104">
        <v>4</v>
      </c>
      <c r="K231" s="106" t="s">
        <v>658</v>
      </c>
      <c r="L231" s="82" t="s">
        <v>623</v>
      </c>
      <c r="M231" s="82" t="s">
        <v>54</v>
      </c>
      <c r="N231" s="83" t="str">
        <f>IF(ISNUMBER(MATCH(K231,#REF!,0)),"✓","")</f>
        <v/>
      </c>
      <c r="O231" s="84"/>
      <c r="P231" s="85" t="str">
        <f>IF(ISNUMBER(MATCH(K231,#REF!,0)),"✓","")</f>
        <v/>
      </c>
    </row>
    <row r="232" spans="1:16">
      <c r="A232" s="104">
        <v>5</v>
      </c>
      <c r="B232" s="105" t="s">
        <v>382</v>
      </c>
      <c r="C232" s="107" t="s">
        <v>659</v>
      </c>
      <c r="D232" s="105" t="s">
        <v>660</v>
      </c>
      <c r="E232" s="30"/>
      <c r="F232" s="31"/>
      <c r="G232" s="32"/>
      <c r="J232" s="104">
        <v>5</v>
      </c>
      <c r="K232" s="105" t="s">
        <v>661</v>
      </c>
      <c r="L232" s="82" t="s">
        <v>662</v>
      </c>
      <c r="M232" s="82" t="s">
        <v>302</v>
      </c>
      <c r="N232" s="83" t="str">
        <f>IF(ISNUMBER(MATCH(K232,#REF!,0)),"✓","")</f>
        <v/>
      </c>
      <c r="O232" s="84"/>
      <c r="P232" s="85" t="str">
        <f>IF(ISNUMBER(MATCH(K232,#REF!,0)),"✓","")</f>
        <v/>
      </c>
    </row>
    <row r="233" spans="1:16">
      <c r="A233" s="104">
        <v>6</v>
      </c>
      <c r="B233" s="105" t="s">
        <v>663</v>
      </c>
      <c r="C233" s="107" t="s">
        <v>659</v>
      </c>
      <c r="D233" s="105" t="s">
        <v>660</v>
      </c>
      <c r="E233" s="30"/>
      <c r="F233" s="31"/>
      <c r="G233" s="32" t="s">
        <v>650</v>
      </c>
      <c r="J233" s="104">
        <v>6</v>
      </c>
      <c r="K233" s="105" t="s">
        <v>664</v>
      </c>
      <c r="L233" s="82" t="s">
        <v>568</v>
      </c>
      <c r="M233" s="82" t="s">
        <v>224</v>
      </c>
      <c r="N233" s="83" t="str">
        <f>IF(ISNUMBER(MATCH(K233,#REF!,0)),"✓","")</f>
        <v/>
      </c>
      <c r="O233" s="84"/>
      <c r="P233" s="85" t="str">
        <f>IF(ISNUMBER(MATCH(K233,#REF!,0)),"✓","")</f>
        <v/>
      </c>
    </row>
    <row r="234" spans="1:16">
      <c r="A234" s="104">
        <v>7</v>
      </c>
      <c r="B234" s="105" t="s">
        <v>665</v>
      </c>
      <c r="C234" s="105" t="s">
        <v>666</v>
      </c>
      <c r="D234" s="105" t="s">
        <v>131</v>
      </c>
      <c r="E234" s="30"/>
      <c r="F234" s="31"/>
      <c r="G234" s="32" t="s">
        <v>650</v>
      </c>
      <c r="J234" s="104">
        <v>7</v>
      </c>
      <c r="K234" s="105" t="s">
        <v>664</v>
      </c>
      <c r="L234" s="82" t="s">
        <v>667</v>
      </c>
      <c r="M234" s="82" t="s">
        <v>202</v>
      </c>
      <c r="N234" s="83" t="str">
        <f>IF(ISNUMBER(MATCH(K234,#REF!,0)),"✓","")</f>
        <v/>
      </c>
      <c r="O234" s="84"/>
      <c r="P234" s="85" t="str">
        <f>IF(ISNUMBER(MATCH(K234,#REF!,0)),"✓","")</f>
        <v/>
      </c>
    </row>
    <row r="235" spans="1:16">
      <c r="A235" s="104">
        <v>8</v>
      </c>
      <c r="B235" s="105" t="s">
        <v>668</v>
      </c>
      <c r="C235" s="105" t="s">
        <v>211</v>
      </c>
      <c r="D235" s="105" t="s">
        <v>669</v>
      </c>
      <c r="E235" s="30"/>
      <c r="F235" s="31"/>
      <c r="G235" s="32" t="s">
        <v>650</v>
      </c>
      <c r="J235" s="104">
        <v>8</v>
      </c>
      <c r="K235" s="105" t="s">
        <v>670</v>
      </c>
      <c r="L235" s="82" t="s">
        <v>586</v>
      </c>
      <c r="M235" s="82" t="s">
        <v>172</v>
      </c>
      <c r="N235" s="83" t="str">
        <f>IF(ISNUMBER(MATCH(K235,#REF!,0)),"✓","")</f>
        <v/>
      </c>
      <c r="O235" s="84"/>
      <c r="P235" s="85" t="str">
        <f>IF(ISNUMBER(MATCH(K235,#REF!,0)),"✓","")</f>
        <v/>
      </c>
    </row>
    <row r="236" spans="1:16">
      <c r="A236" s="104">
        <v>9</v>
      </c>
      <c r="B236" s="105" t="s">
        <v>671</v>
      </c>
      <c r="C236" s="108" t="s">
        <v>568</v>
      </c>
      <c r="D236" s="108" t="s">
        <v>569</v>
      </c>
      <c r="E236" s="30" t="str">
        <f>IF(ISNUMBER(MATCH(B236,#REF!,0)),"✓","")</f>
        <v/>
      </c>
      <c r="F236" s="31"/>
      <c r="G236" s="32" t="s">
        <v>650</v>
      </c>
      <c r="J236" s="104">
        <v>9</v>
      </c>
      <c r="K236" s="105" t="s">
        <v>672</v>
      </c>
      <c r="L236" s="82" t="s">
        <v>673</v>
      </c>
      <c r="M236" s="82" t="s">
        <v>57</v>
      </c>
      <c r="N236" s="83" t="str">
        <f>IF(ISNUMBER(MATCH(K236,#REF!,0)),"✓","")</f>
        <v/>
      </c>
      <c r="O236" s="84"/>
      <c r="P236" s="85" t="str">
        <f>IF(ISNUMBER(MATCH(K236,#REF!,0)),"✓","")</f>
        <v/>
      </c>
    </row>
    <row r="237" spans="1:16">
      <c r="A237" s="104">
        <v>10</v>
      </c>
      <c r="B237" s="105" t="s">
        <v>674</v>
      </c>
      <c r="C237" s="105" t="s">
        <v>667</v>
      </c>
      <c r="D237" s="105" t="s">
        <v>565</v>
      </c>
      <c r="E237" s="30"/>
      <c r="F237" s="31"/>
      <c r="G237" s="32" t="s">
        <v>650</v>
      </c>
      <c r="J237" s="104">
        <v>10</v>
      </c>
      <c r="K237" s="105" t="s">
        <v>675</v>
      </c>
      <c r="L237" s="82" t="s">
        <v>676</v>
      </c>
      <c r="M237" s="82" t="s">
        <v>172</v>
      </c>
      <c r="N237" s="83" t="str">
        <f>IF(ISNUMBER(MATCH(K237,#REF!,0)),"✓","")</f>
        <v/>
      </c>
      <c r="O237" s="84"/>
      <c r="P237" s="85" t="str">
        <f>IF(ISNUMBER(MATCH(K237,#REF!,0)),"✓","")</f>
        <v/>
      </c>
    </row>
    <row r="238" spans="1:16">
      <c r="A238" s="104">
        <v>11</v>
      </c>
      <c r="B238" s="105" t="s">
        <v>677</v>
      </c>
      <c r="C238" s="105" t="s">
        <v>641</v>
      </c>
      <c r="D238" s="105" t="s">
        <v>678</v>
      </c>
      <c r="E238" s="30" t="str">
        <f>IF(ISNUMBER(MATCH(B238,#REF!,0)),"✓","")</f>
        <v/>
      </c>
      <c r="F238" s="31"/>
      <c r="G238" s="32"/>
      <c r="J238" s="104">
        <v>11</v>
      </c>
      <c r="K238" s="105" t="s">
        <v>679</v>
      </c>
      <c r="L238" s="82" t="s">
        <v>680</v>
      </c>
      <c r="M238" s="82" t="s">
        <v>172</v>
      </c>
      <c r="N238" s="83" t="str">
        <f>IF(ISNUMBER(MATCH(K238,#REF!,0)),"✓","")</f>
        <v/>
      </c>
      <c r="O238" s="84"/>
      <c r="P238" s="85" t="str">
        <f>IF(ISNUMBER(MATCH(K238,#REF!,0)),"✓","")</f>
        <v/>
      </c>
    </row>
    <row r="239" spans="1:16">
      <c r="A239" s="104">
        <v>12</v>
      </c>
      <c r="B239" s="105" t="s">
        <v>681</v>
      </c>
      <c r="C239" s="105" t="s">
        <v>682</v>
      </c>
      <c r="D239" s="105" t="s">
        <v>87</v>
      </c>
      <c r="E239" s="30" t="str">
        <f>IF(ISNUMBER(MATCH(B239,#REF!,0)),"✓","")</f>
        <v/>
      </c>
      <c r="F239" s="31"/>
      <c r="G239" s="32" t="s">
        <v>650</v>
      </c>
      <c r="J239" s="104">
        <v>12</v>
      </c>
      <c r="K239" s="105" t="s">
        <v>683</v>
      </c>
      <c r="L239" s="82" t="s">
        <v>684</v>
      </c>
      <c r="M239" s="82" t="s">
        <v>172</v>
      </c>
      <c r="N239" s="83" t="str">
        <f>IF(ISNUMBER(MATCH(K239,#REF!,0)),"✓","")</f>
        <v/>
      </c>
      <c r="O239" s="84"/>
      <c r="P239" s="85" t="str">
        <f>IF(ISNUMBER(MATCH(K239,#REF!,0)),"✓","")</f>
        <v/>
      </c>
    </row>
    <row r="240" ht="15.15" spans="1:16">
      <c r="A240" s="104">
        <v>13</v>
      </c>
      <c r="B240" s="105" t="s">
        <v>685</v>
      </c>
      <c r="C240" s="108" t="s">
        <v>599</v>
      </c>
      <c r="D240" s="108" t="s">
        <v>562</v>
      </c>
      <c r="E240" s="30" t="str">
        <f>IF(ISNUMBER(MATCH(B240,#REF!,0)),"✓","")</f>
        <v/>
      </c>
      <c r="F240" s="31"/>
      <c r="G240" s="32"/>
      <c r="J240" s="109">
        <v>13</v>
      </c>
      <c r="K240" s="110" t="s">
        <v>686</v>
      </c>
      <c r="L240" s="87" t="s">
        <v>687</v>
      </c>
      <c r="M240" s="87" t="s">
        <v>157</v>
      </c>
      <c r="N240" s="88" t="str">
        <f>IF(ISNUMBER(MATCH(K240,#REF!,0)),"✓","")</f>
        <v/>
      </c>
      <c r="O240" s="89"/>
      <c r="P240" s="90" t="str">
        <f>IF(ISNUMBER(MATCH(K240,#REF!,0)),"✓","")</f>
        <v/>
      </c>
    </row>
    <row r="241" spans="1:16">
      <c r="A241" s="104">
        <v>14</v>
      </c>
      <c r="B241" s="105" t="s">
        <v>688</v>
      </c>
      <c r="C241" s="105" t="s">
        <v>336</v>
      </c>
      <c r="D241" s="105" t="s">
        <v>689</v>
      </c>
      <c r="E241" s="30" t="str">
        <f>IF(ISNUMBER(MATCH(B241,#REF!,0)),"✓","")</f>
        <v/>
      </c>
      <c r="F241" s="31"/>
      <c r="G241" s="32" t="s">
        <v>650</v>
      </c>
      <c r="J241" s="11"/>
      <c r="K241" s="12"/>
      <c r="L241" s="12"/>
      <c r="M241" s="12"/>
      <c r="N241" s="12"/>
      <c r="O241" s="12"/>
      <c r="P241" s="12"/>
    </row>
    <row r="242" spans="1:7">
      <c r="A242" s="104">
        <v>15</v>
      </c>
      <c r="B242" s="105" t="s">
        <v>690</v>
      </c>
      <c r="C242" s="105" t="s">
        <v>691</v>
      </c>
      <c r="D242" s="105" t="s">
        <v>565</v>
      </c>
      <c r="E242" s="30"/>
      <c r="F242" s="31"/>
      <c r="G242" s="32"/>
    </row>
    <row r="243" ht="15.15" spans="1:7">
      <c r="A243" s="109">
        <v>16</v>
      </c>
      <c r="B243" s="110" t="s">
        <v>537</v>
      </c>
      <c r="C243" s="110" t="s">
        <v>692</v>
      </c>
      <c r="D243" s="110" t="s">
        <v>81</v>
      </c>
      <c r="E243" s="61"/>
      <c r="F243" s="62"/>
      <c r="G243" s="63" t="s">
        <v>650</v>
      </c>
    </row>
    <row r="244" spans="13:13">
      <c r="M244" s="129" t="s">
        <v>693</v>
      </c>
    </row>
    <row r="245" spans="2:13">
      <c r="B245" s="111"/>
      <c r="C245" s="112"/>
      <c r="D245" s="113"/>
      <c r="E245" s="114" t="s">
        <v>28</v>
      </c>
      <c r="F245" s="114" t="s">
        <v>29</v>
      </c>
      <c r="G245" s="114" t="s">
        <v>30</v>
      </c>
      <c r="K245" s="130" t="s">
        <v>694</v>
      </c>
      <c r="M245" s="130" t="s">
        <v>695</v>
      </c>
    </row>
    <row r="246" spans="2:7">
      <c r="B246" s="115" t="s">
        <v>696</v>
      </c>
      <c r="C246" s="116"/>
      <c r="D246" s="117"/>
      <c r="E246" s="118">
        <f>COUNTIF(E12:E109,"✓")+COUNTIF(N8:N109,"✓")+COUNTIF(E114:E149,"✓")</f>
        <v>0</v>
      </c>
      <c r="F246" s="118">
        <v>0</v>
      </c>
      <c r="G246" s="118">
        <f>COUNTIF(G12:G109,"✓")+COUNTIF(P8:P109,"✓")+COUNTIF(G114:G149,"✓")</f>
        <v>0</v>
      </c>
    </row>
    <row r="247" spans="2:7">
      <c r="B247" s="115" t="s">
        <v>697</v>
      </c>
      <c r="C247" s="116"/>
      <c r="D247" s="117"/>
      <c r="E247" s="118">
        <f>COUNTIF(E155:E219,"✓")+COUNTIF(N114:N160,"✓")</f>
        <v>0</v>
      </c>
      <c r="F247" s="118">
        <v>0</v>
      </c>
      <c r="G247" s="118">
        <f>COUNTIF(G155:G219,"✓")+COUNTIF(P114:P160,"✓")</f>
        <v>0</v>
      </c>
    </row>
    <row r="248" spans="2:7">
      <c r="B248" s="115" t="s">
        <v>558</v>
      </c>
      <c r="C248" s="116"/>
      <c r="D248" s="117"/>
      <c r="E248" s="118">
        <f>COUNTIF(N168:N175,"✓")</f>
        <v>0</v>
      </c>
      <c r="F248" s="118">
        <v>0</v>
      </c>
      <c r="G248" s="118">
        <f>COUNTIF(P168:P175,"✓")</f>
        <v>0</v>
      </c>
    </row>
    <row r="249" spans="2:7">
      <c r="B249" s="115" t="s">
        <v>698</v>
      </c>
      <c r="C249" s="116"/>
      <c r="D249" s="117"/>
      <c r="E249" s="118">
        <f>COUNTIF(N183:N216,"✓")</f>
        <v>0</v>
      </c>
      <c r="F249" s="118">
        <v>0</v>
      </c>
      <c r="G249" s="118">
        <f>COUNTIF(P183:P216,"✓")</f>
        <v>0</v>
      </c>
    </row>
    <row r="250" ht="15.15" spans="2:13">
      <c r="B250" s="115" t="s">
        <v>646</v>
      </c>
      <c r="C250" s="116"/>
      <c r="D250" s="117"/>
      <c r="E250" s="118">
        <f>COUNTIF(E228:E243,"✓")</f>
        <v>0</v>
      </c>
      <c r="F250" s="118">
        <v>0</v>
      </c>
      <c r="G250" s="118">
        <f>COUNTIF(G228:G243,"✓")</f>
        <v>12</v>
      </c>
      <c r="K250" s="131"/>
      <c r="M250" s="132"/>
    </row>
    <row r="251" spans="2:7">
      <c r="B251" s="115" t="s">
        <v>647</v>
      </c>
      <c r="C251" s="116"/>
      <c r="D251" s="117"/>
      <c r="E251" s="118">
        <f>COUNTIF(N228:N240,"✓")</f>
        <v>0</v>
      </c>
      <c r="F251" s="118">
        <v>0</v>
      </c>
      <c r="G251" s="118">
        <f>COUNTIF(P228:P240,"✓")</f>
        <v>0</v>
      </c>
    </row>
    <row r="252" spans="2:7">
      <c r="B252" s="119" t="s">
        <v>699</v>
      </c>
      <c r="C252" s="120"/>
      <c r="D252" s="121"/>
      <c r="E252" s="122">
        <f>SUM(E246:E251)</f>
        <v>0</v>
      </c>
      <c r="F252" s="122">
        <f>SUM(F246:F251)</f>
        <v>0</v>
      </c>
      <c r="G252" s="122">
        <f>SUM(G246:G251)</f>
        <v>12</v>
      </c>
    </row>
    <row r="253" spans="2:7">
      <c r="B253" s="119" t="s">
        <v>700</v>
      </c>
      <c r="C253" s="120"/>
      <c r="D253" s="121"/>
      <c r="E253" s="123">
        <f>1-(E252/419)</f>
        <v>1</v>
      </c>
      <c r="F253" s="123">
        <f>1-(F252/419)</f>
        <v>1</v>
      </c>
      <c r="G253" s="123">
        <f>1-(G252/419)</f>
        <v>0.971360381861575</v>
      </c>
    </row>
  </sheetData>
  <mergeCells count="57">
    <mergeCell ref="A1:P1"/>
    <mergeCell ref="A3:B3"/>
    <mergeCell ref="J3:K3"/>
    <mergeCell ref="J4:K4"/>
    <mergeCell ref="R4:T4"/>
    <mergeCell ref="N6:P6"/>
    <mergeCell ref="A7:G7"/>
    <mergeCell ref="E10:G10"/>
    <mergeCell ref="E112:G112"/>
    <mergeCell ref="N112:P112"/>
    <mergeCell ref="E153:G153"/>
    <mergeCell ref="J163:P163"/>
    <mergeCell ref="N166:P166"/>
    <mergeCell ref="J178:P178"/>
    <mergeCell ref="N181:P181"/>
    <mergeCell ref="J223:P223"/>
    <mergeCell ref="E226:G226"/>
    <mergeCell ref="N226:P226"/>
    <mergeCell ref="B252:D252"/>
    <mergeCell ref="B253:D253"/>
    <mergeCell ref="A10:A11"/>
    <mergeCell ref="A112:A113"/>
    <mergeCell ref="A153:A154"/>
    <mergeCell ref="A226:A227"/>
    <mergeCell ref="B10:B11"/>
    <mergeCell ref="B112:B113"/>
    <mergeCell ref="B153:B154"/>
    <mergeCell ref="B226:B227"/>
    <mergeCell ref="C10:C11"/>
    <mergeCell ref="C112:C113"/>
    <mergeCell ref="C153:C154"/>
    <mergeCell ref="C226:C227"/>
    <mergeCell ref="D10:D11"/>
    <mergeCell ref="D112:D113"/>
    <mergeCell ref="D153:D154"/>
    <mergeCell ref="D226:D227"/>
    <mergeCell ref="J6:J7"/>
    <mergeCell ref="J112:J113"/>
    <mergeCell ref="J166:J167"/>
    <mergeCell ref="J181:J182"/>
    <mergeCell ref="J226:J227"/>
    <mergeCell ref="K6:K7"/>
    <mergeCell ref="K112:K113"/>
    <mergeCell ref="K166:K167"/>
    <mergeCell ref="K181:K182"/>
    <mergeCell ref="K226:K227"/>
    <mergeCell ref="L6:L7"/>
    <mergeCell ref="L112:L113"/>
    <mergeCell ref="L166:L167"/>
    <mergeCell ref="L181:L182"/>
    <mergeCell ref="L226:L227"/>
    <mergeCell ref="M6:M7"/>
    <mergeCell ref="M112:M113"/>
    <mergeCell ref="M166:M167"/>
    <mergeCell ref="M181:M182"/>
    <mergeCell ref="M226:M227"/>
    <mergeCell ref="R2:T3"/>
  </mergeCells>
  <dataValidations count="4">
    <dataValidation type="list" allowBlank="1" showInputMessage="1" showErrorMessage="1" sqref="C3">
      <formula1>$V$2:$V$6</formula1>
    </dataValidation>
    <dataValidation type="list" allowBlank="1" showInputMessage="1" showErrorMessage="1" sqref="C4">
      <formula1>$W$2:$W$5</formula1>
    </dataValidation>
    <dataValidation type="list" allowBlank="1" showInputMessage="1" showErrorMessage="1" sqref="L4">
      <formula1>$X$2:$X$5</formula1>
    </dataValidation>
    <dataValidation type="list" allowBlank="1" showInputMessage="1" showErrorMessage="1" sqref="R4:T4">
      <formula1>$U$8:$U$38</formula1>
    </dataValidation>
  </dataValidations>
  <printOptions horizontalCentered="1"/>
  <pageMargins left="0.708661417322835" right="0.708661417322835" top="0.748031496062992" bottom="0.748031496062992" header="0.31496062992126" footer="0.31496062992126"/>
  <pageSetup paperSize="10000" scale="50" orientation="portrait"/>
  <headerFooter/>
  <rowBreaks count="2" manualBreakCount="2">
    <brk id="110" max="16383" man="1"/>
    <brk id="221" max="16383" man="1"/>
  </rowBreaks>
  <ignoredErrors>
    <ignoredError sqref="S8:S1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FORM_CHECKLIST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Checklist</dc:title>
  <dc:creator>Meita Y. Katili</dc:creator>
  <cp:keywords>270916</cp:keywords>
  <cp:lastModifiedBy>Fajar Tri Haryanto</cp:lastModifiedBy>
  <dcterms:created xsi:type="dcterms:W3CDTF">2012-12-18T06:47:00Z</dcterms:created>
  <cp:lastPrinted>2025-01-26T23:24:00Z</cp:lastPrinted>
  <dcterms:modified xsi:type="dcterms:W3CDTF">2025-01-28T03:07:41Z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BFC7A4BF7C7D4AE5A1BC286C74F6C239</vt:lpwstr>
  </property>
  <property fmtid="{D5CDD505-2E9C-101B-9397-08002B2CF9AE}" pid="3" name="KSOProductBuildVer">
    <vt:lpwstr>1033-12.2.0.19805</vt:lpwstr>
  </property>
</Properties>
</file>