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nA.I.ke\Conception\"/>
    </mc:Choice>
  </mc:AlternateContent>
  <xr:revisionPtr revIDLastSave="0" documentId="13_ncr:1_{D1B736EF-D7AA-4EA4-AC05-68C45C2E9FA9}" xr6:coauthVersionLast="46" xr6:coauthVersionMax="46" xr10:uidLastSave="{00000000-0000-0000-0000-000000000000}"/>
  <bookViews>
    <workbookView xWindow="-120" yWindow="-120" windowWidth="38640" windowHeight="21840" xr2:uid="{35E463D2-E3B9-4A49-AEC3-8C78D61E9D3F}"/>
  </bookViews>
  <sheets>
    <sheet name="Planif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2" l="1" a="1"/>
  <c r="O7" i="2" s="1"/>
  <c r="S7" i="2" s="1"/>
  <c r="J10" i="2"/>
  <c r="J9" i="2"/>
  <c r="J8" i="2"/>
  <c r="H8" i="2"/>
  <c r="H10" i="2"/>
  <c r="H9" i="2"/>
  <c r="S14" i="2" l="1"/>
  <c r="S24" i="2"/>
  <c r="S13" i="2"/>
  <c r="S19" i="2"/>
  <c r="S11" i="2"/>
  <c r="S23" i="2"/>
  <c r="S21" i="2"/>
  <c r="S18" i="2"/>
  <c r="S10" i="2"/>
  <c r="S22" i="2"/>
  <c r="S20" i="2"/>
  <c r="S12" i="2"/>
  <c r="S8" i="2"/>
  <c r="S17" i="2"/>
  <c r="S9" i="2"/>
  <c r="S16" i="2"/>
  <c r="S15" i="2"/>
  <c r="I9" i="2" s="1"/>
  <c r="I8" i="2" l="1"/>
  <c r="I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tc={2A3DA928-E172-4B00-B6CF-369A039BC597}</author>
    <author>tc={59DC686D-7269-4FFE-B700-4A7580797404}</author>
    <author>tc={E3E1F617-A371-4CE8-AD02-E35C123766ED}</author>
    <author>tc={EFB92D89-CEEC-4CD0-93D8-69B44F3ABC30}</author>
    <author>tc={00AA4107-82EB-44DD-ABAD-C0B7870C70A3}</author>
    <author>tc={1FC6E643-293B-48EF-A005-3FF01B10FEE7}</author>
    <author>tc={B076E583-36DE-4E57-B228-8C54754A1AAD}</author>
    <author>tc={85BDD56E-4035-4135-9DF2-4DD79ABCB301}</author>
    <author>tc={E6777460-6C19-4130-A278-25DF86D67405}</author>
    <author>tc={1521FCB4-2E5C-41EB-BD4A-CA08A349950D}</author>
    <author>tc={1FB4C5A2-DA49-46A3-8625-B9746D0C7F6B}</author>
    <author>tc={E89A817C-DADD-49C5-971F-F82C83DE108B}</author>
    <author>tc={BF349A5F-5689-44A0-9BEA-E679C0006B78}</author>
    <author>tc={652950B0-8407-409A-ABF0-DD6BB8D5FD6F}</author>
    <author>tc={183FF576-C8D6-4E20-A7B6-2E65484E1BDD}</author>
  </authors>
  <commentList>
    <comment ref="M10" authorId="0" shapeId="0" xr:uid="{2A3DA928-E172-4B00-B6CF-369A039BC59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 toutes les fenêtres nécéssaires au programme, comme la fenêtre de jeu</t>
      </text>
    </comment>
    <comment ref="M11" authorId="1" shapeId="0" xr:uid="{59DC686D-7269-4FFE-B700-4A758079740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Faire afficher le serpent et pouvoir le faire bouger sur le board. Aucune fonctionnalité de jeu, comme pouvoir manger une pomme ou les collisions ne seront ajoutées ici.</t>
      </text>
    </comment>
    <comment ref="M13" authorId="2" shapeId="0" xr:uid="{E3E1F617-A371-4CE8-AD02-E35C123766E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Vérifier les collisions du snake avec sa queue, un mur ou la pomme, ainsi que les conséquences de ces actions (game over ou gagner des points)</t>
      </text>
    </comment>
    <comment ref="M14" authorId="3" shapeId="0" xr:uid="{EFB92D89-CEEC-4CD0-93D8-69B44F3ABC3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Enregistrer les highscore et les couleurs si il y a lieu</t>
      </text>
    </comment>
    <comment ref="M15" authorId="4" shapeId="0" xr:uid="{00AA4107-82EB-44DD-ABAD-C0B7870C70A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ajuster les paramètres du jeu, comme la couleur du snake ou sa vitesse</t>
      </text>
    </comment>
    <comment ref="M16" authorId="5" shapeId="0" xr:uid="{1FC6E643-293B-48EF-A005-3FF01B10FEE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Rajouter des couleurs et un certain style visuel aux fenêtres</t>
      </text>
    </comment>
    <comment ref="M17" authorId="6" shapeId="0" xr:uid="{B076E583-36DE-4E57-B228-8C54754A1AA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 la classe agent, qui se chargera d'apprendre au snake comment jouer au jeu</t>
      </text>
    </comment>
    <comment ref="M18" authorId="7" shapeId="0" xr:uid="{85BDD56E-4035-4135-9DF2-4DD79ABCB30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des classes de QNetwork et de ReplayBuffer, qui nous servirons pour le AI</t>
      </text>
    </comment>
    <comment ref="M19" authorId="8" shapeId="0" xr:uid="{E6777460-6C19-4130-A278-25DF86D6740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faire jouer une simulation DQL. On veut ici que les classes AI et les fonctionnalitées du jeu soient reliées afin que l'agent apprenne le jeu</t>
      </text>
    </comment>
    <comment ref="M20" authorId="9" shapeId="0" xr:uid="{1521FCB4-2E5C-41EB-BD4A-CA08A349950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Nous voulons simplement faire jouer 4 simulations en même temps</t>
      </text>
    </comment>
    <comment ref="M21" authorId="10" shapeId="0" xr:uid="{1FB4C5A2-DA49-46A3-8625-B9746D0C7F6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enregistrer chaque episodes et leeurs informations pertinentes dans la bas de données</t>
      </text>
    </comment>
    <comment ref="M22" authorId="11" shapeId="0" xr:uid="{E89A817C-DADD-49C5-971F-F82C83DE108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faire afficher les informations pertinentes des 4 simulations, ainsi que les fonctionnalitées de contrôle comme mettre les simulations sur pause</t>
      </text>
    </comment>
    <comment ref="M23" authorId="12" shapeId="0" xr:uid="{BF349A5F-5689-44A0-9BEA-E679C0006B7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ajuster les paramètres de la simulation, comme la couleur du snake ou la taille du tableau</t>
      </text>
    </comment>
    <comment ref="M24" authorId="13" shapeId="0" xr:uid="{652950B0-8407-409A-ABF0-DD6BB8D5FD6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choisir le graphique que nous voulons consulter. Ceci implique naturellement d'aller chercher et stocker les informations nécessaire de la base de données</t>
      </text>
    </comment>
    <comment ref="M25" authorId="14" shapeId="0" xr:uid="{183FF576-C8D6-4E20-A7B6-2E65484E1BD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Créer le graphique avec les informations demandées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<sst xmlns="http://schemas.openxmlformats.org/spreadsheetml/2006/main" count="85" uniqueCount="52">
  <si>
    <t>François Thérien</t>
  </si>
  <si>
    <t>S N A. I. K E</t>
  </si>
  <si>
    <t>No</t>
  </si>
  <si>
    <t>Titre</t>
  </si>
  <si>
    <t>Tâches préalables</t>
  </si>
  <si>
    <t>Priorité</t>
  </si>
  <si>
    <t>Difficulté</t>
  </si>
  <si>
    <t>Sprint</t>
  </si>
  <si>
    <t>Création BD et index</t>
  </si>
  <si>
    <t>Description</t>
  </si>
  <si>
    <t>Aucune</t>
  </si>
  <si>
    <t>Facile</t>
  </si>
  <si>
    <t>Temps(min)</t>
  </si>
  <si>
    <t>Création des fenêtres</t>
  </si>
  <si>
    <t>Moyen</t>
  </si>
  <si>
    <t>Affichage/Bouger le snake</t>
  </si>
  <si>
    <t>Affichage de la pomme</t>
  </si>
  <si>
    <t>Collisions du snake</t>
  </si>
  <si>
    <t>Paramètres du jeu</t>
  </si>
  <si>
    <t>Enregistrements de fin</t>
  </si>
  <si>
    <t>2,3,4,5</t>
  </si>
  <si>
    <t>2,3</t>
  </si>
  <si>
    <t>2,3,4,5,6</t>
  </si>
  <si>
    <t>Essentiel</t>
  </si>
  <si>
    <t>Style des fenêtres</t>
  </si>
  <si>
    <t>Optionnel</t>
  </si>
  <si>
    <t>Souhaité</t>
  </si>
  <si>
    <t>Création de l'agent</t>
  </si>
  <si>
    <t>Difficile</t>
  </si>
  <si>
    <t>Qnetwork et ReplayBugger</t>
  </si>
  <si>
    <t>Faire une simulation</t>
  </si>
  <si>
    <t>2,3,4,5,9,10</t>
  </si>
  <si>
    <t>Jouer 4 simulations</t>
  </si>
  <si>
    <t>2.3.4.5.9.10.11</t>
  </si>
  <si>
    <t>Enregistrer les épisodes</t>
  </si>
  <si>
    <t>1,2,3,4,5,9,10,11,12</t>
  </si>
  <si>
    <t>Actions simulation</t>
  </si>
  <si>
    <t>Paramètres de simulation</t>
  </si>
  <si>
    <t>Choix de graphique</t>
  </si>
  <si>
    <t>Construire le graphique</t>
  </si>
  <si>
    <t>2,16</t>
  </si>
  <si>
    <t>Afficher le graphique</t>
  </si>
  <si>
    <t>2,16,17</t>
  </si>
  <si>
    <t>Sprints</t>
  </si>
  <si>
    <t>Nombre Tâches</t>
  </si>
  <si>
    <t>Difficulté Moyenne</t>
  </si>
  <si>
    <t>Temps requis</t>
  </si>
  <si>
    <t>Difficulté en chiffres</t>
  </si>
  <si>
    <t>Difficulté * Temps(min)</t>
  </si>
  <si>
    <t>Presque finit</t>
  </si>
  <si>
    <t>Non fait</t>
  </si>
  <si>
    <t>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</si>
</sst>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  <xf numFmtId="0" fontId="6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5" fillId="0" borderId="0" xfId="0" applyFont="1"/>
    <xf numFmtId="0" fontId="0" fillId="3" borderId="3" xfId="3" applyFont="1" applyBorder="1"/>
    <xf numFmtId="0" fontId="2" fillId="2" borderId="2" xfId="1"/>
    <xf numFmtId="0" fontId="3" fillId="2" borderId="1" xfId="2"/>
    <xf numFmtId="0" fontId="1" fillId="3" borderId="4" xfId="3" applyBorder="1"/>
    <xf numFmtId="0" fontId="1" fillId="6" borderId="0" xfId="6"/>
    <xf numFmtId="0" fontId="1" fillId="5" borderId="0" xfId="5"/>
    <xf numFmtId="0" fontId="1" fillId="7" borderId="0" xfId="7"/>
    <xf numFmtId="0" fontId="1" fillId="7" borderId="3" xfId="7" applyBorder="1"/>
    <xf numFmtId="0" fontId="1" fillId="7" borderId="2" xfId="7" applyBorder="1"/>
    <xf numFmtId="0" fontId="1" fillId="7" borderId="2" xfId="7" applyBorder="1" applyAlignment="1">
      <alignment horizontal="right"/>
    </xf>
    <xf numFmtId="0" fontId="1" fillId="6" borderId="3" xfId="6" applyBorder="1"/>
    <xf numFmtId="0" fontId="1" fillId="6" borderId="2" xfId="6" applyBorder="1"/>
    <xf numFmtId="0" fontId="1" fillId="6" borderId="2" xfId="6" applyBorder="1" applyAlignment="1">
      <alignment horizontal="right"/>
    </xf>
    <xf numFmtId="0" fontId="6" fillId="4" borderId="1" xfId="4"/>
    <xf numFmtId="0" fontId="6" fillId="4" borderId="1" xfId="4" applyAlignment="1">
      <alignment horizontal="right"/>
    </xf>
    <xf numFmtId="0" fontId="6" fillId="4" borderId="1" xfId="4" applyAlignment="1">
      <alignment horizontal="left"/>
    </xf>
  </cellXfs>
  <cellStyles count="8">
    <cellStyle name="40 % - Accent1" xfId="3" builtinId="31"/>
    <cellStyle name="60 % - Accent2" xfId="5" builtinId="36"/>
    <cellStyle name="60 % - Accent4" xfId="6" builtinId="44"/>
    <cellStyle name="60 % - Accent6" xfId="7" builtinId="52"/>
    <cellStyle name="Calcul" xfId="2" builtinId="22"/>
    <cellStyle name="Entrée" xfId="4" builtinId="20"/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çois Thérien" id="{75802658-D675-4BD8-B321-F64487E714A5}" userId="c874b04d6696cd1a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0" dT="2021-03-05T02:34:03.10" personId="{75802658-D675-4BD8-B321-F64487E714A5}" id="{2A3DA928-E172-4B00-B6CF-369A039BC597}">
    <text>Création de toutes les fenêtres nécéssaires au programme, comme la fenêtre de jeu</text>
  </threadedComment>
  <threadedComment ref="M11" dT="2021-03-05T02:34:55.13" personId="{75802658-D675-4BD8-B321-F64487E714A5}" id="{59DC686D-7269-4FFE-B700-4A7580797404}">
    <text>Faire afficher le serpent et pouvoir le faire bouger sur le board. Aucune fonctionnalité de jeu, comme pouvoir manger une pomme ou les collisions ne seront ajoutées ici.</text>
  </threadedComment>
  <threadedComment ref="M13" dT="2021-03-05T02:38:53.56" personId="{75802658-D675-4BD8-B321-F64487E714A5}" id="{E3E1F617-A371-4CE8-AD02-E35C123766ED}">
    <text>Vérifier les collisions du snake avec sa queue, un mur ou la pomme, ainsi que les conséquences de ces actions (game over ou gagner des points)</text>
  </threadedComment>
  <threadedComment ref="M14" dT="2021-03-05T02:45:54.01" personId="{75802658-D675-4BD8-B321-F64487E714A5}" id="{EFB92D89-CEEC-4CD0-93D8-69B44F3ABC30}">
    <text>Enregistrer les highscore et les couleurs si il y a lieu</text>
  </threadedComment>
  <threadedComment ref="M15" dT="2021-03-05T02:43:29.84" personId="{75802658-D675-4BD8-B321-F64487E714A5}" id="{00AA4107-82EB-44DD-ABAD-C0B7870C70A3}">
    <text>Pouvoir ajuster les paramètres du jeu, comme la couleur du snake ou sa vitesse</text>
  </threadedComment>
  <threadedComment ref="M16" dT="2021-03-05T02:51:06.00" personId="{75802658-D675-4BD8-B321-F64487E714A5}" id="{1FC6E643-293B-48EF-A005-3FF01B10FEE7}">
    <text>Rajouter des couleurs et un certain style visuel aux fenêtres</text>
  </threadedComment>
  <threadedComment ref="M17" dT="2021-03-05T03:01:44.71" personId="{75802658-D675-4BD8-B321-F64487E714A5}" id="{B076E583-36DE-4E57-B228-8C54754A1AAD}">
    <text>Création de la classe agent, qui se chargera d'apprendre au snake comment jouer au jeu</text>
  </threadedComment>
  <threadedComment ref="M18" dT="2021-03-05T03:10:02.90" personId="{75802658-D675-4BD8-B321-F64487E714A5}" id="{85BDD56E-4035-4135-9DF2-4DD79ABCB301}">
    <text>Création des classes de QNetwork et de ReplayBuffer, qui nous servirons pour le AI</text>
  </threadedComment>
  <threadedComment ref="M19" dT="2021-03-05T19:59:54.88" personId="{75802658-D675-4BD8-B321-F64487E714A5}" id="{E6777460-6C19-4130-A278-25DF86D67405}">
    <text>Pouvoir faire jouer une simulation DQL. On veut ici que les classes AI et les fonctionnalitées du jeu soient reliées afin que l'agent apprenne le jeu</text>
  </threadedComment>
  <threadedComment ref="M20" dT="2021-03-05T20:02:11.35" personId="{75802658-D675-4BD8-B321-F64487E714A5}" id="{1521FCB4-2E5C-41EB-BD4A-CA08A349950D}">
    <text>Nous voulons simplement faire jouer 4 simulations en même temps</text>
  </threadedComment>
  <threadedComment ref="M21" dT="2021-03-05T20:03:27.12" personId="{75802658-D675-4BD8-B321-F64487E714A5}" id="{1FB4C5A2-DA49-46A3-8625-B9746D0C7F6B}">
    <text>Pouvoir enregistrer chaque episodes et leeurs informations pertinentes dans la bas de données</text>
  </threadedComment>
  <threadedComment ref="M22" dT="2021-03-05T21:23:18.92" personId="{75802658-D675-4BD8-B321-F64487E714A5}" id="{E89A817C-DADD-49C5-971F-F82C83DE108B}">
    <text>Pouvoir faire afficher les informations pertinentes des 4 simulations, ainsi que les fonctionnalitées de contrôle comme mettre les simulations sur pause</text>
  </threadedComment>
  <threadedComment ref="M23" dT="2021-03-05T21:23:42.21" personId="{75802658-D675-4BD8-B321-F64487E714A5}" id="{BF349A5F-5689-44A0-9BEA-E679C0006B78}">
    <text>Pouvoir ajuster les paramètres de la simulation, comme la couleur du snake ou la taille du tableau</text>
  </threadedComment>
  <threadedComment ref="M24" dT="2021-03-05T21:25:47.41" personId="{75802658-D675-4BD8-B321-F64487E714A5}" id="{652950B0-8407-409A-ABF0-DD6BB8D5FD6F}">
    <text>Pouvoir choisir le graphique que nous voulons consulter. Ceci implique naturellement d'aller chercher et stocker les informations nécessaire de la base de données</text>
  </threadedComment>
  <threadedComment ref="M25" dT="2021-03-05T21:27:36.81" personId="{75802658-D675-4BD8-B321-F64487E714A5}" id="{183FF576-C8D6-4E20-A7B6-2E65484E1BDD}">
    <text>Créer le graphique avec les informations demandées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F500-7C10-41A0-AE8D-140DD1F019B0}">
  <dimension ref="B4:V26"/>
  <sheetViews>
    <sheetView tabSelected="1" workbookViewId="0">
      <selection activeCell="Q2" sqref="Q2"/>
    </sheetView>
  </sheetViews>
  <sheetFormatPr baseColWidth="10" defaultRowHeight="15" x14ac:dyDescent="0.25"/>
  <cols>
    <col min="2" max="2" width="22.7109375" customWidth="1"/>
    <col min="10" max="10" width="7.42578125" customWidth="1"/>
    <col min="11" max="11" width="16.28515625" customWidth="1"/>
    <col min="12" max="12" width="25.85546875" customWidth="1"/>
    <col min="13" max="13" width="16.140625" customWidth="1"/>
    <col min="14" max="14" width="20.7109375" customWidth="1"/>
    <col min="15" max="15" width="14.85546875" customWidth="1"/>
    <col min="16" max="16" width="16" customWidth="1"/>
    <col min="17" max="17" width="15.85546875" customWidth="1"/>
    <col min="21" max="21" width="14" customWidth="1"/>
  </cols>
  <sheetData>
    <row r="4" spans="2:22" ht="20.25" x14ac:dyDescent="0.3">
      <c r="B4" s="1"/>
      <c r="G4" s="1" t="s">
        <v>0</v>
      </c>
    </row>
    <row r="6" spans="2:22" x14ac:dyDescent="0.25">
      <c r="T6" s="9" t="s">
        <v>51</v>
      </c>
      <c r="U6" s="7" t="s">
        <v>49</v>
      </c>
      <c r="V6" s="8" t="s">
        <v>50</v>
      </c>
    </row>
    <row r="7" spans="2:22" ht="23.25" x14ac:dyDescent="0.35">
      <c r="M7" s="2"/>
      <c r="N7" s="2" t="s">
        <v>1</v>
      </c>
    </row>
    <row r="8" spans="2:22" x14ac:dyDescent="0.25">
      <c r="K8" s="3" t="s">
        <v>2</v>
      </c>
      <c r="L8" s="3" t="s">
        <v>3</v>
      </c>
      <c r="M8" s="3" t="s">
        <v>9</v>
      </c>
      <c r="N8" s="3" t="s">
        <v>4</v>
      </c>
      <c r="O8" s="3" t="s">
        <v>5</v>
      </c>
      <c r="P8" s="3" t="s">
        <v>6</v>
      </c>
      <c r="Q8" s="3" t="s">
        <v>12</v>
      </c>
      <c r="R8" s="3" t="s">
        <v>7</v>
      </c>
    </row>
    <row r="9" spans="2:22" x14ac:dyDescent="0.25">
      <c r="K9" s="10">
        <v>1</v>
      </c>
      <c r="L9" s="11" t="s">
        <v>8</v>
      </c>
      <c r="M9" s="11"/>
      <c r="N9" s="12" t="s">
        <v>10</v>
      </c>
      <c r="O9" s="12" t="s">
        <v>23</v>
      </c>
      <c r="P9" s="12" t="s">
        <v>11</v>
      </c>
      <c r="Q9" s="11">
        <v>30</v>
      </c>
      <c r="R9" s="11">
        <v>1</v>
      </c>
    </row>
    <row r="10" spans="2:22" x14ac:dyDescent="0.25">
      <c r="K10" s="10">
        <v>2</v>
      </c>
      <c r="L10" s="11" t="s">
        <v>13</v>
      </c>
      <c r="M10" s="11"/>
      <c r="N10" s="12" t="s">
        <v>10</v>
      </c>
      <c r="O10" s="12" t="s">
        <v>23</v>
      </c>
      <c r="P10" s="12" t="s">
        <v>11</v>
      </c>
      <c r="Q10" s="11">
        <v>180</v>
      </c>
      <c r="R10" s="11">
        <v>1</v>
      </c>
    </row>
    <row r="11" spans="2:22" x14ac:dyDescent="0.25">
      <c r="K11" s="10">
        <v>3</v>
      </c>
      <c r="L11" s="11" t="s">
        <v>15</v>
      </c>
      <c r="M11" s="11"/>
      <c r="N11" s="12" t="s">
        <v>21</v>
      </c>
      <c r="O11" s="12" t="s">
        <v>23</v>
      </c>
      <c r="P11" s="12" t="s">
        <v>14</v>
      </c>
      <c r="Q11" s="11">
        <v>180</v>
      </c>
      <c r="R11" s="11">
        <v>1</v>
      </c>
    </row>
    <row r="12" spans="2:22" x14ac:dyDescent="0.25">
      <c r="K12" s="10">
        <v>4</v>
      </c>
      <c r="L12" s="11" t="s">
        <v>16</v>
      </c>
      <c r="M12" s="11"/>
      <c r="N12" s="11">
        <v>23</v>
      </c>
      <c r="O12" s="12" t="s">
        <v>23</v>
      </c>
      <c r="P12" s="12" t="s">
        <v>11</v>
      </c>
      <c r="Q12" s="11">
        <v>30</v>
      </c>
      <c r="R12" s="11">
        <v>1</v>
      </c>
    </row>
    <row r="13" spans="2:22" x14ac:dyDescent="0.25">
      <c r="K13" s="10">
        <v>5</v>
      </c>
      <c r="L13" s="11" t="s">
        <v>17</v>
      </c>
      <c r="M13" s="11"/>
      <c r="N13" s="12" t="s">
        <v>20</v>
      </c>
      <c r="O13" s="12" t="s">
        <v>23</v>
      </c>
      <c r="P13" s="12" t="s">
        <v>14</v>
      </c>
      <c r="Q13" s="11">
        <v>180</v>
      </c>
      <c r="R13" s="11">
        <v>1</v>
      </c>
    </row>
    <row r="14" spans="2:22" x14ac:dyDescent="0.25">
      <c r="K14" s="10">
        <v>6</v>
      </c>
      <c r="L14" s="11" t="s">
        <v>19</v>
      </c>
      <c r="M14" s="11"/>
      <c r="N14" s="12" t="s">
        <v>22</v>
      </c>
      <c r="O14" s="12" t="s">
        <v>26</v>
      </c>
      <c r="P14" s="12" t="s">
        <v>11</v>
      </c>
      <c r="Q14" s="11">
        <v>160</v>
      </c>
      <c r="R14" s="11">
        <v>1</v>
      </c>
    </row>
    <row r="15" spans="2:22" x14ac:dyDescent="0.25">
      <c r="K15" s="13">
        <v>7</v>
      </c>
      <c r="L15" s="14" t="s">
        <v>18</v>
      </c>
      <c r="M15" s="14"/>
      <c r="N15" s="14">
        <v>2</v>
      </c>
      <c r="O15" s="15" t="s">
        <v>26</v>
      </c>
      <c r="P15" s="15" t="s">
        <v>11</v>
      </c>
      <c r="Q15" s="14">
        <v>45</v>
      </c>
      <c r="R15" s="14">
        <v>1</v>
      </c>
    </row>
    <row r="16" spans="2:22" x14ac:dyDescent="0.25">
      <c r="K16" s="13">
        <v>8</v>
      </c>
      <c r="L16" s="14" t="s">
        <v>24</v>
      </c>
      <c r="M16" s="14"/>
      <c r="N16" s="14">
        <v>2</v>
      </c>
      <c r="O16" s="15" t="s">
        <v>25</v>
      </c>
      <c r="P16" s="15" t="s">
        <v>11</v>
      </c>
      <c r="Q16" s="14">
        <v>45</v>
      </c>
      <c r="R16" s="14">
        <v>1</v>
      </c>
    </row>
    <row r="17" spans="11:18" x14ac:dyDescent="0.25">
      <c r="K17" s="16">
        <v>9</v>
      </c>
      <c r="L17" s="16" t="s">
        <v>27</v>
      </c>
      <c r="M17" s="16"/>
      <c r="N17" s="17" t="s">
        <v>20</v>
      </c>
      <c r="O17" s="17" t="s">
        <v>23</v>
      </c>
      <c r="P17" s="17" t="s">
        <v>28</v>
      </c>
      <c r="Q17" s="16">
        <v>270</v>
      </c>
      <c r="R17" s="16">
        <v>2</v>
      </c>
    </row>
    <row r="18" spans="11:18" x14ac:dyDescent="0.25">
      <c r="K18" s="16">
        <v>10</v>
      </c>
      <c r="L18" s="16" t="s">
        <v>29</v>
      </c>
      <c r="M18" s="16"/>
      <c r="N18" s="16">
        <v>9</v>
      </c>
      <c r="O18" s="17" t="s">
        <v>23</v>
      </c>
      <c r="P18" s="17" t="s">
        <v>28</v>
      </c>
      <c r="Q18" s="16">
        <v>160</v>
      </c>
      <c r="R18" s="16">
        <v>2</v>
      </c>
    </row>
    <row r="19" spans="11:18" x14ac:dyDescent="0.25">
      <c r="K19" s="16">
        <v>11</v>
      </c>
      <c r="L19" s="16" t="s">
        <v>30</v>
      </c>
      <c r="M19" s="16"/>
      <c r="N19" s="17" t="s">
        <v>31</v>
      </c>
      <c r="O19" s="17" t="s">
        <v>23</v>
      </c>
      <c r="P19" s="17" t="s">
        <v>28</v>
      </c>
      <c r="Q19" s="16">
        <v>240</v>
      </c>
      <c r="R19" s="16">
        <v>2</v>
      </c>
    </row>
    <row r="20" spans="11:18" x14ac:dyDescent="0.25">
      <c r="K20" s="16">
        <v>12</v>
      </c>
      <c r="L20" s="16" t="s">
        <v>32</v>
      </c>
      <c r="M20" s="16"/>
      <c r="N20" s="17" t="s">
        <v>33</v>
      </c>
      <c r="O20" s="17" t="s">
        <v>23</v>
      </c>
      <c r="P20" s="17" t="s">
        <v>11</v>
      </c>
      <c r="Q20" s="16">
        <v>60</v>
      </c>
      <c r="R20" s="16">
        <v>2</v>
      </c>
    </row>
    <row r="21" spans="11:18" x14ac:dyDescent="0.25">
      <c r="K21" s="16">
        <v>13</v>
      </c>
      <c r="L21" s="16" t="s">
        <v>34</v>
      </c>
      <c r="M21" s="16"/>
      <c r="N21" s="17" t="s">
        <v>35</v>
      </c>
      <c r="O21" s="17" t="s">
        <v>23</v>
      </c>
      <c r="P21" s="17" t="s">
        <v>11</v>
      </c>
      <c r="Q21" s="16">
        <v>60</v>
      </c>
      <c r="R21" s="16">
        <v>2</v>
      </c>
    </row>
    <row r="22" spans="11:18" x14ac:dyDescent="0.25">
      <c r="K22" s="16">
        <v>14</v>
      </c>
      <c r="L22" s="16" t="s">
        <v>36</v>
      </c>
      <c r="M22" s="16"/>
      <c r="N22" s="17" t="s">
        <v>33</v>
      </c>
      <c r="O22" s="17" t="s">
        <v>26</v>
      </c>
      <c r="P22" s="17" t="s">
        <v>11</v>
      </c>
      <c r="Q22" s="16">
        <v>120</v>
      </c>
      <c r="R22" s="16">
        <v>3</v>
      </c>
    </row>
    <row r="23" spans="11:18" x14ac:dyDescent="0.25">
      <c r="K23" s="16">
        <v>15</v>
      </c>
      <c r="L23" s="16" t="s">
        <v>37</v>
      </c>
      <c r="M23" s="16"/>
      <c r="N23" s="16">
        <v>2</v>
      </c>
      <c r="O23" s="17" t="s">
        <v>26</v>
      </c>
      <c r="P23" s="17" t="s">
        <v>11</v>
      </c>
      <c r="Q23" s="16">
        <v>30</v>
      </c>
      <c r="R23" s="16">
        <v>3</v>
      </c>
    </row>
    <row r="24" spans="11:18" x14ac:dyDescent="0.25">
      <c r="K24" s="16">
        <v>16</v>
      </c>
      <c r="L24" s="16" t="s">
        <v>38</v>
      </c>
      <c r="M24" s="16"/>
      <c r="N24" s="16">
        <v>2</v>
      </c>
      <c r="O24" s="17" t="s">
        <v>23</v>
      </c>
      <c r="P24" s="17" t="s">
        <v>11</v>
      </c>
      <c r="Q24" s="16">
        <v>120</v>
      </c>
      <c r="R24" s="16">
        <v>3</v>
      </c>
    </row>
    <row r="25" spans="11:18" x14ac:dyDescent="0.25">
      <c r="K25" s="16">
        <v>17</v>
      </c>
      <c r="L25" s="16" t="s">
        <v>39</v>
      </c>
      <c r="M25" s="16"/>
      <c r="N25" s="17" t="s">
        <v>40</v>
      </c>
      <c r="O25" s="17" t="s">
        <v>23</v>
      </c>
      <c r="P25" s="17" t="s">
        <v>14</v>
      </c>
      <c r="Q25" s="16">
        <v>160</v>
      </c>
      <c r="R25" s="16">
        <v>3</v>
      </c>
    </row>
    <row r="26" spans="11:18" x14ac:dyDescent="0.25">
      <c r="K26" s="16">
        <v>18</v>
      </c>
      <c r="L26" s="18" t="s">
        <v>41</v>
      </c>
      <c r="M26" s="17"/>
      <c r="N26" s="17" t="s">
        <v>42</v>
      </c>
      <c r="O26" s="17" t="s">
        <v>23</v>
      </c>
      <c r="P26" s="17" t="s">
        <v>11</v>
      </c>
      <c r="Q26" s="17">
        <v>30</v>
      </c>
      <c r="R26" s="17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2701-793A-4653-90AF-774ED7622AEF}">
  <dimension ref="G6:S24"/>
  <sheetViews>
    <sheetView workbookViewId="0">
      <selection activeCell="I9" sqref="I9"/>
    </sheetView>
  </sheetViews>
  <sheetFormatPr baseColWidth="10" defaultRowHeight="15" x14ac:dyDescent="0.25"/>
  <cols>
    <col min="7" max="7" width="18" customWidth="1"/>
    <col min="8" max="8" width="19.85546875" customWidth="1"/>
    <col min="9" max="9" width="21" customWidth="1"/>
    <col min="10" max="10" width="19.28515625" customWidth="1"/>
    <col min="15" max="15" width="20.5703125" customWidth="1"/>
    <col min="18" max="18" width="12.7109375" customWidth="1"/>
    <col min="19" max="19" width="10.140625" customWidth="1"/>
  </cols>
  <sheetData>
    <row r="6" spans="7:19" ht="15.75" thickBot="1" x14ac:dyDescent="0.3">
      <c r="O6" t="s">
        <v>47</v>
      </c>
      <c r="R6" t="s">
        <v>48</v>
      </c>
    </row>
    <row r="7" spans="7:19" ht="16.5" thickTop="1" thickBot="1" x14ac:dyDescent="0.3">
      <c r="G7" s="6" t="s">
        <v>43</v>
      </c>
      <c r="H7" s="6" t="s">
        <v>44</v>
      </c>
      <c r="I7" s="6" t="s">
        <v>45</v>
      </c>
      <c r="J7" s="6" t="s">
        <v>46</v>
      </c>
      <c r="O7" cm="1">
        <f t="array" ref="O7:O24">IF(Planif!P9:P26 = "Facile",1,IF(Planif!P9:P26 = "Moyen",5,IF(Planif!P9:P26 = "Difficile",10,7.5)))</f>
        <v>1</v>
      </c>
      <c r="S7">
        <f>PRODUCT(O7,Planif!Q9)</f>
        <v>30</v>
      </c>
    </row>
    <row r="8" spans="7:19" ht="15.75" thickTop="1" x14ac:dyDescent="0.25">
      <c r="G8" s="5">
        <v>1</v>
      </c>
      <c r="H8" s="4">
        <f>COUNTIF(Planif!R9:R26,G8)</f>
        <v>8</v>
      </c>
      <c r="I8" s="4">
        <f>QUOTIENT(SUMIFS(S7:S24,Planif!R9:R26,G8),J8)</f>
        <v>2</v>
      </c>
      <c r="J8" s="4">
        <f>SUMIF(Planif!R9:R26,Feuil1!G8,Planif!Q9:Q26)</f>
        <v>850</v>
      </c>
      <c r="O8">
        <v>1</v>
      </c>
      <c r="S8">
        <f>PRODUCT(O8,Planif!Q10)</f>
        <v>180</v>
      </c>
    </row>
    <row r="9" spans="7:19" x14ac:dyDescent="0.25">
      <c r="G9" s="5">
        <v>2</v>
      </c>
      <c r="H9" s="4">
        <f>COUNTIF(Planif!R9:R26,G9)</f>
        <v>5</v>
      </c>
      <c r="I9" s="4">
        <f>QUOTIENT(SUMIFS(S7:S24,Planif!R9:R26,G9),J9)</f>
        <v>8</v>
      </c>
      <c r="J9" s="4">
        <f>SUMIF(Planif!R9:R26,Feuil1!G9,Planif!Q9:Q26)</f>
        <v>790</v>
      </c>
      <c r="O9">
        <v>5</v>
      </c>
      <c r="S9">
        <f>PRODUCT(O9,Planif!Q11)</f>
        <v>900</v>
      </c>
    </row>
    <row r="10" spans="7:19" x14ac:dyDescent="0.25">
      <c r="G10" s="5">
        <v>3</v>
      </c>
      <c r="H10" s="4">
        <f>COUNTIF(Planif!R9:R26,G10)</f>
        <v>5</v>
      </c>
      <c r="I10" s="4">
        <f>QUOTIENT(SUMIFS(S7:S24,Planif!R9:R26,G10),J10)</f>
        <v>2</v>
      </c>
      <c r="J10" s="4">
        <f>SUMIF(Planif!R9:R26,Feuil1!G10,Planif!Q9:Q26)</f>
        <v>460</v>
      </c>
      <c r="O10">
        <v>1</v>
      </c>
      <c r="S10">
        <f>PRODUCT(O10,Planif!Q12)</f>
        <v>30</v>
      </c>
    </row>
    <row r="11" spans="7:19" x14ac:dyDescent="0.25">
      <c r="O11">
        <v>5</v>
      </c>
      <c r="S11">
        <f>PRODUCT(O11,Planif!Q13)</f>
        <v>900</v>
      </c>
    </row>
    <row r="12" spans="7:19" x14ac:dyDescent="0.25">
      <c r="O12">
        <v>1</v>
      </c>
      <c r="S12">
        <f>PRODUCT(O12,Planif!Q14)</f>
        <v>160</v>
      </c>
    </row>
    <row r="13" spans="7:19" x14ac:dyDescent="0.25">
      <c r="O13">
        <v>1</v>
      </c>
      <c r="S13">
        <f>PRODUCT(O13,Planif!Q15)</f>
        <v>45</v>
      </c>
    </row>
    <row r="14" spans="7:19" x14ac:dyDescent="0.25">
      <c r="O14">
        <v>1</v>
      </c>
      <c r="S14">
        <f>PRODUCT(O14,Planif!Q16)</f>
        <v>45</v>
      </c>
    </row>
    <row r="15" spans="7:19" x14ac:dyDescent="0.25">
      <c r="O15">
        <v>10</v>
      </c>
      <c r="S15">
        <f>PRODUCT(O15,Planif!Q17)</f>
        <v>2700</v>
      </c>
    </row>
    <row r="16" spans="7:19" x14ac:dyDescent="0.25">
      <c r="O16">
        <v>10</v>
      </c>
      <c r="S16">
        <f>PRODUCT(O16,Planif!Q18)</f>
        <v>1600</v>
      </c>
    </row>
    <row r="17" spans="15:19" x14ac:dyDescent="0.25">
      <c r="O17">
        <v>10</v>
      </c>
      <c r="S17">
        <f>PRODUCT(O17,Planif!Q19)</f>
        <v>2400</v>
      </c>
    </row>
    <row r="18" spans="15:19" x14ac:dyDescent="0.25">
      <c r="O18">
        <v>1</v>
      </c>
      <c r="S18">
        <f>PRODUCT(O18,Planif!Q20)</f>
        <v>60</v>
      </c>
    </row>
    <row r="19" spans="15:19" x14ac:dyDescent="0.25">
      <c r="O19">
        <v>1</v>
      </c>
      <c r="S19">
        <f>PRODUCT(O19,Planif!Q21)</f>
        <v>60</v>
      </c>
    </row>
    <row r="20" spans="15:19" x14ac:dyDescent="0.25">
      <c r="O20">
        <v>1</v>
      </c>
      <c r="S20">
        <f>PRODUCT(O20,Planif!Q22)</f>
        <v>120</v>
      </c>
    </row>
    <row r="21" spans="15:19" x14ac:dyDescent="0.25">
      <c r="O21">
        <v>1</v>
      </c>
      <c r="S21">
        <f>PRODUCT(O21,Planif!Q23)</f>
        <v>30</v>
      </c>
    </row>
    <row r="22" spans="15:19" x14ac:dyDescent="0.25">
      <c r="O22">
        <v>1</v>
      </c>
      <c r="S22">
        <f>PRODUCT(O22,Planif!Q24)</f>
        <v>120</v>
      </c>
    </row>
    <row r="23" spans="15:19" x14ac:dyDescent="0.25">
      <c r="O23">
        <v>5</v>
      </c>
      <c r="S23">
        <f>PRODUCT(O23,Planif!Q25)</f>
        <v>800</v>
      </c>
    </row>
    <row r="24" spans="15:19" x14ac:dyDescent="0.25">
      <c r="O24">
        <v>1</v>
      </c>
      <c r="S24">
        <f>PRODUCT(O24,Planif!Q26)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Francois</cp:lastModifiedBy>
  <dcterms:created xsi:type="dcterms:W3CDTF">2021-03-05T02:15:58Z</dcterms:created>
  <dcterms:modified xsi:type="dcterms:W3CDTF">2021-03-29T00:29:05Z</dcterms:modified>
</cp:coreProperties>
</file>