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\Software Projects\typestrict_v4\test\"/>
    </mc:Choice>
  </mc:AlternateContent>
  <xr:revisionPtr revIDLastSave="0" documentId="13_ncr:1_{91E21891-A73B-4BBF-834E-36E32DFED33B}" xr6:coauthVersionLast="45" xr6:coauthVersionMax="45" xr10:uidLastSave="{00000000-0000-0000-0000-000000000000}"/>
  <bookViews>
    <workbookView xWindow="28680" yWindow="-15" windowWidth="29040" windowHeight="15840" activeTab="2" xr2:uid="{00000000-000D-0000-FFFF-FFFF00000000}"/>
  </bookViews>
  <sheets>
    <sheet name="RunTime" sheetId="1" r:id="rId1"/>
    <sheet name="Rules" sheetId="2" r:id="rId2"/>
    <sheet name="Test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H36" i="3" l="1"/>
  <c r="F13" i="2"/>
  <c r="F5" i="2"/>
  <c r="F6" i="2"/>
  <c r="F7" i="2"/>
  <c r="F8" i="2"/>
  <c r="F9" i="2"/>
  <c r="F10" i="2"/>
  <c r="F11" i="2"/>
  <c r="F4" i="2"/>
  <c r="H46" i="3"/>
  <c r="H47" i="3"/>
  <c r="H48" i="3"/>
  <c r="H49" i="3"/>
  <c r="H35" i="3"/>
  <c r="H34" i="3"/>
  <c r="H33" i="3"/>
  <c r="H32" i="3"/>
  <c r="H31" i="3"/>
  <c r="H30" i="3"/>
  <c r="H42" i="3"/>
  <c r="H43" i="3"/>
  <c r="H44" i="3"/>
  <c r="H45" i="3"/>
  <c r="H40" i="3"/>
  <c r="H41" i="3"/>
  <c r="H37" i="3"/>
  <c r="H38" i="3"/>
  <c r="H39" i="3"/>
  <c r="H29" i="3"/>
  <c r="H28" i="3"/>
  <c r="H27" i="3"/>
  <c r="H26" i="3"/>
  <c r="H25" i="3"/>
  <c r="H24" i="3"/>
  <c r="H23" i="3"/>
  <c r="H22" i="3"/>
  <c r="H21" i="3"/>
  <c r="H20" i="3"/>
  <c r="H19" i="3"/>
  <c r="H18" i="3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3" i="3"/>
  <c r="D13" i="2" l="1"/>
  <c r="E13" i="2"/>
  <c r="G16" i="2"/>
  <c r="G4" i="2"/>
  <c r="G5" i="2"/>
  <c r="G6" i="2"/>
  <c r="G7" i="2"/>
  <c r="G8" i="2"/>
  <c r="G9" i="2"/>
  <c r="G10" i="2"/>
  <c r="G11" i="2"/>
  <c r="G12" i="2"/>
  <c r="C8" i="1"/>
  <c r="D8" i="1"/>
  <c r="G15" i="2" l="1"/>
</calcChain>
</file>

<file path=xl/sharedStrings.xml><?xml version="1.0" encoding="utf-8"?>
<sst xmlns="http://schemas.openxmlformats.org/spreadsheetml/2006/main" count="324" uniqueCount="101">
  <si>
    <t>file</t>
  </si>
  <si>
    <t>LOC</t>
  </si>
  <si>
    <t>Run Time</t>
  </si>
  <si>
    <t>ms</t>
  </si>
  <si>
    <t>Rule</t>
  </si>
  <si>
    <t>Category</t>
  </si>
  <si>
    <t>Success</t>
  </si>
  <si>
    <t>Fail</t>
  </si>
  <si>
    <t>Rate</t>
  </si>
  <si>
    <t>Total Scenario</t>
  </si>
  <si>
    <t>parsing</t>
  </si>
  <si>
    <t>Parse Errors</t>
  </si>
  <si>
    <t>duplicatingLibraryNames</t>
  </si>
  <si>
    <t>Code Quality</t>
  </si>
  <si>
    <t>duplicatingSpecifiers</t>
  </si>
  <si>
    <t>namingConvention</t>
  </si>
  <si>
    <t>Code Standards</t>
  </si>
  <si>
    <t>methodReturnType</t>
  </si>
  <si>
    <t>methodLOC</t>
  </si>
  <si>
    <t>methodArgumentType</t>
  </si>
  <si>
    <t>fieldType</t>
  </si>
  <si>
    <t>commentsForMethods</t>
  </si>
  <si>
    <t>Average Rate:</t>
  </si>
  <si>
    <t>Total Scenario to Success Ratio</t>
  </si>
  <si>
    <t>Scenario</t>
  </si>
  <si>
    <t>Expected Result</t>
  </si>
  <si>
    <t>Success?</t>
  </si>
  <si>
    <t>Missing character, can not be parsed</t>
  </si>
  <si>
    <t>Compilable code</t>
  </si>
  <si>
    <t>Pass</t>
  </si>
  <si>
    <t>File</t>
  </si>
  <si>
    <t>No duplicated libraries</t>
  </si>
  <si>
    <t>2 imports, 2 same</t>
  </si>
  <si>
    <t>3 imports, 3 same</t>
  </si>
  <si>
    <t>4 imports, 2 same groups</t>
  </si>
  <si>
    <t>2 imports, no duplicated libraries</t>
  </si>
  <si>
    <t>2 imports, 2 same with different specifiers</t>
  </si>
  <si>
    <t>No duplicated specifiers</t>
  </si>
  <si>
    <t>1 import, 1 duplicated specifiers</t>
  </si>
  <si>
    <t>2 import, 1 duplicated specifiers</t>
  </si>
  <si>
    <t>2 import, 2 duplicated specifiers</t>
  </si>
  <si>
    <t>selection: PascalCase, class variable with PascalCase</t>
  </si>
  <si>
    <t>selection: PascalCase, method variable with PascalCase</t>
  </si>
  <si>
    <t>selection: PascalCase, class variable without PascalCase</t>
  </si>
  <si>
    <t>selection: PascalCase, method variable without PascalCase</t>
  </si>
  <si>
    <t>selection: PascalCase, constant method variable with PascalCase</t>
  </si>
  <si>
    <t>selection: PascalCase, constant method variable with MACRO_CASE</t>
  </si>
  <si>
    <t>selection: CamelCase, constant method variable with MACRO_CASE</t>
  </si>
  <si>
    <t>selection: CamelCase, class variable without camelCase</t>
  </si>
  <si>
    <t>selection: CamelCase, class variable with camelCase</t>
  </si>
  <si>
    <t>selection: CamelCase, method variable with camelCase</t>
  </si>
  <si>
    <t>selection: CamelCase, method variable without camelCase</t>
  </si>
  <si>
    <t>selection: CamelCase, constant method variable with camelCase</t>
  </si>
  <si>
    <t>return type exists</t>
  </si>
  <si>
    <t>return type not exists</t>
  </si>
  <si>
    <t>line of code limit respected</t>
  </si>
  <si>
    <t>line of code limit violated</t>
  </si>
  <si>
    <t>class field type exists</t>
  </si>
  <si>
    <t>class field type not exists</t>
  </si>
  <si>
    <t>multiple class exists, field type exists</t>
  </si>
  <si>
    <t>multiple class exists, field type not exists</t>
  </si>
  <si>
    <t>block comment exists</t>
  </si>
  <si>
    <t>line comment exists</t>
  </si>
  <si>
    <t>comment is not exists</t>
  </si>
  <si>
    <t>test_duplicatingLibraryNames_1.ts</t>
  </si>
  <si>
    <t>test_duplicatingLibraryNames_2.ts</t>
  </si>
  <si>
    <t>test_duplicatingLibraryNames_3.ts</t>
  </si>
  <si>
    <t>test_duplicatingLibraryNames_4.ts</t>
  </si>
  <si>
    <t>test_duplicatingLibraryNames_5.ts</t>
  </si>
  <si>
    <t>test_duplicatingLibraryNames_6.ts</t>
  </si>
  <si>
    <t>test_duplicatingSpecifiers_1.ts</t>
  </si>
  <si>
    <t>test_duplicatingSpecifiers_2.ts</t>
  </si>
  <si>
    <t>test_duplicatingSpecifiers_3.ts</t>
  </si>
  <si>
    <t>test_duplicatingSpecifiers_4.ts</t>
  </si>
  <si>
    <t>test_namingConvention_1.ts</t>
  </si>
  <si>
    <t>test_namingConvention_2.ts</t>
  </si>
  <si>
    <t>test_namingConvention_3.ts</t>
  </si>
  <si>
    <t>selection: SnakeCase, constant method variable with MACRO_CASE</t>
  </si>
  <si>
    <t>selection: SnakeCase, constant method variable with snake_case</t>
  </si>
  <si>
    <t>selection: SnakeCase, method variable without snake_case</t>
  </si>
  <si>
    <t>selection: SnakeCase, method variable with snake_case</t>
  </si>
  <si>
    <t>selection: SnakeCase, class variable with snake_case</t>
  </si>
  <si>
    <t>selection: SnakeCase, class variable without snake_case</t>
  </si>
  <si>
    <t>test_methodReturnType_1.ts</t>
  </si>
  <si>
    <t>test_methodLOC_1.ts</t>
  </si>
  <si>
    <t>test_methodArgumentType_1.ts</t>
  </si>
  <si>
    <t>test_fieldType_1.ts</t>
  </si>
  <si>
    <t>test_fieldType_2.ts</t>
  </si>
  <si>
    <t>comment is not exists for overriden native methods</t>
  </si>
  <si>
    <t>test_commentsForMethods_1.ts</t>
  </si>
  <si>
    <t>test_commentsForMethods_2.ts</t>
  </si>
  <si>
    <t>runtime_test_1.ts</t>
  </si>
  <si>
    <t>runtime_test_2.ts</t>
  </si>
  <si>
    <t>runtime_test_3.ts</t>
  </si>
  <si>
    <t>runtime_test_4.ts</t>
  </si>
  <si>
    <t>Average</t>
  </si>
  <si>
    <t>Parser exception</t>
  </si>
  <si>
    <t>test_parser_1.ts</t>
  </si>
  <si>
    <t>test_parser_2.ts</t>
  </si>
  <si>
    <t>Files with directives</t>
  </si>
  <si>
    <t>Analyze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</si>
</sst>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39C51-F467-4704-B1A4-2BA8436499DB}" name="Tablo1" displayName="Tablo1" ref="B3:D8" totalsRowCount="1">
  <autoFilter ref="B3:D7" xr:uid="{EACB0635-1855-4520-9D68-CE212A96BE62}"/>
  <tableColumns count="3">
    <tableColumn id="2" xr3:uid="{D4AD4F57-E763-43BD-91BE-6466BB300A4A}" name="file" totalsRowLabel="Average" totalsRowDxfId="1"/>
    <tableColumn id="3" xr3:uid="{9EE588BB-EB1A-4764-8595-999A5885ABEB}" name="LOC" totalsRowFunction="custom">
      <totalsRowFormula>AVERAGE(Tablo1[LOC])</totalsRowFormula>
    </tableColumn>
    <tableColumn id="4" xr3:uid="{CF2C6696-5CF2-45F5-81BE-DDFCFED0CDA7}" name="Run Time" totalsRowFunction="custom">
      <totalsRowFormula>AVERAGE(Tablo1[Run Time])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128944-6503-445E-ACAA-310941A91FBD}" name="Tablo2" displayName="Tablo2" ref="B3:G12" totalsRowShown="0">
  <autoFilter ref="B3:G12" xr:uid="{8A7FED7D-7633-4DE1-A587-EB552E214750}"/>
  <tableColumns count="6">
    <tableColumn id="1" xr3:uid="{3FC5BCF8-ACC2-42B0-B9BA-A5803C28F392}" name="Rule"/>
    <tableColumn id="2" xr3:uid="{9174FA50-AC4E-477B-A70F-87622777F98C}" name="Category"/>
    <tableColumn id="3" xr3:uid="{D44040B0-EC34-4EF9-AA72-E9DB094ECA32}" name="Total Scenario"/>
    <tableColumn id="4" xr3:uid="{F97FFA58-8CB1-44A8-8AA0-284CA947470E}" name="Success"/>
    <tableColumn id="5" xr3:uid="{3BD8FFEE-FC31-4BEC-B32D-039CDC28B3C7}" name="Fail"/>
    <tableColumn id="6" xr3:uid="{8EEB566C-9A18-4FA7-ABDF-5073A1544B71}" name="Rate" dataDxfId="0">
      <calculatedColumnFormula>(E4/D4*100)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56D44-3AE7-475A-9E5E-761692348ED3}" name="Tablo3" displayName="Tablo3" ref="B2:H49" totalsRowShown="0">
  <autoFilter ref="B2:H49" xr:uid="{4C31AB00-7620-4790-BDE6-AB82D9D84F4E}"/>
  <tableColumns count="7">
    <tableColumn id="1" xr3:uid="{8F160642-17A6-492C-A098-FF032416C54A}" name="Rule"/>
    <tableColumn id="2" xr3:uid="{B4CF8199-C3F3-42E0-A7D3-A87D152224A0}" name="Category"/>
    <tableColumn id="3" xr3:uid="{8A586E81-ED41-4016-8F80-48FFAF707AF9}" name="Scenario"/>
    <tableColumn id="7" xr3:uid="{A904F37A-BC3C-44C4-9659-B2CB3B3C2294}" name="File"/>
    <tableColumn id="6" xr3:uid="{0C37E1E5-1FBC-4D06-84BD-257687F7C0C0}" name="Expected Result"/>
    <tableColumn id="5" xr3:uid="{374B9167-9127-4498-ADD3-9D2FE4FDF5B6}" name="Analyze Result"/>
    <tableColumn id="4" xr3:uid="{FE508FDC-A1FB-4F2C-8469-9FBF2422D3C3}" name="Success?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8"/>
  <sheetViews>
    <sheetView workbookViewId="0">
      <selection activeCell="B15" sqref="B15"/>
    </sheetView>
  </sheetViews>
  <sheetFormatPr defaultRowHeight="14.4" x14ac:dyDescent="0.3"/>
  <cols>
    <col min="2" max="2" width="16.33203125" bestFit="1" customWidth="1"/>
    <col min="3" max="3" width="7" bestFit="1" customWidth="1"/>
    <col min="4" max="4" width="11.21875" bestFit="1" customWidth="1"/>
    <col min="5" max="5" width="3.44140625" bestFit="1" customWidth="1"/>
  </cols>
  <sheetData>
    <row r="3" spans="2:5" x14ac:dyDescent="0.3">
      <c r="B3" t="s">
        <v>0</v>
      </c>
      <c r="C3" t="s">
        <v>1</v>
      </c>
      <c r="D3" t="s">
        <v>2</v>
      </c>
    </row>
    <row r="4" spans="2:5" x14ac:dyDescent="0.3">
      <c r="B4" t="s">
        <v>91</v>
      </c>
      <c r="C4">
        <v>382</v>
      </c>
      <c r="D4">
        <v>252</v>
      </c>
    </row>
    <row r="5" spans="2:5" x14ac:dyDescent="0.3">
      <c r="B5" t="s">
        <v>92</v>
      </c>
      <c r="C5">
        <v>574</v>
      </c>
      <c r="D5">
        <v>300</v>
      </c>
    </row>
    <row r="6" spans="2:5" x14ac:dyDescent="0.3">
      <c r="B6" t="s">
        <v>93</v>
      </c>
      <c r="C6">
        <v>190</v>
      </c>
      <c r="D6">
        <v>88</v>
      </c>
    </row>
    <row r="7" spans="2:5" x14ac:dyDescent="0.3">
      <c r="B7" t="s">
        <v>94</v>
      </c>
      <c r="C7">
        <v>317</v>
      </c>
      <c r="D7">
        <v>176</v>
      </c>
    </row>
    <row r="8" spans="2:5" x14ac:dyDescent="0.3">
      <c r="B8" s="5" t="s">
        <v>95</v>
      </c>
      <c r="C8">
        <f>AVERAGE(Tablo1[LOC])</f>
        <v>365.75</v>
      </c>
      <c r="D8">
        <f>AVERAGE(Tablo1[Run Time])</f>
        <v>204</v>
      </c>
      <c r="E8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522C-A95C-4698-AAC8-85A3141EABD6}">
  <dimension ref="B3:G16"/>
  <sheetViews>
    <sheetView workbookViewId="0">
      <selection activeCell="C25" sqref="C25"/>
    </sheetView>
  </sheetViews>
  <sheetFormatPr defaultRowHeight="14.4" x14ac:dyDescent="0.3"/>
  <cols>
    <col min="2" max="2" width="22.77734375" bestFit="1" customWidth="1"/>
    <col min="3" max="3" width="14.44140625" bestFit="1" customWidth="1"/>
    <col min="4" max="4" width="15.44140625" bestFit="1" customWidth="1"/>
    <col min="5" max="5" width="9.6640625" bestFit="1" customWidth="1"/>
    <col min="6" max="6" width="6.21875" bestFit="1" customWidth="1"/>
    <col min="7" max="7" width="12" bestFit="1" customWidth="1"/>
  </cols>
  <sheetData>
    <row r="3" spans="2:7" x14ac:dyDescent="0.3">
      <c r="B3" t="s">
        <v>4</v>
      </c>
      <c r="C3" t="s">
        <v>5</v>
      </c>
      <c r="D3" t="s">
        <v>9</v>
      </c>
      <c r="E3" t="s">
        <v>6</v>
      </c>
      <c r="F3" t="s">
        <v>7</v>
      </c>
      <c r="G3" t="s">
        <v>8</v>
      </c>
    </row>
    <row r="4" spans="2:7" x14ac:dyDescent="0.3">
      <c r="B4" t="s">
        <v>10</v>
      </c>
      <c r="C4" t="s">
        <v>11</v>
      </c>
      <c r="D4">
        <v>4</v>
      </c>
      <c r="E4">
        <v>3</v>
      </c>
      <c r="F4">
        <f>(D4-E4)</f>
        <v>1</v>
      </c>
      <c r="G4">
        <f t="shared" ref="G4:G12" si="0">(E4/D4*100)</f>
        <v>75</v>
      </c>
    </row>
    <row r="5" spans="2:7" x14ac:dyDescent="0.3">
      <c r="B5" t="s">
        <v>12</v>
      </c>
      <c r="C5" t="s">
        <v>13</v>
      </c>
      <c r="D5">
        <v>6</v>
      </c>
      <c r="E5">
        <v>6</v>
      </c>
      <c r="F5">
        <f t="shared" ref="F5:F11" si="1">(D5-E5)</f>
        <v>0</v>
      </c>
      <c r="G5">
        <f t="shared" si="0"/>
        <v>100</v>
      </c>
    </row>
    <row r="6" spans="2:7" x14ac:dyDescent="0.3">
      <c r="B6" t="s">
        <v>14</v>
      </c>
      <c r="C6" t="s">
        <v>13</v>
      </c>
      <c r="D6">
        <v>4</v>
      </c>
      <c r="E6">
        <v>4</v>
      </c>
      <c r="F6">
        <f t="shared" si="1"/>
        <v>0</v>
      </c>
      <c r="G6">
        <f t="shared" si="0"/>
        <v>100</v>
      </c>
    </row>
    <row r="7" spans="2:7" x14ac:dyDescent="0.3">
      <c r="B7" t="s">
        <v>15</v>
      </c>
      <c r="C7" t="s">
        <v>16</v>
      </c>
      <c r="D7">
        <v>18</v>
      </c>
      <c r="E7">
        <v>12</v>
      </c>
      <c r="F7">
        <f t="shared" si="1"/>
        <v>6</v>
      </c>
      <c r="G7">
        <f t="shared" si="0"/>
        <v>66.666666666666657</v>
      </c>
    </row>
    <row r="8" spans="2:7" x14ac:dyDescent="0.3">
      <c r="B8" t="s">
        <v>17</v>
      </c>
      <c r="C8" t="s">
        <v>13</v>
      </c>
      <c r="D8">
        <v>2</v>
      </c>
      <c r="E8">
        <v>2</v>
      </c>
      <c r="F8">
        <f t="shared" si="1"/>
        <v>0</v>
      </c>
      <c r="G8">
        <f t="shared" si="0"/>
        <v>100</v>
      </c>
    </row>
    <row r="9" spans="2:7" x14ac:dyDescent="0.3">
      <c r="B9" t="s">
        <v>18</v>
      </c>
      <c r="C9" t="s">
        <v>13</v>
      </c>
      <c r="D9">
        <v>2</v>
      </c>
      <c r="E9">
        <v>2</v>
      </c>
      <c r="F9">
        <f t="shared" si="1"/>
        <v>0</v>
      </c>
      <c r="G9">
        <f t="shared" si="0"/>
        <v>100</v>
      </c>
    </row>
    <row r="10" spans="2:7" x14ac:dyDescent="0.3">
      <c r="B10" t="s">
        <v>19</v>
      </c>
      <c r="C10" t="s">
        <v>13</v>
      </c>
      <c r="D10">
        <v>2</v>
      </c>
      <c r="E10">
        <v>2</v>
      </c>
      <c r="F10">
        <f t="shared" si="1"/>
        <v>0</v>
      </c>
      <c r="G10">
        <f t="shared" si="0"/>
        <v>100</v>
      </c>
    </row>
    <row r="11" spans="2:7" x14ac:dyDescent="0.3">
      <c r="B11" t="s">
        <v>20</v>
      </c>
      <c r="C11" t="s">
        <v>13</v>
      </c>
      <c r="D11">
        <v>4</v>
      </c>
      <c r="E11">
        <v>4</v>
      </c>
      <c r="F11">
        <f t="shared" si="1"/>
        <v>0</v>
      </c>
      <c r="G11">
        <f t="shared" si="0"/>
        <v>100</v>
      </c>
    </row>
    <row r="12" spans="2:7" x14ac:dyDescent="0.3">
      <c r="B12" t="s">
        <v>21</v>
      </c>
      <c r="C12" t="s">
        <v>16</v>
      </c>
      <c r="D12">
        <v>4</v>
      </c>
      <c r="E12">
        <v>3</v>
      </c>
      <c r="F12">
        <v>1</v>
      </c>
      <c r="G12">
        <f t="shared" si="0"/>
        <v>75</v>
      </c>
    </row>
    <row r="13" spans="2:7" x14ac:dyDescent="0.3">
      <c r="D13" s="4">
        <f>SUM(Tablo2[Total Scenario])</f>
        <v>46</v>
      </c>
      <c r="E13" s="4">
        <f>SUM(Tablo2[Success])</f>
        <v>38</v>
      </c>
      <c r="F13" s="4">
        <f>SUM(Tablo2[Fail])</f>
        <v>8</v>
      </c>
    </row>
    <row r="15" spans="2:7" x14ac:dyDescent="0.3">
      <c r="D15" s="6" t="s">
        <v>22</v>
      </c>
      <c r="E15" s="6"/>
      <c r="F15" s="6"/>
      <c r="G15">
        <f>AVERAGE(Tablo2[Rate])</f>
        <v>90.740740740740733</v>
      </c>
    </row>
    <row r="16" spans="2:7" x14ac:dyDescent="0.3">
      <c r="D16" s="6" t="s">
        <v>23</v>
      </c>
      <c r="E16" s="6"/>
      <c r="F16" s="6"/>
      <c r="G16">
        <f>SUM(SUM(Tablo2[Success]) / SUM(Tablo2[Total Scenario]) * 100)</f>
        <v>82.608695652173907</v>
      </c>
    </row>
  </sheetData>
  <mergeCells count="2">
    <mergeCell ref="D16:F16"/>
    <mergeCell ref="D15:F1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EA10-A898-4715-8F45-2E3F1910F7BF}">
  <dimension ref="A2:H49"/>
  <sheetViews>
    <sheetView tabSelected="1" topLeftCell="A2" zoomScale="85" zoomScaleNormal="85" workbookViewId="0">
      <selection activeCell="L5" sqref="L5"/>
    </sheetView>
  </sheetViews>
  <sheetFormatPr defaultRowHeight="14.4" x14ac:dyDescent="0.3"/>
  <cols>
    <col min="2" max="2" width="23.88671875" bestFit="1" customWidth="1"/>
    <col min="3" max="3" width="15.109375" bestFit="1" customWidth="1"/>
    <col min="4" max="4" width="62.44140625" bestFit="1" customWidth="1"/>
    <col min="5" max="5" width="32.6640625" bestFit="1" customWidth="1"/>
    <col min="6" max="6" width="16.77734375" bestFit="1" customWidth="1"/>
    <col min="7" max="7" width="16" bestFit="1" customWidth="1"/>
    <col min="8" max="8" width="11" bestFit="1" customWidth="1"/>
  </cols>
  <sheetData>
    <row r="2" spans="1:8" x14ac:dyDescent="0.3">
      <c r="B2" t="s">
        <v>4</v>
      </c>
      <c r="C2" t="s">
        <v>5</v>
      </c>
      <c r="D2" t="s">
        <v>24</v>
      </c>
      <c r="E2" t="s">
        <v>30</v>
      </c>
      <c r="F2" t="s">
        <v>25</v>
      </c>
      <c r="G2" t="s">
        <v>100</v>
      </c>
      <c r="H2" t="s">
        <v>26</v>
      </c>
    </row>
    <row r="3" spans="1:8" x14ac:dyDescent="0.3">
      <c r="A3" s="3"/>
      <c r="B3" t="s">
        <v>10</v>
      </c>
      <c r="C3" t="s">
        <v>11</v>
      </c>
      <c r="D3" t="s">
        <v>28</v>
      </c>
      <c r="E3" t="s">
        <v>91</v>
      </c>
      <c r="F3" t="s">
        <v>29</v>
      </c>
      <c r="G3" t="s">
        <v>29</v>
      </c>
      <c r="H3" t="str">
        <f>IF(Tablo3[[#This Row],[Expected Result]]=Tablo3[[#This Row],[Analyze Result]], "success", "fail")</f>
        <v>success</v>
      </c>
    </row>
    <row r="4" spans="1:8" x14ac:dyDescent="0.3">
      <c r="A4" s="3"/>
      <c r="B4" t="s">
        <v>10</v>
      </c>
      <c r="C4" t="s">
        <v>11</v>
      </c>
      <c r="D4" t="s">
        <v>28</v>
      </c>
      <c r="E4" t="s">
        <v>92</v>
      </c>
      <c r="F4" t="s">
        <v>29</v>
      </c>
      <c r="G4" t="s">
        <v>29</v>
      </c>
      <c r="H4" t="str">
        <f>IF(Tablo3[[#This Row],[Expected Result]]=Tablo3[[#This Row],[Analyze Result]], "success", "fail")</f>
        <v>success</v>
      </c>
    </row>
    <row r="5" spans="1:8" x14ac:dyDescent="0.3">
      <c r="A5" s="3"/>
      <c r="B5" t="s">
        <v>10</v>
      </c>
      <c r="C5" t="s">
        <v>11</v>
      </c>
      <c r="D5" t="s">
        <v>28</v>
      </c>
      <c r="E5" t="s">
        <v>93</v>
      </c>
      <c r="F5" t="s">
        <v>29</v>
      </c>
      <c r="G5" t="s">
        <v>29</v>
      </c>
      <c r="H5" t="str">
        <f>IF(Tablo3[[#This Row],[Expected Result]]=Tablo3[[#This Row],[Analyze Result]], "success", "fail")</f>
        <v>success</v>
      </c>
    </row>
    <row r="6" spans="1:8" x14ac:dyDescent="0.3">
      <c r="A6" s="2"/>
      <c r="B6" t="s">
        <v>10</v>
      </c>
      <c r="C6" t="s">
        <v>11</v>
      </c>
      <c r="D6" t="s">
        <v>99</v>
      </c>
      <c r="E6" t="s">
        <v>97</v>
      </c>
      <c r="F6" t="s">
        <v>7</v>
      </c>
      <c r="G6" t="s">
        <v>96</v>
      </c>
      <c r="H6" t="str">
        <f>IF(Tablo3[[#This Row],[Expected Result]]=Tablo3[[#This Row],[Analyze Result]], "success", "fail")</f>
        <v>fail</v>
      </c>
    </row>
    <row r="7" spans="1:8" x14ac:dyDescent="0.3">
      <c r="A7" s="3"/>
      <c r="B7" t="s">
        <v>10</v>
      </c>
      <c r="C7" t="s">
        <v>11</v>
      </c>
      <c r="D7" t="s">
        <v>27</v>
      </c>
      <c r="E7" t="s">
        <v>98</v>
      </c>
      <c r="F7" t="s">
        <v>7</v>
      </c>
      <c r="G7" t="s">
        <v>7</v>
      </c>
      <c r="H7" t="str">
        <f>IF(Tablo3[[#This Row],[Expected Result]]=Tablo3[[#This Row],[Analyze Result]], "success", "fail")</f>
        <v>success</v>
      </c>
    </row>
    <row r="8" spans="1:8" x14ac:dyDescent="0.3">
      <c r="A8" s="3"/>
      <c r="B8" t="s">
        <v>12</v>
      </c>
      <c r="C8" t="s">
        <v>13</v>
      </c>
      <c r="D8" t="s">
        <v>31</v>
      </c>
      <c r="E8" t="s">
        <v>64</v>
      </c>
      <c r="F8" t="s">
        <v>29</v>
      </c>
      <c r="G8" t="s">
        <v>29</v>
      </c>
      <c r="H8" t="str">
        <f>IF(Tablo3[[#This Row],[Expected Result]]=Tablo3[[#This Row],[Analyze Result]], "success", "fail")</f>
        <v>success</v>
      </c>
    </row>
    <row r="9" spans="1:8" x14ac:dyDescent="0.3">
      <c r="A9" s="3"/>
      <c r="B9" t="s">
        <v>12</v>
      </c>
      <c r="C9" t="s">
        <v>13</v>
      </c>
      <c r="D9" t="s">
        <v>35</v>
      </c>
      <c r="E9" t="s">
        <v>65</v>
      </c>
      <c r="F9" t="s">
        <v>29</v>
      </c>
      <c r="G9" t="s">
        <v>29</v>
      </c>
      <c r="H9" t="str">
        <f>IF(Tablo3[[#This Row],[Expected Result]]=Tablo3[[#This Row],[Analyze Result]], "success", "fail")</f>
        <v>success</v>
      </c>
    </row>
    <row r="10" spans="1:8" x14ac:dyDescent="0.3">
      <c r="A10" s="3"/>
      <c r="B10" t="s">
        <v>12</v>
      </c>
      <c r="C10" t="s">
        <v>13</v>
      </c>
      <c r="D10" t="s">
        <v>32</v>
      </c>
      <c r="E10" t="s">
        <v>66</v>
      </c>
      <c r="F10" t="s">
        <v>7</v>
      </c>
      <c r="G10" t="s">
        <v>7</v>
      </c>
      <c r="H10" t="str">
        <f>IF(Tablo3[[#This Row],[Expected Result]]=Tablo3[[#This Row],[Analyze Result]], "success", "fail")</f>
        <v>success</v>
      </c>
    </row>
    <row r="11" spans="1:8" x14ac:dyDescent="0.3">
      <c r="A11" s="3"/>
      <c r="B11" t="s">
        <v>12</v>
      </c>
      <c r="C11" t="s">
        <v>13</v>
      </c>
      <c r="D11" t="s">
        <v>33</v>
      </c>
      <c r="E11" t="s">
        <v>67</v>
      </c>
      <c r="F11" t="s">
        <v>7</v>
      </c>
      <c r="G11" t="s">
        <v>7</v>
      </c>
      <c r="H11" t="str">
        <f>IF(Tablo3[[#This Row],[Expected Result]]=Tablo3[[#This Row],[Analyze Result]], "success", "fail")</f>
        <v>success</v>
      </c>
    </row>
    <row r="12" spans="1:8" x14ac:dyDescent="0.3">
      <c r="A12" s="3"/>
      <c r="B12" t="s">
        <v>12</v>
      </c>
      <c r="C12" t="s">
        <v>13</v>
      </c>
      <c r="D12" t="s">
        <v>34</v>
      </c>
      <c r="E12" t="s">
        <v>68</v>
      </c>
      <c r="F12" t="s">
        <v>7</v>
      </c>
      <c r="G12" t="s">
        <v>7</v>
      </c>
      <c r="H12" t="str">
        <f>IF(Tablo3[[#This Row],[Expected Result]]=Tablo3[[#This Row],[Analyze Result]], "success", "fail")</f>
        <v>success</v>
      </c>
    </row>
    <row r="13" spans="1:8" x14ac:dyDescent="0.3">
      <c r="A13" s="3"/>
      <c r="B13" t="s">
        <v>12</v>
      </c>
      <c r="C13" t="s">
        <v>13</v>
      </c>
      <c r="D13" t="s">
        <v>36</v>
      </c>
      <c r="E13" t="s">
        <v>69</v>
      </c>
      <c r="F13" t="s">
        <v>7</v>
      </c>
      <c r="G13" t="s">
        <v>7</v>
      </c>
      <c r="H13" t="str">
        <f>IF(Tablo3[[#This Row],[Expected Result]]=Tablo3[[#This Row],[Analyze Result]], "success", "fail")</f>
        <v>success</v>
      </c>
    </row>
    <row r="14" spans="1:8" x14ac:dyDescent="0.3">
      <c r="A14" s="3"/>
      <c r="B14" t="s">
        <v>14</v>
      </c>
      <c r="C14" t="s">
        <v>13</v>
      </c>
      <c r="D14" t="s">
        <v>37</v>
      </c>
      <c r="E14" t="s">
        <v>70</v>
      </c>
      <c r="F14" t="s">
        <v>29</v>
      </c>
      <c r="G14" t="s">
        <v>29</v>
      </c>
      <c r="H14" t="str">
        <f>IF(Tablo3[[#This Row],[Expected Result]]=Tablo3[[#This Row],[Analyze Result]], "success", "fail")</f>
        <v>success</v>
      </c>
    </row>
    <row r="15" spans="1:8" x14ac:dyDescent="0.3">
      <c r="A15" s="3"/>
      <c r="B15" t="s">
        <v>14</v>
      </c>
      <c r="C15" t="s">
        <v>13</v>
      </c>
      <c r="D15" t="s">
        <v>38</v>
      </c>
      <c r="E15" t="s">
        <v>71</v>
      </c>
      <c r="F15" t="s">
        <v>7</v>
      </c>
      <c r="G15" t="s">
        <v>7</v>
      </c>
      <c r="H15" t="str">
        <f>IF(Tablo3[[#This Row],[Expected Result]]=Tablo3[[#This Row],[Analyze Result]], "success", "fail")</f>
        <v>success</v>
      </c>
    </row>
    <row r="16" spans="1:8" x14ac:dyDescent="0.3">
      <c r="A16" s="3"/>
      <c r="B16" t="s">
        <v>14</v>
      </c>
      <c r="C16" t="s">
        <v>13</v>
      </c>
      <c r="D16" t="s">
        <v>39</v>
      </c>
      <c r="E16" t="s">
        <v>72</v>
      </c>
      <c r="F16" t="s">
        <v>7</v>
      </c>
      <c r="G16" t="s">
        <v>7</v>
      </c>
      <c r="H16" t="str">
        <f>IF(Tablo3[[#This Row],[Expected Result]]=Tablo3[[#This Row],[Analyze Result]], "success", "fail")</f>
        <v>success</v>
      </c>
    </row>
    <row r="17" spans="1:8" x14ac:dyDescent="0.3">
      <c r="A17" s="3"/>
      <c r="B17" t="s">
        <v>14</v>
      </c>
      <c r="C17" t="s">
        <v>13</v>
      </c>
      <c r="D17" t="s">
        <v>40</v>
      </c>
      <c r="E17" t="s">
        <v>73</v>
      </c>
      <c r="F17" t="s">
        <v>7</v>
      </c>
      <c r="G17" t="s">
        <v>7</v>
      </c>
      <c r="H17" t="str">
        <f>IF(Tablo3[[#This Row],[Expected Result]]=Tablo3[[#This Row],[Analyze Result]], "success", "fail")</f>
        <v>success</v>
      </c>
    </row>
    <row r="18" spans="1:8" x14ac:dyDescent="0.3">
      <c r="A18" s="3"/>
      <c r="B18" t="s">
        <v>15</v>
      </c>
      <c r="C18" t="s">
        <v>16</v>
      </c>
      <c r="D18" t="s">
        <v>49</v>
      </c>
      <c r="E18" t="s">
        <v>74</v>
      </c>
      <c r="F18" t="s">
        <v>29</v>
      </c>
      <c r="G18" t="s">
        <v>29</v>
      </c>
      <c r="H18" t="str">
        <f>IF(Tablo3[[#This Row],[Expected Result]]=Tablo3[[#This Row],[Analyze Result]], "success", "fail")</f>
        <v>success</v>
      </c>
    </row>
    <row r="19" spans="1:8" x14ac:dyDescent="0.3">
      <c r="A19" s="3"/>
      <c r="B19" t="s">
        <v>15</v>
      </c>
      <c r="C19" t="s">
        <v>16</v>
      </c>
      <c r="D19" t="s">
        <v>48</v>
      </c>
      <c r="E19" t="s">
        <v>74</v>
      </c>
      <c r="F19" t="s">
        <v>7</v>
      </c>
      <c r="G19" t="s">
        <v>7</v>
      </c>
      <c r="H19" t="str">
        <f>IF(Tablo3[[#This Row],[Expected Result]]=Tablo3[[#This Row],[Analyze Result]], "success", "fail")</f>
        <v>success</v>
      </c>
    </row>
    <row r="20" spans="1:8" x14ac:dyDescent="0.3">
      <c r="A20" s="3"/>
      <c r="B20" t="s">
        <v>15</v>
      </c>
      <c r="C20" t="s">
        <v>16</v>
      </c>
      <c r="D20" t="s">
        <v>50</v>
      </c>
      <c r="E20" t="s">
        <v>74</v>
      </c>
      <c r="F20" t="s">
        <v>29</v>
      </c>
      <c r="G20" t="s">
        <v>29</v>
      </c>
      <c r="H20" t="str">
        <f>IF(Tablo3[[#This Row],[Expected Result]]=Tablo3[[#This Row],[Analyze Result]], "success", "fail")</f>
        <v>success</v>
      </c>
    </row>
    <row r="21" spans="1:8" x14ac:dyDescent="0.3">
      <c r="A21" s="3"/>
      <c r="B21" t="s">
        <v>15</v>
      </c>
      <c r="C21" t="s">
        <v>16</v>
      </c>
      <c r="D21" t="s">
        <v>51</v>
      </c>
      <c r="E21" t="s">
        <v>74</v>
      </c>
      <c r="F21" t="s">
        <v>7</v>
      </c>
      <c r="G21" t="s">
        <v>7</v>
      </c>
      <c r="H21" t="str">
        <f>IF(Tablo3[[#This Row],[Expected Result]]=Tablo3[[#This Row],[Analyze Result]], "success", "fail")</f>
        <v>success</v>
      </c>
    </row>
    <row r="22" spans="1:8" x14ac:dyDescent="0.3">
      <c r="A22" s="3"/>
      <c r="B22" t="s">
        <v>15</v>
      </c>
      <c r="C22" t="s">
        <v>16</v>
      </c>
      <c r="D22" t="s">
        <v>52</v>
      </c>
      <c r="E22" t="s">
        <v>74</v>
      </c>
      <c r="F22" t="s">
        <v>7</v>
      </c>
      <c r="G22" t="s">
        <v>7</v>
      </c>
      <c r="H22" t="str">
        <f>IF(Tablo3[[#This Row],[Expected Result]]=Tablo3[[#This Row],[Analyze Result]], "success", "fail")</f>
        <v>success</v>
      </c>
    </row>
    <row r="23" spans="1:8" x14ac:dyDescent="0.3">
      <c r="A23" s="3"/>
      <c r="B23" t="s">
        <v>15</v>
      </c>
      <c r="C23" t="s">
        <v>16</v>
      </c>
      <c r="D23" t="s">
        <v>47</v>
      </c>
      <c r="E23" t="s">
        <v>74</v>
      </c>
      <c r="F23" t="s">
        <v>29</v>
      </c>
      <c r="G23" t="s">
        <v>29</v>
      </c>
      <c r="H23" t="str">
        <f>IF(Tablo3[[#This Row],[Expected Result]]=Tablo3[[#This Row],[Analyze Result]], "success", "fail")</f>
        <v>success</v>
      </c>
    </row>
    <row r="24" spans="1:8" x14ac:dyDescent="0.3">
      <c r="A24" s="3"/>
      <c r="B24" t="s">
        <v>15</v>
      </c>
      <c r="C24" t="s">
        <v>16</v>
      </c>
      <c r="D24" t="s">
        <v>41</v>
      </c>
      <c r="E24" t="s">
        <v>75</v>
      </c>
      <c r="F24" t="s">
        <v>29</v>
      </c>
      <c r="G24" t="s">
        <v>7</v>
      </c>
      <c r="H24" t="str">
        <f>IF(Tablo3[[#This Row],[Expected Result]]=Tablo3[[#This Row],[Analyze Result]], "success", "fail")</f>
        <v>fail</v>
      </c>
    </row>
    <row r="25" spans="1:8" x14ac:dyDescent="0.3">
      <c r="A25" s="3"/>
      <c r="B25" t="s">
        <v>15</v>
      </c>
      <c r="C25" t="s">
        <v>16</v>
      </c>
      <c r="D25" t="s">
        <v>43</v>
      </c>
      <c r="E25" t="s">
        <v>75</v>
      </c>
      <c r="F25" t="s">
        <v>7</v>
      </c>
      <c r="G25" t="s">
        <v>7</v>
      </c>
      <c r="H25" t="str">
        <f>IF(Tablo3[[#This Row],[Expected Result]]=Tablo3[[#This Row],[Analyze Result]], "success", "fail")</f>
        <v>success</v>
      </c>
    </row>
    <row r="26" spans="1:8" x14ac:dyDescent="0.3">
      <c r="A26" s="3"/>
      <c r="B26" t="s">
        <v>15</v>
      </c>
      <c r="C26" t="s">
        <v>16</v>
      </c>
      <c r="D26" t="s">
        <v>42</v>
      </c>
      <c r="E26" t="s">
        <v>75</v>
      </c>
      <c r="F26" t="s">
        <v>29</v>
      </c>
      <c r="G26" t="s">
        <v>7</v>
      </c>
      <c r="H26" t="str">
        <f>IF(Tablo3[[#This Row],[Expected Result]]=Tablo3[[#This Row],[Analyze Result]], "success", "fail")</f>
        <v>fail</v>
      </c>
    </row>
    <row r="27" spans="1:8" x14ac:dyDescent="0.3">
      <c r="A27" s="3"/>
      <c r="B27" t="s">
        <v>15</v>
      </c>
      <c r="C27" t="s">
        <v>16</v>
      </c>
      <c r="D27" t="s">
        <v>44</v>
      </c>
      <c r="E27" t="s">
        <v>75</v>
      </c>
      <c r="F27" t="s">
        <v>7</v>
      </c>
      <c r="G27" t="s">
        <v>7</v>
      </c>
      <c r="H27" t="str">
        <f>IF(Tablo3[[#This Row],[Expected Result]]=Tablo3[[#This Row],[Analyze Result]], "success", "fail")</f>
        <v>success</v>
      </c>
    </row>
    <row r="28" spans="1:8" x14ac:dyDescent="0.3">
      <c r="A28" s="3"/>
      <c r="B28" t="s">
        <v>15</v>
      </c>
      <c r="C28" t="s">
        <v>16</v>
      </c>
      <c r="D28" t="s">
        <v>45</v>
      </c>
      <c r="E28" t="s">
        <v>75</v>
      </c>
      <c r="F28" t="s">
        <v>7</v>
      </c>
      <c r="G28" t="s">
        <v>7</v>
      </c>
      <c r="H28" t="str">
        <f>IF(Tablo3[[#This Row],[Expected Result]]=Tablo3[[#This Row],[Analyze Result]], "success", "fail")</f>
        <v>success</v>
      </c>
    </row>
    <row r="29" spans="1:8" x14ac:dyDescent="0.3">
      <c r="A29" s="3"/>
      <c r="B29" t="s">
        <v>15</v>
      </c>
      <c r="C29" t="s">
        <v>16</v>
      </c>
      <c r="D29" t="s">
        <v>46</v>
      </c>
      <c r="E29" t="s">
        <v>75</v>
      </c>
      <c r="F29" t="s">
        <v>29</v>
      </c>
      <c r="G29" t="s">
        <v>7</v>
      </c>
      <c r="H29" t="str">
        <f>IF(Tablo3[[#This Row],[Expected Result]]=Tablo3[[#This Row],[Analyze Result]], "success", "fail")</f>
        <v>fail</v>
      </c>
    </row>
    <row r="30" spans="1:8" x14ac:dyDescent="0.3">
      <c r="A30" s="3"/>
      <c r="B30" t="s">
        <v>15</v>
      </c>
      <c r="C30" t="s">
        <v>16</v>
      </c>
      <c r="D30" t="s">
        <v>81</v>
      </c>
      <c r="E30" t="s">
        <v>76</v>
      </c>
      <c r="F30" t="s">
        <v>29</v>
      </c>
      <c r="G30" t="s">
        <v>7</v>
      </c>
      <c r="H30" t="str">
        <f>IF(Tablo3[[#This Row],[Expected Result]]=Tablo3[[#This Row],[Analyze Result]], "success", "fail")</f>
        <v>fail</v>
      </c>
    </row>
    <row r="31" spans="1:8" x14ac:dyDescent="0.3">
      <c r="A31" s="3"/>
      <c r="B31" t="s">
        <v>15</v>
      </c>
      <c r="C31" t="s">
        <v>16</v>
      </c>
      <c r="D31" t="s">
        <v>82</v>
      </c>
      <c r="E31" t="s">
        <v>76</v>
      </c>
      <c r="F31" t="s">
        <v>7</v>
      </c>
      <c r="G31" t="s">
        <v>7</v>
      </c>
      <c r="H31" t="str">
        <f>IF(Tablo3[[#This Row],[Expected Result]]=Tablo3[[#This Row],[Analyze Result]], "success", "fail")</f>
        <v>success</v>
      </c>
    </row>
    <row r="32" spans="1:8" x14ac:dyDescent="0.3">
      <c r="A32" s="3"/>
      <c r="B32" t="s">
        <v>15</v>
      </c>
      <c r="C32" t="s">
        <v>16</v>
      </c>
      <c r="D32" t="s">
        <v>80</v>
      </c>
      <c r="E32" t="s">
        <v>76</v>
      </c>
      <c r="F32" t="s">
        <v>29</v>
      </c>
      <c r="G32" t="s">
        <v>7</v>
      </c>
      <c r="H32" t="str">
        <f>IF(Tablo3[[#This Row],[Expected Result]]=Tablo3[[#This Row],[Analyze Result]], "success", "fail")</f>
        <v>fail</v>
      </c>
    </row>
    <row r="33" spans="1:8" x14ac:dyDescent="0.3">
      <c r="A33" s="3"/>
      <c r="B33" t="s">
        <v>15</v>
      </c>
      <c r="C33" t="s">
        <v>16</v>
      </c>
      <c r="D33" t="s">
        <v>79</v>
      </c>
      <c r="E33" t="s">
        <v>76</v>
      </c>
      <c r="F33" t="s">
        <v>7</v>
      </c>
      <c r="G33" t="s">
        <v>7</v>
      </c>
      <c r="H33" t="str">
        <f>IF(Tablo3[[#This Row],[Expected Result]]=Tablo3[[#This Row],[Analyze Result]], "success", "fail")</f>
        <v>success</v>
      </c>
    </row>
    <row r="34" spans="1:8" x14ac:dyDescent="0.3">
      <c r="A34" s="3"/>
      <c r="B34" t="s">
        <v>15</v>
      </c>
      <c r="C34" t="s">
        <v>16</v>
      </c>
      <c r="D34" t="s">
        <v>78</v>
      </c>
      <c r="E34" t="s">
        <v>76</v>
      </c>
      <c r="F34" t="s">
        <v>7</v>
      </c>
      <c r="G34" t="s">
        <v>7</v>
      </c>
      <c r="H34" t="str">
        <f>IF(Tablo3[[#This Row],[Expected Result]]=Tablo3[[#This Row],[Analyze Result]], "success", "fail")</f>
        <v>success</v>
      </c>
    </row>
    <row r="35" spans="1:8" x14ac:dyDescent="0.3">
      <c r="A35" s="3"/>
      <c r="B35" t="s">
        <v>15</v>
      </c>
      <c r="C35" t="s">
        <v>16</v>
      </c>
      <c r="D35" t="s">
        <v>77</v>
      </c>
      <c r="E35" t="s">
        <v>76</v>
      </c>
      <c r="F35" t="s">
        <v>29</v>
      </c>
      <c r="G35" t="s">
        <v>7</v>
      </c>
      <c r="H35" t="str">
        <f>IF(Tablo3[[#This Row],[Expected Result]]=Tablo3[[#This Row],[Analyze Result]], "success", "fail")</f>
        <v>fail</v>
      </c>
    </row>
    <row r="36" spans="1:8" x14ac:dyDescent="0.3">
      <c r="A36" s="3"/>
      <c r="B36" t="s">
        <v>17</v>
      </c>
      <c r="C36" t="s">
        <v>13</v>
      </c>
      <c r="D36" t="s">
        <v>53</v>
      </c>
      <c r="E36" t="s">
        <v>83</v>
      </c>
      <c r="F36" t="s">
        <v>29</v>
      </c>
      <c r="G36" t="s">
        <v>29</v>
      </c>
      <c r="H36" t="str">
        <f>IF(Tablo3[[#This Row],[Expected Result]]=Tablo3[[#This Row],[Analyze Result]], "success", "fail")</f>
        <v>success</v>
      </c>
    </row>
    <row r="37" spans="1:8" x14ac:dyDescent="0.3">
      <c r="A37" s="3"/>
      <c r="B37" t="s">
        <v>17</v>
      </c>
      <c r="C37" t="s">
        <v>13</v>
      </c>
      <c r="D37" t="s">
        <v>54</v>
      </c>
      <c r="E37" t="s">
        <v>83</v>
      </c>
      <c r="F37" t="s">
        <v>7</v>
      </c>
      <c r="G37" t="s">
        <v>7</v>
      </c>
      <c r="H37" t="str">
        <f>IF(Tablo3[[#This Row],[Expected Result]]=Tablo3[[#This Row],[Analyze Result]], "success", "fail")</f>
        <v>success</v>
      </c>
    </row>
    <row r="38" spans="1:8" x14ac:dyDescent="0.3">
      <c r="A38" s="3"/>
      <c r="B38" t="s">
        <v>18</v>
      </c>
      <c r="C38" t="s">
        <v>13</v>
      </c>
      <c r="D38" t="s">
        <v>55</v>
      </c>
      <c r="E38" t="s">
        <v>84</v>
      </c>
      <c r="F38" t="s">
        <v>29</v>
      </c>
      <c r="G38" t="s">
        <v>29</v>
      </c>
      <c r="H38" t="str">
        <f>IF(Tablo3[[#This Row],[Expected Result]]=Tablo3[[#This Row],[Analyze Result]], "success", "fail")</f>
        <v>success</v>
      </c>
    </row>
    <row r="39" spans="1:8" x14ac:dyDescent="0.3">
      <c r="A39" s="3"/>
      <c r="B39" t="s">
        <v>18</v>
      </c>
      <c r="C39" t="s">
        <v>13</v>
      </c>
      <c r="D39" t="s">
        <v>56</v>
      </c>
      <c r="E39" t="s">
        <v>84</v>
      </c>
      <c r="F39" t="s">
        <v>7</v>
      </c>
      <c r="G39" t="s">
        <v>7</v>
      </c>
      <c r="H39" t="str">
        <f>IF(Tablo3[[#This Row],[Expected Result]]=Tablo3[[#This Row],[Analyze Result]], "success", "fail")</f>
        <v>success</v>
      </c>
    </row>
    <row r="40" spans="1:8" x14ac:dyDescent="0.3">
      <c r="A40" s="3"/>
      <c r="B40" t="s">
        <v>19</v>
      </c>
      <c r="C40" t="s">
        <v>13</v>
      </c>
      <c r="D40" t="s">
        <v>53</v>
      </c>
      <c r="E40" t="s">
        <v>85</v>
      </c>
      <c r="F40" t="s">
        <v>29</v>
      </c>
      <c r="G40" t="s">
        <v>29</v>
      </c>
      <c r="H40" t="str">
        <f>IF(Tablo3[[#This Row],[Expected Result]]=Tablo3[[#This Row],[Analyze Result]], "success", "fail")</f>
        <v>success</v>
      </c>
    </row>
    <row r="41" spans="1:8" x14ac:dyDescent="0.3">
      <c r="A41" s="3"/>
      <c r="B41" t="s">
        <v>19</v>
      </c>
      <c r="C41" t="s">
        <v>13</v>
      </c>
      <c r="D41" t="s">
        <v>54</v>
      </c>
      <c r="E41" t="s">
        <v>85</v>
      </c>
      <c r="F41" t="s">
        <v>7</v>
      </c>
      <c r="G41" t="s">
        <v>7</v>
      </c>
      <c r="H41" t="str">
        <f>IF(Tablo3[[#This Row],[Expected Result]]=Tablo3[[#This Row],[Analyze Result]], "success", "fail")</f>
        <v>success</v>
      </c>
    </row>
    <row r="42" spans="1:8" x14ac:dyDescent="0.3">
      <c r="A42" s="3"/>
      <c r="B42" t="s">
        <v>20</v>
      </c>
      <c r="C42" t="s">
        <v>13</v>
      </c>
      <c r="D42" t="s">
        <v>57</v>
      </c>
      <c r="E42" t="s">
        <v>86</v>
      </c>
      <c r="F42" t="s">
        <v>29</v>
      </c>
      <c r="G42" t="s">
        <v>29</v>
      </c>
      <c r="H42" t="str">
        <f>IF(Tablo3[[#This Row],[Expected Result]]=Tablo3[[#This Row],[Analyze Result]], "success", "fail")</f>
        <v>success</v>
      </c>
    </row>
    <row r="43" spans="1:8" x14ac:dyDescent="0.3">
      <c r="A43" s="3"/>
      <c r="B43" t="s">
        <v>20</v>
      </c>
      <c r="C43" t="s">
        <v>13</v>
      </c>
      <c r="D43" t="s">
        <v>58</v>
      </c>
      <c r="E43" t="s">
        <v>86</v>
      </c>
      <c r="F43" t="s">
        <v>7</v>
      </c>
      <c r="G43" t="s">
        <v>7</v>
      </c>
      <c r="H43" t="str">
        <f>IF(Tablo3[[#This Row],[Expected Result]]=Tablo3[[#This Row],[Analyze Result]], "success", "fail")</f>
        <v>success</v>
      </c>
    </row>
    <row r="44" spans="1:8" x14ac:dyDescent="0.3">
      <c r="A44" s="3"/>
      <c r="B44" t="s">
        <v>20</v>
      </c>
      <c r="C44" t="s">
        <v>13</v>
      </c>
      <c r="D44" t="s">
        <v>59</v>
      </c>
      <c r="E44" t="s">
        <v>87</v>
      </c>
      <c r="F44" t="s">
        <v>29</v>
      </c>
      <c r="G44" t="s">
        <v>29</v>
      </c>
      <c r="H44" t="str">
        <f>IF(Tablo3[[#This Row],[Expected Result]]=Tablo3[[#This Row],[Analyze Result]], "success", "fail")</f>
        <v>success</v>
      </c>
    </row>
    <row r="45" spans="1:8" x14ac:dyDescent="0.3">
      <c r="A45" s="3"/>
      <c r="B45" t="s">
        <v>20</v>
      </c>
      <c r="C45" t="s">
        <v>13</v>
      </c>
      <c r="D45" t="s">
        <v>60</v>
      </c>
      <c r="E45" t="s">
        <v>87</v>
      </c>
      <c r="F45" t="s">
        <v>7</v>
      </c>
      <c r="G45" t="s">
        <v>7</v>
      </c>
      <c r="H45" t="str">
        <f>IF(Tablo3[[#This Row],[Expected Result]]=Tablo3[[#This Row],[Analyze Result]], "success", "fail")</f>
        <v>success</v>
      </c>
    </row>
    <row r="46" spans="1:8" x14ac:dyDescent="0.3">
      <c r="A46" s="3"/>
      <c r="B46" t="s">
        <v>21</v>
      </c>
      <c r="C46" t="s">
        <v>16</v>
      </c>
      <c r="D46" t="s">
        <v>61</v>
      </c>
      <c r="E46" t="s">
        <v>89</v>
      </c>
      <c r="F46" t="s">
        <v>29</v>
      </c>
      <c r="G46" t="s">
        <v>29</v>
      </c>
      <c r="H46" t="str">
        <f>IF(Tablo3[[#This Row],[Expected Result]]=Tablo3[[#This Row],[Analyze Result]], "success", "fail")</f>
        <v>success</v>
      </c>
    </row>
    <row r="47" spans="1:8" x14ac:dyDescent="0.3">
      <c r="A47" s="3"/>
      <c r="B47" t="s">
        <v>21</v>
      </c>
      <c r="C47" t="s">
        <v>16</v>
      </c>
      <c r="D47" t="s">
        <v>62</v>
      </c>
      <c r="E47" t="s">
        <v>89</v>
      </c>
      <c r="F47" t="s">
        <v>29</v>
      </c>
      <c r="G47" t="s">
        <v>29</v>
      </c>
      <c r="H47" t="str">
        <f>IF(Tablo3[[#This Row],[Expected Result]]=Tablo3[[#This Row],[Analyze Result]], "success", "fail")</f>
        <v>success</v>
      </c>
    </row>
    <row r="48" spans="1:8" x14ac:dyDescent="0.3">
      <c r="A48" s="3"/>
      <c r="B48" t="s">
        <v>21</v>
      </c>
      <c r="C48" t="s">
        <v>16</v>
      </c>
      <c r="D48" t="s">
        <v>63</v>
      </c>
      <c r="E48" t="s">
        <v>90</v>
      </c>
      <c r="F48" t="s">
        <v>7</v>
      </c>
      <c r="G48" t="s">
        <v>7</v>
      </c>
      <c r="H48" t="str">
        <f>IF(Tablo3[[#This Row],[Expected Result]]=Tablo3[[#This Row],[Analyze Result]], "success", "fail")</f>
        <v>success</v>
      </c>
    </row>
    <row r="49" spans="1:8" x14ac:dyDescent="0.3">
      <c r="A49" s="3"/>
      <c r="B49" t="s">
        <v>21</v>
      </c>
      <c r="C49" t="s">
        <v>16</v>
      </c>
      <c r="D49" t="s">
        <v>88</v>
      </c>
      <c r="E49" t="s">
        <v>90</v>
      </c>
      <c r="F49" t="s">
        <v>29</v>
      </c>
      <c r="G49" t="s">
        <v>7</v>
      </c>
      <c r="H49" t="str">
        <f>IF(Tablo3[[#This Row],[Expected Result]]=Tablo3[[#This Row],[Analyze Result]], "success", "fail")</f>
        <v>fail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RunTime</vt:lpstr>
      <vt:lpstr>Rules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Koç</dc:creator>
  <cp:lastModifiedBy>Fatih Koç</cp:lastModifiedBy>
  <dcterms:created xsi:type="dcterms:W3CDTF">2015-06-05T18:19:34Z</dcterms:created>
  <dcterms:modified xsi:type="dcterms:W3CDTF">2021-06-24T11:43:05Z</dcterms:modified>
</cp:coreProperties>
</file>