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35" windowWidth="18195" windowHeight="9285"/>
  </bookViews>
  <sheets>
    <sheet name="CalcTests" sheetId="1" r:id="rId1"/>
    <sheet name="h to p" sheetId="2" r:id="rId2"/>
    <sheet name="p to h table" sheetId="3" r:id="rId3"/>
  </sheets>
  <calcPr calcId="145621"/>
  <fileRecoveryPr repairLoad="1"/>
</workbook>
</file>

<file path=xl/calcChain.xml><?xml version="1.0" encoding="utf-8"?>
<calcChain xmlns="http://schemas.openxmlformats.org/spreadsheetml/2006/main">
  <c r="H3" i="3" l="1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H682" i="3"/>
  <c r="H683" i="3"/>
  <c r="H684" i="3"/>
  <c r="H685" i="3"/>
  <c r="H686" i="3"/>
  <c r="H687" i="3"/>
  <c r="H688" i="3"/>
  <c r="H689" i="3"/>
  <c r="H690" i="3"/>
  <c r="H691" i="3"/>
  <c r="H692" i="3"/>
  <c r="H693" i="3"/>
  <c r="H694" i="3"/>
  <c r="H695" i="3"/>
  <c r="H696" i="3"/>
  <c r="H697" i="3"/>
  <c r="H698" i="3"/>
  <c r="H699" i="3"/>
  <c r="H700" i="3"/>
  <c r="H701" i="3"/>
  <c r="H702" i="3"/>
  <c r="H703" i="3"/>
  <c r="H704" i="3"/>
  <c r="H705" i="3"/>
  <c r="H706" i="3"/>
  <c r="H707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720" i="3"/>
  <c r="H721" i="3"/>
  <c r="H722" i="3"/>
  <c r="H723" i="3"/>
  <c r="H724" i="3"/>
  <c r="H725" i="3"/>
  <c r="H726" i="3"/>
  <c r="H727" i="3"/>
  <c r="H728" i="3"/>
  <c r="H729" i="3"/>
  <c r="H730" i="3"/>
  <c r="H731" i="3"/>
  <c r="H732" i="3"/>
  <c r="H733" i="3"/>
  <c r="H734" i="3"/>
  <c r="H735" i="3"/>
  <c r="H736" i="3"/>
  <c r="H737" i="3"/>
  <c r="H738" i="3"/>
  <c r="H739" i="3"/>
  <c r="H740" i="3"/>
  <c r="H741" i="3"/>
  <c r="H742" i="3"/>
  <c r="H743" i="3"/>
  <c r="H744" i="3"/>
  <c r="H745" i="3"/>
  <c r="H746" i="3"/>
  <c r="H747" i="3"/>
  <c r="H748" i="3"/>
  <c r="H749" i="3"/>
  <c r="H750" i="3"/>
  <c r="H751" i="3"/>
  <c r="H752" i="3"/>
  <c r="H753" i="3"/>
  <c r="H754" i="3"/>
  <c r="H755" i="3"/>
  <c r="H756" i="3"/>
  <c r="H757" i="3"/>
  <c r="H758" i="3"/>
  <c r="H759" i="3"/>
  <c r="H760" i="3"/>
  <c r="H761" i="3"/>
  <c r="H762" i="3"/>
  <c r="H763" i="3"/>
  <c r="H764" i="3"/>
  <c r="H765" i="3"/>
  <c r="H766" i="3"/>
  <c r="H767" i="3"/>
  <c r="H768" i="3"/>
  <c r="H769" i="3"/>
  <c r="H770" i="3"/>
  <c r="H771" i="3"/>
  <c r="H772" i="3"/>
  <c r="H773" i="3"/>
  <c r="H774" i="3"/>
  <c r="H775" i="3"/>
  <c r="H776" i="3"/>
  <c r="H777" i="3"/>
  <c r="H778" i="3"/>
  <c r="H779" i="3"/>
  <c r="H780" i="3"/>
  <c r="H781" i="3"/>
  <c r="H782" i="3"/>
  <c r="H783" i="3"/>
  <c r="H784" i="3"/>
  <c r="H785" i="3"/>
  <c r="H786" i="3"/>
  <c r="H787" i="3"/>
  <c r="H788" i="3"/>
  <c r="H789" i="3"/>
  <c r="H790" i="3"/>
  <c r="H791" i="3"/>
  <c r="H792" i="3"/>
  <c r="H793" i="3"/>
  <c r="H794" i="3"/>
  <c r="H795" i="3"/>
  <c r="H796" i="3"/>
  <c r="H797" i="3"/>
  <c r="H798" i="3"/>
  <c r="H799" i="3"/>
  <c r="H800" i="3"/>
  <c r="H801" i="3"/>
  <c r="H802" i="3"/>
  <c r="H803" i="3"/>
  <c r="H804" i="3"/>
  <c r="H805" i="3"/>
  <c r="H806" i="3"/>
  <c r="H807" i="3"/>
  <c r="H808" i="3"/>
  <c r="H809" i="3"/>
  <c r="H810" i="3"/>
  <c r="H811" i="3"/>
  <c r="H812" i="3"/>
  <c r="H813" i="3"/>
  <c r="H814" i="3"/>
  <c r="H815" i="3"/>
  <c r="H816" i="3"/>
  <c r="H817" i="3"/>
  <c r="H818" i="3"/>
  <c r="H819" i="3"/>
  <c r="H820" i="3"/>
  <c r="H821" i="3"/>
  <c r="H822" i="3"/>
  <c r="H823" i="3"/>
  <c r="H824" i="3"/>
  <c r="H825" i="3"/>
  <c r="H826" i="3"/>
  <c r="H827" i="3"/>
  <c r="H828" i="3"/>
  <c r="H829" i="3"/>
  <c r="H830" i="3"/>
  <c r="H831" i="3"/>
  <c r="H832" i="3"/>
  <c r="H833" i="3"/>
  <c r="H834" i="3"/>
  <c r="H835" i="3"/>
  <c r="H836" i="3"/>
  <c r="H837" i="3"/>
  <c r="H838" i="3"/>
  <c r="H839" i="3"/>
  <c r="H840" i="3"/>
  <c r="H841" i="3"/>
  <c r="H842" i="3"/>
  <c r="H843" i="3"/>
  <c r="H844" i="3"/>
  <c r="H845" i="3"/>
  <c r="H846" i="3"/>
  <c r="H847" i="3"/>
  <c r="H848" i="3"/>
  <c r="H849" i="3"/>
  <c r="H850" i="3"/>
  <c r="H851" i="3"/>
  <c r="H852" i="3"/>
  <c r="H853" i="3"/>
  <c r="H854" i="3"/>
  <c r="H855" i="3"/>
  <c r="H856" i="3"/>
  <c r="H857" i="3"/>
  <c r="H858" i="3"/>
  <c r="H859" i="3"/>
  <c r="H860" i="3"/>
  <c r="H861" i="3"/>
  <c r="H862" i="3"/>
  <c r="H863" i="3"/>
  <c r="H864" i="3"/>
  <c r="H865" i="3"/>
  <c r="H866" i="3"/>
  <c r="H867" i="3"/>
  <c r="H868" i="3"/>
  <c r="H869" i="3"/>
  <c r="H870" i="3"/>
  <c r="H871" i="3"/>
  <c r="H872" i="3"/>
  <c r="H873" i="3"/>
  <c r="H874" i="3"/>
  <c r="H875" i="3"/>
  <c r="H876" i="3"/>
  <c r="H877" i="3"/>
  <c r="H878" i="3"/>
  <c r="H879" i="3"/>
  <c r="H880" i="3"/>
  <c r="H881" i="3"/>
  <c r="H882" i="3"/>
  <c r="H883" i="3"/>
  <c r="H884" i="3"/>
  <c r="H885" i="3"/>
  <c r="H886" i="3"/>
  <c r="H887" i="3"/>
  <c r="H888" i="3"/>
  <c r="H889" i="3"/>
  <c r="H890" i="3"/>
  <c r="H891" i="3"/>
  <c r="H892" i="3"/>
  <c r="H893" i="3"/>
  <c r="H894" i="3"/>
  <c r="H895" i="3"/>
  <c r="H896" i="3"/>
  <c r="H897" i="3"/>
  <c r="H898" i="3"/>
  <c r="H899" i="3"/>
  <c r="H900" i="3"/>
  <c r="H901" i="3"/>
  <c r="H902" i="3"/>
  <c r="H903" i="3"/>
  <c r="H904" i="3"/>
  <c r="H905" i="3"/>
  <c r="H906" i="3"/>
  <c r="H907" i="3"/>
  <c r="H908" i="3"/>
  <c r="H909" i="3"/>
  <c r="H910" i="3"/>
  <c r="H911" i="3"/>
  <c r="H912" i="3"/>
  <c r="H913" i="3"/>
  <c r="H914" i="3"/>
  <c r="H915" i="3"/>
  <c r="H916" i="3"/>
  <c r="H917" i="3"/>
  <c r="H918" i="3"/>
  <c r="H919" i="3"/>
  <c r="H920" i="3"/>
  <c r="H921" i="3"/>
  <c r="H922" i="3"/>
  <c r="H923" i="3"/>
  <c r="H924" i="3"/>
  <c r="H925" i="3"/>
  <c r="H926" i="3"/>
  <c r="H927" i="3"/>
  <c r="H928" i="3"/>
  <c r="H929" i="3"/>
  <c r="H930" i="3"/>
  <c r="H931" i="3"/>
  <c r="H932" i="3"/>
  <c r="H933" i="3"/>
  <c r="H934" i="3"/>
  <c r="H935" i="3"/>
  <c r="H936" i="3"/>
  <c r="H937" i="3"/>
  <c r="H938" i="3"/>
  <c r="H939" i="3"/>
  <c r="H940" i="3"/>
  <c r="H941" i="3"/>
  <c r="H942" i="3"/>
  <c r="H943" i="3"/>
  <c r="H944" i="3"/>
  <c r="H945" i="3"/>
  <c r="H946" i="3"/>
  <c r="H947" i="3"/>
  <c r="H948" i="3"/>
  <c r="H949" i="3"/>
  <c r="H950" i="3"/>
  <c r="H951" i="3"/>
  <c r="H952" i="3"/>
  <c r="H953" i="3"/>
  <c r="H954" i="3"/>
  <c r="H955" i="3"/>
  <c r="H956" i="3"/>
  <c r="H957" i="3"/>
  <c r="H958" i="3"/>
  <c r="H959" i="3"/>
  <c r="H960" i="3"/>
  <c r="H961" i="3"/>
  <c r="H962" i="3"/>
  <c r="H963" i="3"/>
  <c r="H964" i="3"/>
  <c r="H965" i="3"/>
  <c r="H966" i="3"/>
  <c r="H967" i="3"/>
  <c r="H968" i="3"/>
  <c r="H969" i="3"/>
  <c r="H970" i="3"/>
  <c r="H971" i="3"/>
  <c r="H972" i="3"/>
  <c r="H973" i="3"/>
  <c r="H974" i="3"/>
  <c r="H975" i="3"/>
  <c r="H976" i="3"/>
  <c r="H977" i="3"/>
  <c r="H978" i="3"/>
  <c r="H979" i="3"/>
  <c r="H980" i="3"/>
  <c r="H981" i="3"/>
  <c r="H982" i="3"/>
  <c r="H983" i="3"/>
  <c r="H984" i="3"/>
  <c r="H985" i="3"/>
  <c r="H986" i="3"/>
  <c r="H987" i="3"/>
  <c r="H988" i="3"/>
  <c r="H989" i="3"/>
  <c r="H990" i="3"/>
  <c r="H991" i="3"/>
  <c r="H992" i="3"/>
  <c r="H993" i="3"/>
  <c r="H994" i="3"/>
  <c r="H995" i="3"/>
  <c r="H996" i="3"/>
  <c r="H997" i="3"/>
  <c r="H998" i="3"/>
  <c r="H999" i="3"/>
  <c r="H1000" i="3"/>
  <c r="H1001" i="3"/>
  <c r="H1002" i="3"/>
  <c r="H1003" i="3"/>
  <c r="H1004" i="3"/>
  <c r="H1005" i="3"/>
  <c r="H1006" i="3"/>
  <c r="H1007" i="3"/>
  <c r="H1008" i="3"/>
  <c r="H1009" i="3"/>
  <c r="H1010" i="3"/>
  <c r="H1011" i="3"/>
  <c r="H1012" i="3"/>
  <c r="H1013" i="3"/>
  <c r="H1014" i="3"/>
  <c r="H1015" i="3"/>
  <c r="H1016" i="3"/>
  <c r="H2" i="3"/>
  <c r="B58" i="1"/>
  <c r="C11" i="3"/>
  <c r="F11" i="3" s="1"/>
  <c r="C10" i="3"/>
  <c r="F10" i="3"/>
  <c r="F2" i="3"/>
  <c r="F3" i="3"/>
  <c r="F4" i="3"/>
  <c r="F5" i="3"/>
  <c r="F6" i="3"/>
  <c r="F7" i="3"/>
  <c r="F8" i="3"/>
  <c r="F9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74" i="3"/>
  <c r="F986" i="3"/>
  <c r="F998" i="3"/>
  <c r="F1010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1002" i="3"/>
  <c r="E1003" i="3"/>
  <c r="E1004" i="3"/>
  <c r="E1005" i="3"/>
  <c r="E1006" i="3"/>
  <c r="E1007" i="3"/>
  <c r="E1008" i="3"/>
  <c r="E1009" i="3"/>
  <c r="E1010" i="3"/>
  <c r="E1011" i="3"/>
  <c r="E1012" i="3"/>
  <c r="E1013" i="3"/>
  <c r="E1014" i="3"/>
  <c r="E1015" i="3"/>
  <c r="E1016" i="3"/>
  <c r="E2" i="3"/>
  <c r="C4" i="3"/>
  <c r="C5" i="3"/>
  <c r="C6" i="3"/>
  <c r="C7" i="3"/>
  <c r="C8" i="3"/>
  <c r="C9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F964" i="3" s="1"/>
  <c r="C965" i="3"/>
  <c r="F965" i="3" s="1"/>
  <c r="C966" i="3"/>
  <c r="F966" i="3" s="1"/>
  <c r="C967" i="3"/>
  <c r="F967" i="3" s="1"/>
  <c r="C968" i="3"/>
  <c r="F968" i="3" s="1"/>
  <c r="C969" i="3"/>
  <c r="F969" i="3" s="1"/>
  <c r="C970" i="3"/>
  <c r="F970" i="3" s="1"/>
  <c r="C971" i="3"/>
  <c r="F971" i="3" s="1"/>
  <c r="C972" i="3"/>
  <c r="F972" i="3" s="1"/>
  <c r="C973" i="3"/>
  <c r="F973" i="3" s="1"/>
  <c r="C974" i="3"/>
  <c r="C975" i="3"/>
  <c r="F975" i="3" s="1"/>
  <c r="C976" i="3"/>
  <c r="F976" i="3" s="1"/>
  <c r="C977" i="3"/>
  <c r="F977" i="3" s="1"/>
  <c r="C978" i="3"/>
  <c r="F978" i="3" s="1"/>
  <c r="C979" i="3"/>
  <c r="F979" i="3" s="1"/>
  <c r="C980" i="3"/>
  <c r="F980" i="3" s="1"/>
  <c r="C981" i="3"/>
  <c r="F981" i="3" s="1"/>
  <c r="C982" i="3"/>
  <c r="F982" i="3" s="1"/>
  <c r="C983" i="3"/>
  <c r="F983" i="3" s="1"/>
  <c r="C984" i="3"/>
  <c r="F984" i="3" s="1"/>
  <c r="C985" i="3"/>
  <c r="F985" i="3" s="1"/>
  <c r="C986" i="3"/>
  <c r="C987" i="3"/>
  <c r="F987" i="3" s="1"/>
  <c r="C988" i="3"/>
  <c r="F988" i="3" s="1"/>
  <c r="C989" i="3"/>
  <c r="F989" i="3" s="1"/>
  <c r="C990" i="3"/>
  <c r="F990" i="3" s="1"/>
  <c r="C991" i="3"/>
  <c r="F991" i="3" s="1"/>
  <c r="C992" i="3"/>
  <c r="F992" i="3" s="1"/>
  <c r="C993" i="3"/>
  <c r="F993" i="3" s="1"/>
  <c r="C994" i="3"/>
  <c r="F994" i="3" s="1"/>
  <c r="C995" i="3"/>
  <c r="F995" i="3" s="1"/>
  <c r="C996" i="3"/>
  <c r="F996" i="3" s="1"/>
  <c r="C997" i="3"/>
  <c r="F997" i="3" s="1"/>
  <c r="C998" i="3"/>
  <c r="C999" i="3"/>
  <c r="F999" i="3" s="1"/>
  <c r="C1000" i="3"/>
  <c r="F1000" i="3" s="1"/>
  <c r="C1001" i="3"/>
  <c r="F1001" i="3" s="1"/>
  <c r="C1002" i="3"/>
  <c r="F1002" i="3" s="1"/>
  <c r="C1003" i="3"/>
  <c r="F1003" i="3" s="1"/>
  <c r="C1004" i="3"/>
  <c r="F1004" i="3" s="1"/>
  <c r="C1005" i="3"/>
  <c r="F1005" i="3" s="1"/>
  <c r="C1006" i="3"/>
  <c r="F1006" i="3" s="1"/>
  <c r="C1007" i="3"/>
  <c r="F1007" i="3" s="1"/>
  <c r="C1008" i="3"/>
  <c r="F1008" i="3" s="1"/>
  <c r="C1009" i="3"/>
  <c r="F1009" i="3" s="1"/>
  <c r="C1010" i="3"/>
  <c r="C1011" i="3"/>
  <c r="F1011" i="3" s="1"/>
  <c r="C1012" i="3"/>
  <c r="F1012" i="3" s="1"/>
  <c r="C1013" i="3"/>
  <c r="F1013" i="3" s="1"/>
  <c r="C1014" i="3"/>
  <c r="F1014" i="3" s="1"/>
  <c r="C1015" i="3"/>
  <c r="F1015" i="3" s="1"/>
  <c r="C1016" i="3"/>
  <c r="F1016" i="3" s="1"/>
  <c r="C3" i="3"/>
  <c r="C2" i="3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2" i="2"/>
  <c r="D13" i="1"/>
  <c r="D18" i="1" s="1"/>
  <c r="G57" i="1"/>
  <c r="G56" i="1"/>
  <c r="D22" i="1"/>
  <c r="D23" i="1" s="1"/>
  <c r="D24" i="1" s="1"/>
  <c r="D25" i="1" s="1"/>
  <c r="D26" i="1" s="1"/>
  <c r="D27" i="1" s="1"/>
  <c r="D28" i="1" s="1"/>
  <c r="B13" i="1"/>
  <c r="B18" i="1" s="1"/>
  <c r="B19" i="1" s="1"/>
  <c r="B37" i="1" l="1"/>
  <c r="B45" i="1"/>
  <c r="I52" i="1" s="1"/>
  <c r="B54" i="1" l="1"/>
  <c r="B55" i="1" s="1"/>
</calcChain>
</file>

<file path=xl/sharedStrings.xml><?xml version="1.0" encoding="utf-8"?>
<sst xmlns="http://schemas.openxmlformats.org/spreadsheetml/2006/main" count="29" uniqueCount="25">
  <si>
    <t>c1</t>
  </si>
  <si>
    <t>c2</t>
  </si>
  <si>
    <t>c3</t>
  </si>
  <si>
    <t>c4</t>
  </si>
  <si>
    <t>c5</t>
  </si>
  <si>
    <t>c6</t>
  </si>
  <si>
    <t>d1</t>
  </si>
  <si>
    <t>d2</t>
  </si>
  <si>
    <t>dT</t>
  </si>
  <si>
    <t>temp</t>
  </si>
  <si>
    <t>int32_t dT = (d2 &gt;&gt; 8);</t>
  </si>
  <si>
    <t>dT -= c5;</t>
  </si>
  <si>
    <t>int32_t T = dT;</t>
  </si>
  <si>
    <t>T *= c6;</t>
  </si>
  <si>
    <t>T &gt;&gt;= 15;</t>
  </si>
  <si>
    <t>T += 2000;</t>
  </si>
  <si>
    <t>T /= 10;</t>
  </si>
  <si>
    <t>int16_t t = T;</t>
  </si>
  <si>
    <t>off</t>
  </si>
  <si>
    <t>sens</t>
  </si>
  <si>
    <t>p</t>
  </si>
  <si>
    <r>
      <t>dT/2</t>
    </r>
    <r>
      <rPr>
        <vertAlign val="superscript"/>
        <sz val="11"/>
        <color theme="1"/>
        <rFont val="Calibri"/>
        <family val="2"/>
        <scheme val="minor"/>
      </rPr>
      <t>8</t>
    </r>
  </si>
  <si>
    <t>h</t>
  </si>
  <si>
    <t>10*p</t>
  </si>
  <si>
    <t>32*h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</si>
</sst>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">
    <xf numFmtId="0" fontId="0" fillId="0" borderId="0" xfId="0"/>
    <xf numFmtId="43" fontId="0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 to p'!$B$1</c:f>
              <c:strCache>
                <c:ptCount val="1"/>
                <c:pt idx="0">
                  <c:v>p</c:v>
                </c:pt>
              </c:strCache>
            </c:strRef>
          </c:tx>
          <c:marker>
            <c:symbol val="none"/>
          </c:marker>
          <c:xVal>
            <c:numRef>
              <c:f>'h to p'!$A$2:$A$202</c:f>
              <c:numCache>
                <c:formatCode>General</c:formatCode>
                <c:ptCount val="20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</c:numCache>
            </c:numRef>
          </c:xVal>
          <c:yVal>
            <c:numRef>
              <c:f>'h to p'!$B$2:$B$202</c:f>
              <c:numCache>
                <c:formatCode>General</c:formatCode>
                <c:ptCount val="201"/>
                <c:pt idx="0">
                  <c:v>1014.0112095888286</c:v>
                </c:pt>
                <c:pt idx="1">
                  <c:v>1013.4101078544519</c:v>
                </c:pt>
                <c:pt idx="2">
                  <c:v>1012.8092948041098</c:v>
                </c:pt>
                <c:pt idx="3">
                  <c:v>1012.2087703316586</c:v>
                </c:pt>
                <c:pt idx="4">
                  <c:v>1011.6085343309759</c:v>
                </c:pt>
                <c:pt idx="5">
                  <c:v>1011.0085866959683</c:v>
                </c:pt>
                <c:pt idx="6">
                  <c:v>1010.408927320568</c:v>
                </c:pt>
                <c:pt idx="7">
                  <c:v>1009.8095560987379</c:v>
                </c:pt>
                <c:pt idx="8">
                  <c:v>1009.2104729244639</c:v>
                </c:pt>
                <c:pt idx="9">
                  <c:v>1008.6116776917609</c:v>
                </c:pt>
                <c:pt idx="10">
                  <c:v>1008.0131702946721</c:v>
                </c:pt>
                <c:pt idx="11">
                  <c:v>1007.4149506272654</c:v>
                </c:pt>
                <c:pt idx="12">
                  <c:v>1006.8170185836354</c:v>
                </c:pt>
                <c:pt idx="13">
                  <c:v>1006.2193740579074</c:v>
                </c:pt>
                <c:pt idx="14">
                  <c:v>1005.6220169442303</c:v>
                </c:pt>
                <c:pt idx="15">
                  <c:v>1005.0249471367807</c:v>
                </c:pt>
                <c:pt idx="16">
                  <c:v>1004.4281645297617</c:v>
                </c:pt>
                <c:pt idx="17">
                  <c:v>1003.8316690174062</c:v>
                </c:pt>
                <c:pt idx="18">
                  <c:v>1003.235460493972</c:v>
                </c:pt>
                <c:pt idx="19">
                  <c:v>1002.6395388537428</c:v>
                </c:pt>
                <c:pt idx="20">
                  <c:v>1002.0439039910327</c:v>
                </c:pt>
                <c:pt idx="21">
                  <c:v>1001.4485558001797</c:v>
                </c:pt>
                <c:pt idx="22">
                  <c:v>1000.8534941755491</c:v>
                </c:pt>
                <c:pt idx="23">
                  <c:v>1000.258719011536</c:v>
                </c:pt>
                <c:pt idx="24">
                  <c:v>999.66423020255957</c:v>
                </c:pt>
                <c:pt idx="25">
                  <c:v>999.07002764306628</c:v>
                </c:pt>
                <c:pt idx="26">
                  <c:v>998.47611122753085</c:v>
                </c:pt>
                <c:pt idx="27">
                  <c:v>997.8824808504545</c:v>
                </c:pt>
                <c:pt idx="28">
                  <c:v>997.28913640636574</c:v>
                </c:pt>
                <c:pt idx="29">
                  <c:v>996.69607778981822</c:v>
                </c:pt>
                <c:pt idx="30">
                  <c:v>996.10330489539592</c:v>
                </c:pt>
                <c:pt idx="31">
                  <c:v>995.51081761770706</c:v>
                </c:pt>
                <c:pt idx="32">
                  <c:v>994.91861585138645</c:v>
                </c:pt>
                <c:pt idx="33">
                  <c:v>994.32669949109925</c:v>
                </c:pt>
                <c:pt idx="34">
                  <c:v>993.73506843153439</c:v>
                </c:pt>
                <c:pt idx="35">
                  <c:v>993.14372256740819</c:v>
                </c:pt>
                <c:pt idx="36">
                  <c:v>992.55266179346438</c:v>
                </c:pt>
                <c:pt idx="37">
                  <c:v>991.96188600447545</c:v>
                </c:pt>
                <c:pt idx="38">
                  <c:v>991.37139509523831</c:v>
                </c:pt>
                <c:pt idx="39">
                  <c:v>990.7811889605764</c:v>
                </c:pt>
                <c:pt idx="40">
                  <c:v>990.1912674953436</c:v>
                </c:pt>
                <c:pt idx="41">
                  <c:v>989.6016305944172</c:v>
                </c:pt>
                <c:pt idx="42">
                  <c:v>989.01227815270192</c:v>
                </c:pt>
                <c:pt idx="43">
                  <c:v>988.42321006513225</c:v>
                </c:pt>
                <c:pt idx="44">
                  <c:v>987.83442622666587</c:v>
                </c:pt>
                <c:pt idx="45">
                  <c:v>987.24592653229035</c:v>
                </c:pt>
                <c:pt idx="46">
                  <c:v>986.65771087701683</c:v>
                </c:pt>
                <c:pt idx="47">
                  <c:v>986.06977915588811</c:v>
                </c:pt>
                <c:pt idx="48">
                  <c:v>985.48213126397002</c:v>
                </c:pt>
                <c:pt idx="49">
                  <c:v>984.89476709635517</c:v>
                </c:pt>
                <c:pt idx="50">
                  <c:v>984.30768654816677</c:v>
                </c:pt>
                <c:pt idx="51">
                  <c:v>983.72088951455146</c:v>
                </c:pt>
                <c:pt idx="52">
                  <c:v>983.13437589068258</c:v>
                </c:pt>
                <c:pt idx="53">
                  <c:v>982.54814557176405</c:v>
                </c:pt>
                <c:pt idx="54">
                  <c:v>981.96219845302255</c:v>
                </c:pt>
                <c:pt idx="55">
                  <c:v>981.37653442971441</c:v>
                </c:pt>
                <c:pt idx="56">
                  <c:v>980.79115339712018</c:v>
                </c:pt>
                <c:pt idx="57">
                  <c:v>980.20605525055134</c:v>
                </c:pt>
                <c:pt idx="58">
                  <c:v>979.62123988534233</c:v>
                </c:pt>
                <c:pt idx="59">
                  <c:v>979.03670719685499</c:v>
                </c:pt>
                <c:pt idx="60">
                  <c:v>978.45245708048128</c:v>
                </c:pt>
                <c:pt idx="61">
                  <c:v>977.86848943163636</c:v>
                </c:pt>
                <c:pt idx="62">
                  <c:v>977.28480414576256</c:v>
                </c:pt>
                <c:pt idx="63">
                  <c:v>976.70140111833189</c:v>
                </c:pt>
                <c:pt idx="64">
                  <c:v>976.11828024484134</c:v>
                </c:pt>
                <c:pt idx="65">
                  <c:v>975.5354414208141</c:v>
                </c:pt>
                <c:pt idx="66">
                  <c:v>974.9528845417999</c:v>
                </c:pt>
                <c:pt idx="67">
                  <c:v>974.37060950337855</c:v>
                </c:pt>
                <c:pt idx="68">
                  <c:v>973.78861620115333</c:v>
                </c:pt>
                <c:pt idx="69">
                  <c:v>973.2069045307544</c:v>
                </c:pt>
                <c:pt idx="70">
                  <c:v>972.62547438784202</c:v>
                </c:pt>
                <c:pt idx="71">
                  <c:v>972.04432566809942</c:v>
                </c:pt>
                <c:pt idx="72">
                  <c:v>971.46345826723871</c:v>
                </c:pt>
                <c:pt idx="73">
                  <c:v>970.8828720809986</c:v>
                </c:pt>
                <c:pt idx="74">
                  <c:v>970.30256700514485</c:v>
                </c:pt>
                <c:pt idx="75">
                  <c:v>969.72254293546905</c:v>
                </c:pt>
                <c:pt idx="76">
                  <c:v>969.14279976778903</c:v>
                </c:pt>
                <c:pt idx="77">
                  <c:v>968.56333739795275</c:v>
                </c:pt>
                <c:pt idx="78">
                  <c:v>967.9841557218316</c:v>
                </c:pt>
                <c:pt idx="79">
                  <c:v>967.40525463532379</c:v>
                </c:pt>
                <c:pt idx="80">
                  <c:v>966.82663403435754</c:v>
                </c:pt>
                <c:pt idx="81">
                  <c:v>966.24829381488416</c:v>
                </c:pt>
                <c:pt idx="82">
                  <c:v>965.67023387288339</c:v>
                </c:pt>
                <c:pt idx="83">
                  <c:v>965.09245410436313</c:v>
                </c:pt>
                <c:pt idx="84">
                  <c:v>964.51495440535552</c:v>
                </c:pt>
                <c:pt idx="85">
                  <c:v>963.93773467192057</c:v>
                </c:pt>
                <c:pt idx="86">
                  <c:v>963.36079480014394</c:v>
                </c:pt>
                <c:pt idx="87">
                  <c:v>962.78413468614121</c:v>
                </c:pt>
                <c:pt idx="88">
                  <c:v>962.20775422605163</c:v>
                </c:pt>
                <c:pt idx="89">
                  <c:v>961.63165331604102</c:v>
                </c:pt>
                <c:pt idx="90">
                  <c:v>961.05583185230489</c:v>
                </c:pt>
                <c:pt idx="91">
                  <c:v>960.48028973106352</c:v>
                </c:pt>
                <c:pt idx="92">
                  <c:v>959.90502684856267</c:v>
                </c:pt>
                <c:pt idx="93">
                  <c:v>959.33004310107845</c:v>
                </c:pt>
                <c:pt idx="94">
                  <c:v>958.75533838491037</c:v>
                </c:pt>
                <c:pt idx="95">
                  <c:v>958.18091259638595</c:v>
                </c:pt>
                <c:pt idx="96">
                  <c:v>957.60676563185825</c:v>
                </c:pt>
                <c:pt idx="97">
                  <c:v>957.03289738771025</c:v>
                </c:pt>
                <c:pt idx="98">
                  <c:v>956.45930776034788</c:v>
                </c:pt>
                <c:pt idx="99">
                  <c:v>955.88599664620619</c:v>
                </c:pt>
                <c:pt idx="100">
                  <c:v>955.31296394174592</c:v>
                </c:pt>
                <c:pt idx="101">
                  <c:v>954.74020954345542</c:v>
                </c:pt>
                <c:pt idx="102">
                  <c:v>954.16773334784762</c:v>
                </c:pt>
                <c:pt idx="103">
                  <c:v>953.59553525146555</c:v>
                </c:pt>
                <c:pt idx="104">
                  <c:v>953.02361515087603</c:v>
                </c:pt>
                <c:pt idx="105">
                  <c:v>952.45197294267371</c:v>
                </c:pt>
                <c:pt idx="106">
                  <c:v>951.88060852347837</c:v>
                </c:pt>
                <c:pt idx="107">
                  <c:v>951.30952178994039</c:v>
                </c:pt>
                <c:pt idx="108">
                  <c:v>950.73871263873241</c:v>
                </c:pt>
                <c:pt idx="109">
                  <c:v>950.16818096655584</c:v>
                </c:pt>
                <c:pt idx="110">
                  <c:v>949.59792667014005</c:v>
                </c:pt>
                <c:pt idx="111">
                  <c:v>949.02794964623854</c:v>
                </c:pt>
                <c:pt idx="112">
                  <c:v>948.45824979163137</c:v>
                </c:pt>
                <c:pt idx="113">
                  <c:v>947.88882700312888</c:v>
                </c:pt>
                <c:pt idx="114">
                  <c:v>947.31968117756423</c:v>
                </c:pt>
                <c:pt idx="115">
                  <c:v>946.75081221179869</c:v>
                </c:pt>
                <c:pt idx="116">
                  <c:v>946.18222000271885</c:v>
                </c:pt>
                <c:pt idx="117">
                  <c:v>945.61390444724111</c:v>
                </c:pt>
                <c:pt idx="118">
                  <c:v>945.04586544230642</c:v>
                </c:pt>
                <c:pt idx="119">
                  <c:v>944.47810288488074</c:v>
                </c:pt>
                <c:pt idx="120">
                  <c:v>943.91061667196095</c:v>
                </c:pt>
                <c:pt idx="121">
                  <c:v>943.34340670056679</c:v>
                </c:pt>
                <c:pt idx="122">
                  <c:v>942.77647286774584</c:v>
                </c:pt>
                <c:pt idx="123">
                  <c:v>942.20981507057138</c:v>
                </c:pt>
                <c:pt idx="124">
                  <c:v>941.64343320614637</c:v>
                </c:pt>
                <c:pt idx="125">
                  <c:v>941.07732717159683</c:v>
                </c:pt>
                <c:pt idx="126">
                  <c:v>940.51149686407723</c:v>
                </c:pt>
                <c:pt idx="127">
                  <c:v>939.94594218076827</c:v>
                </c:pt>
                <c:pt idx="128">
                  <c:v>939.38066301887773</c:v>
                </c:pt>
                <c:pt idx="129">
                  <c:v>938.81565927563804</c:v>
                </c:pt>
                <c:pt idx="130">
                  <c:v>938.25093084831178</c:v>
                </c:pt>
                <c:pt idx="131">
                  <c:v>937.68647763418505</c:v>
                </c:pt>
                <c:pt idx="132">
                  <c:v>937.12229953057022</c:v>
                </c:pt>
                <c:pt idx="133">
                  <c:v>936.55839643480999</c:v>
                </c:pt>
                <c:pt idx="134">
                  <c:v>935.99476824426995</c:v>
                </c:pt>
                <c:pt idx="135">
                  <c:v>935.43141485634283</c:v>
                </c:pt>
                <c:pt idx="136">
                  <c:v>934.86833616844876</c:v>
                </c:pt>
                <c:pt idx="137">
                  <c:v>934.30553207803575</c:v>
                </c:pt>
                <c:pt idx="138">
                  <c:v>933.74300248257612</c:v>
                </c:pt>
                <c:pt idx="139">
                  <c:v>933.18074727956821</c:v>
                </c:pt>
                <c:pt idx="140">
                  <c:v>932.6187663665404</c:v>
                </c:pt>
                <c:pt idx="141">
                  <c:v>932.05705964104459</c:v>
                </c:pt>
                <c:pt idx="142">
                  <c:v>931.49562700065974</c:v>
                </c:pt>
                <c:pt idx="143">
                  <c:v>930.93446834299095</c:v>
                </c:pt>
                <c:pt idx="144">
                  <c:v>930.37358356567199</c:v>
                </c:pt>
                <c:pt idx="145">
                  <c:v>929.81297256636196</c:v>
                </c:pt>
                <c:pt idx="146">
                  <c:v>929.25263524274487</c:v>
                </c:pt>
                <c:pt idx="147">
                  <c:v>928.69257149253451</c:v>
                </c:pt>
                <c:pt idx="148">
                  <c:v>928.13278121346843</c:v>
                </c:pt>
                <c:pt idx="149">
                  <c:v>927.57326430331068</c:v>
                </c:pt>
                <c:pt idx="150">
                  <c:v>927.01402065985496</c:v>
                </c:pt>
                <c:pt idx="151">
                  <c:v>926.45505018091819</c:v>
                </c:pt>
                <c:pt idx="152">
                  <c:v>925.89635276434456</c:v>
                </c:pt>
                <c:pt idx="153">
                  <c:v>925.33792830800553</c:v>
                </c:pt>
                <c:pt idx="154">
                  <c:v>924.77977670979874</c:v>
                </c:pt>
                <c:pt idx="155">
                  <c:v>924.22189786764886</c:v>
                </c:pt>
                <c:pt idx="156">
                  <c:v>923.6642916795048</c:v>
                </c:pt>
                <c:pt idx="157">
                  <c:v>923.1069580433458</c:v>
                </c:pt>
                <c:pt idx="158">
                  <c:v>922.5498968571743</c:v>
                </c:pt>
                <c:pt idx="159">
                  <c:v>921.99310801901936</c:v>
                </c:pt>
                <c:pt idx="160">
                  <c:v>921.43659142693957</c:v>
                </c:pt>
                <c:pt idx="161">
                  <c:v>920.88034697901685</c:v>
                </c:pt>
                <c:pt idx="162">
                  <c:v>920.32437457336016</c:v>
                </c:pt>
                <c:pt idx="163">
                  <c:v>919.7686741081053</c:v>
                </c:pt>
                <c:pt idx="164">
                  <c:v>919.21324548141649</c:v>
                </c:pt>
                <c:pt idx="165">
                  <c:v>918.65808859148126</c:v>
                </c:pt>
                <c:pt idx="166">
                  <c:v>918.10320333651396</c:v>
                </c:pt>
                <c:pt idx="167">
                  <c:v>917.5485896147585</c:v>
                </c:pt>
                <c:pt idx="168">
                  <c:v>916.99424732448222</c:v>
                </c:pt>
                <c:pt idx="169">
                  <c:v>916.44017636397825</c:v>
                </c:pt>
                <c:pt idx="170">
                  <c:v>915.8863766315701</c:v>
                </c:pt>
                <c:pt idx="171">
                  <c:v>915.33284802560377</c:v>
                </c:pt>
                <c:pt idx="172">
                  <c:v>914.77959044445413</c:v>
                </c:pt>
                <c:pt idx="173">
                  <c:v>914.22660378651983</c:v>
                </c:pt>
                <c:pt idx="174">
                  <c:v>913.6738879502301</c:v>
                </c:pt>
                <c:pt idx="175">
                  <c:v>913.121442834037</c:v>
                </c:pt>
                <c:pt idx="176">
                  <c:v>912.56926833641899</c:v>
                </c:pt>
                <c:pt idx="177">
                  <c:v>912.01736435588441</c:v>
                </c:pt>
                <c:pt idx="178">
                  <c:v>911.4657307909647</c:v>
                </c:pt>
                <c:pt idx="179">
                  <c:v>910.91436754021754</c:v>
                </c:pt>
                <c:pt idx="180">
                  <c:v>910.36327450223041</c:v>
                </c:pt>
                <c:pt idx="181">
                  <c:v>909.8124515756133</c:v>
                </c:pt>
                <c:pt idx="182">
                  <c:v>909.26189865900562</c:v>
                </c:pt>
                <c:pt idx="183">
                  <c:v>908.71161565106979</c:v>
                </c:pt>
                <c:pt idx="184">
                  <c:v>908.16160245049912</c:v>
                </c:pt>
                <c:pt idx="185">
                  <c:v>907.61185895600966</c:v>
                </c:pt>
                <c:pt idx="186">
                  <c:v>907.06238506634384</c:v>
                </c:pt>
                <c:pt idx="187">
                  <c:v>906.5131806802741</c:v>
                </c:pt>
                <c:pt idx="188">
                  <c:v>905.96424569659541</c:v>
                </c:pt>
                <c:pt idx="189">
                  <c:v>905.41558001412955</c:v>
                </c:pt>
                <c:pt idx="190">
                  <c:v>904.86718353172716</c:v>
                </c:pt>
                <c:pt idx="191">
                  <c:v>904.31905614826383</c:v>
                </c:pt>
                <c:pt idx="192">
                  <c:v>903.77119776264055</c:v>
                </c:pt>
                <c:pt idx="193">
                  <c:v>903.22360827378463</c:v>
                </c:pt>
                <c:pt idx="194">
                  <c:v>902.67628758065268</c:v>
                </c:pt>
                <c:pt idx="195">
                  <c:v>902.1292355822244</c:v>
                </c:pt>
                <c:pt idx="196">
                  <c:v>901.58245217750596</c:v>
                </c:pt>
                <c:pt idx="197">
                  <c:v>901.03593726553288</c:v>
                </c:pt>
                <c:pt idx="198">
                  <c:v>900.48969074536353</c:v>
                </c:pt>
                <c:pt idx="199">
                  <c:v>899.94371251608482</c:v>
                </c:pt>
                <c:pt idx="200">
                  <c:v>899.39800247680887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6650752"/>
        <c:axId val="266652288"/>
      </c:scatterChart>
      <c:valAx>
        <c:axId val="266650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66652288"/>
        <c:crosses val="autoZero"/>
        <c:crossBetween val="midCat"/>
      </c:valAx>
      <c:valAx>
        <c:axId val="266652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665075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 to h table'!$C$1</c:f>
              <c:strCache>
                <c:ptCount val="1"/>
                <c:pt idx="0">
                  <c:v>h</c:v>
                </c:pt>
              </c:strCache>
            </c:strRef>
          </c:tx>
          <c:marker>
            <c:symbol val="none"/>
          </c:marker>
          <c:xVal>
            <c:numRef>
              <c:f>'p to h table'!$B$2:$B$1164</c:f>
              <c:numCache>
                <c:formatCode>General</c:formatCode>
                <c:ptCount val="1163"/>
                <c:pt idx="0">
                  <c:v>1014</c:v>
                </c:pt>
                <c:pt idx="1">
                  <c:v>1013.9</c:v>
                </c:pt>
                <c:pt idx="2">
                  <c:v>1013.8</c:v>
                </c:pt>
                <c:pt idx="3">
                  <c:v>1013.7</c:v>
                </c:pt>
                <c:pt idx="4">
                  <c:v>1013.6</c:v>
                </c:pt>
                <c:pt idx="5">
                  <c:v>1013.5</c:v>
                </c:pt>
                <c:pt idx="6">
                  <c:v>1013.4</c:v>
                </c:pt>
                <c:pt idx="7">
                  <c:v>1013.3</c:v>
                </c:pt>
                <c:pt idx="8">
                  <c:v>1013.2</c:v>
                </c:pt>
                <c:pt idx="9">
                  <c:v>1013.1</c:v>
                </c:pt>
                <c:pt idx="10">
                  <c:v>1013</c:v>
                </c:pt>
                <c:pt idx="11">
                  <c:v>1012.9</c:v>
                </c:pt>
                <c:pt idx="12">
                  <c:v>1012.8</c:v>
                </c:pt>
                <c:pt idx="13">
                  <c:v>1012.7</c:v>
                </c:pt>
                <c:pt idx="14">
                  <c:v>1012.6</c:v>
                </c:pt>
                <c:pt idx="15">
                  <c:v>1012.5</c:v>
                </c:pt>
                <c:pt idx="16">
                  <c:v>1012.4</c:v>
                </c:pt>
                <c:pt idx="17">
                  <c:v>1012.3</c:v>
                </c:pt>
                <c:pt idx="18">
                  <c:v>1012.2</c:v>
                </c:pt>
                <c:pt idx="19">
                  <c:v>1012.1</c:v>
                </c:pt>
                <c:pt idx="20">
                  <c:v>1012</c:v>
                </c:pt>
                <c:pt idx="21">
                  <c:v>1011.9</c:v>
                </c:pt>
                <c:pt idx="22">
                  <c:v>1011.8</c:v>
                </c:pt>
                <c:pt idx="23">
                  <c:v>1011.7</c:v>
                </c:pt>
                <c:pt idx="24">
                  <c:v>1011.6</c:v>
                </c:pt>
                <c:pt idx="25">
                  <c:v>1011.5</c:v>
                </c:pt>
                <c:pt idx="26">
                  <c:v>1011.4</c:v>
                </c:pt>
                <c:pt idx="27">
                  <c:v>1011.3</c:v>
                </c:pt>
                <c:pt idx="28">
                  <c:v>1011.2</c:v>
                </c:pt>
                <c:pt idx="29">
                  <c:v>1011.1</c:v>
                </c:pt>
                <c:pt idx="30">
                  <c:v>1011</c:v>
                </c:pt>
                <c:pt idx="31">
                  <c:v>1010.9</c:v>
                </c:pt>
                <c:pt idx="32">
                  <c:v>1010.8</c:v>
                </c:pt>
                <c:pt idx="33">
                  <c:v>1010.7</c:v>
                </c:pt>
                <c:pt idx="34">
                  <c:v>1010.6</c:v>
                </c:pt>
                <c:pt idx="35">
                  <c:v>1010.5</c:v>
                </c:pt>
                <c:pt idx="36">
                  <c:v>1010.4</c:v>
                </c:pt>
                <c:pt idx="37">
                  <c:v>1010.3</c:v>
                </c:pt>
                <c:pt idx="38">
                  <c:v>1010.2</c:v>
                </c:pt>
                <c:pt idx="39">
                  <c:v>1010.1</c:v>
                </c:pt>
                <c:pt idx="40">
                  <c:v>1010</c:v>
                </c:pt>
                <c:pt idx="41">
                  <c:v>1009.9</c:v>
                </c:pt>
                <c:pt idx="42">
                  <c:v>1009.8</c:v>
                </c:pt>
                <c:pt idx="43">
                  <c:v>1009.7</c:v>
                </c:pt>
                <c:pt idx="44">
                  <c:v>1009.6</c:v>
                </c:pt>
                <c:pt idx="45">
                  <c:v>1009.5</c:v>
                </c:pt>
                <c:pt idx="46">
                  <c:v>1009.4</c:v>
                </c:pt>
                <c:pt idx="47">
                  <c:v>1009.3</c:v>
                </c:pt>
                <c:pt idx="48">
                  <c:v>1009.2</c:v>
                </c:pt>
                <c:pt idx="49">
                  <c:v>1009.1</c:v>
                </c:pt>
                <c:pt idx="50">
                  <c:v>1009</c:v>
                </c:pt>
                <c:pt idx="51">
                  <c:v>1008.9</c:v>
                </c:pt>
                <c:pt idx="52">
                  <c:v>1008.8</c:v>
                </c:pt>
                <c:pt idx="53">
                  <c:v>1008.7</c:v>
                </c:pt>
                <c:pt idx="54">
                  <c:v>1008.6</c:v>
                </c:pt>
                <c:pt idx="55">
                  <c:v>1008.5</c:v>
                </c:pt>
                <c:pt idx="56">
                  <c:v>1008.4</c:v>
                </c:pt>
                <c:pt idx="57">
                  <c:v>1008.3</c:v>
                </c:pt>
                <c:pt idx="58">
                  <c:v>1008.2</c:v>
                </c:pt>
                <c:pt idx="59">
                  <c:v>1008.1</c:v>
                </c:pt>
                <c:pt idx="60">
                  <c:v>1008</c:v>
                </c:pt>
                <c:pt idx="61">
                  <c:v>1007.9</c:v>
                </c:pt>
                <c:pt idx="62">
                  <c:v>1007.8</c:v>
                </c:pt>
                <c:pt idx="63">
                  <c:v>1007.7</c:v>
                </c:pt>
                <c:pt idx="64">
                  <c:v>1007.6</c:v>
                </c:pt>
                <c:pt idx="65">
                  <c:v>1007.5</c:v>
                </c:pt>
                <c:pt idx="66">
                  <c:v>1007.4</c:v>
                </c:pt>
                <c:pt idx="67">
                  <c:v>1007.3</c:v>
                </c:pt>
                <c:pt idx="68">
                  <c:v>1007.2</c:v>
                </c:pt>
                <c:pt idx="69">
                  <c:v>1007.1</c:v>
                </c:pt>
                <c:pt idx="70">
                  <c:v>1007</c:v>
                </c:pt>
                <c:pt idx="71">
                  <c:v>1006.9</c:v>
                </c:pt>
                <c:pt idx="72">
                  <c:v>1006.8</c:v>
                </c:pt>
                <c:pt idx="73">
                  <c:v>1006.7</c:v>
                </c:pt>
                <c:pt idx="74">
                  <c:v>1006.6</c:v>
                </c:pt>
                <c:pt idx="75">
                  <c:v>1006.5</c:v>
                </c:pt>
                <c:pt idx="76">
                  <c:v>1006.4</c:v>
                </c:pt>
                <c:pt idx="77">
                  <c:v>1006.3</c:v>
                </c:pt>
                <c:pt idx="78">
                  <c:v>1006.2</c:v>
                </c:pt>
                <c:pt idx="79">
                  <c:v>1006.1</c:v>
                </c:pt>
                <c:pt idx="80">
                  <c:v>1006</c:v>
                </c:pt>
                <c:pt idx="81">
                  <c:v>1005.9</c:v>
                </c:pt>
                <c:pt idx="82">
                  <c:v>1005.8</c:v>
                </c:pt>
                <c:pt idx="83">
                  <c:v>1005.7</c:v>
                </c:pt>
                <c:pt idx="84">
                  <c:v>1005.6</c:v>
                </c:pt>
                <c:pt idx="85">
                  <c:v>1005.5</c:v>
                </c:pt>
                <c:pt idx="86">
                  <c:v>1005.4</c:v>
                </c:pt>
                <c:pt idx="87">
                  <c:v>1005.3</c:v>
                </c:pt>
                <c:pt idx="88">
                  <c:v>1005.2</c:v>
                </c:pt>
                <c:pt idx="89">
                  <c:v>1005.1</c:v>
                </c:pt>
                <c:pt idx="90">
                  <c:v>1005</c:v>
                </c:pt>
                <c:pt idx="91">
                  <c:v>1004.9</c:v>
                </c:pt>
                <c:pt idx="92">
                  <c:v>1004.8</c:v>
                </c:pt>
                <c:pt idx="93">
                  <c:v>1004.7</c:v>
                </c:pt>
                <c:pt idx="94">
                  <c:v>1004.6</c:v>
                </c:pt>
                <c:pt idx="95">
                  <c:v>1004.5</c:v>
                </c:pt>
                <c:pt idx="96">
                  <c:v>1004.4</c:v>
                </c:pt>
                <c:pt idx="97">
                  <c:v>1004.3</c:v>
                </c:pt>
                <c:pt idx="98">
                  <c:v>1004.2</c:v>
                </c:pt>
                <c:pt idx="99">
                  <c:v>1004.1</c:v>
                </c:pt>
                <c:pt idx="100">
                  <c:v>1004</c:v>
                </c:pt>
                <c:pt idx="101">
                  <c:v>1003.9</c:v>
                </c:pt>
                <c:pt idx="102">
                  <c:v>1003.8</c:v>
                </c:pt>
                <c:pt idx="103">
                  <c:v>1003.7</c:v>
                </c:pt>
                <c:pt idx="104">
                  <c:v>1003.6</c:v>
                </c:pt>
                <c:pt idx="105">
                  <c:v>1003.5</c:v>
                </c:pt>
                <c:pt idx="106">
                  <c:v>1003.4</c:v>
                </c:pt>
                <c:pt idx="107">
                  <c:v>1003.3</c:v>
                </c:pt>
                <c:pt idx="108">
                  <c:v>1003.2</c:v>
                </c:pt>
                <c:pt idx="109">
                  <c:v>1003.1</c:v>
                </c:pt>
                <c:pt idx="110">
                  <c:v>1003</c:v>
                </c:pt>
                <c:pt idx="111">
                  <c:v>1002.9</c:v>
                </c:pt>
                <c:pt idx="112">
                  <c:v>1002.8</c:v>
                </c:pt>
                <c:pt idx="113">
                  <c:v>1002.7</c:v>
                </c:pt>
                <c:pt idx="114">
                  <c:v>1002.6</c:v>
                </c:pt>
                <c:pt idx="115">
                  <c:v>1002.5</c:v>
                </c:pt>
                <c:pt idx="116">
                  <c:v>1002.4</c:v>
                </c:pt>
                <c:pt idx="117">
                  <c:v>1002.3</c:v>
                </c:pt>
                <c:pt idx="118">
                  <c:v>1002.2</c:v>
                </c:pt>
                <c:pt idx="119">
                  <c:v>1002.1</c:v>
                </c:pt>
                <c:pt idx="120">
                  <c:v>1002</c:v>
                </c:pt>
                <c:pt idx="121">
                  <c:v>1001.9</c:v>
                </c:pt>
                <c:pt idx="122">
                  <c:v>1001.8</c:v>
                </c:pt>
                <c:pt idx="123">
                  <c:v>1001.7</c:v>
                </c:pt>
                <c:pt idx="124">
                  <c:v>1001.6</c:v>
                </c:pt>
                <c:pt idx="125">
                  <c:v>1001.5</c:v>
                </c:pt>
                <c:pt idx="126">
                  <c:v>1001.4</c:v>
                </c:pt>
                <c:pt idx="127">
                  <c:v>1001.3</c:v>
                </c:pt>
                <c:pt idx="128">
                  <c:v>1001.2</c:v>
                </c:pt>
                <c:pt idx="129">
                  <c:v>1001.1</c:v>
                </c:pt>
                <c:pt idx="130">
                  <c:v>1001</c:v>
                </c:pt>
                <c:pt idx="131">
                  <c:v>1000.9</c:v>
                </c:pt>
                <c:pt idx="132">
                  <c:v>1000.8</c:v>
                </c:pt>
                <c:pt idx="133">
                  <c:v>1000.7</c:v>
                </c:pt>
                <c:pt idx="134">
                  <c:v>1000.6</c:v>
                </c:pt>
                <c:pt idx="135">
                  <c:v>1000.5</c:v>
                </c:pt>
                <c:pt idx="136">
                  <c:v>1000.4</c:v>
                </c:pt>
                <c:pt idx="137">
                  <c:v>1000.3</c:v>
                </c:pt>
                <c:pt idx="138">
                  <c:v>1000.2</c:v>
                </c:pt>
                <c:pt idx="139">
                  <c:v>1000.1</c:v>
                </c:pt>
                <c:pt idx="140">
                  <c:v>999.99999999999704</c:v>
                </c:pt>
                <c:pt idx="141">
                  <c:v>999.89999999999702</c:v>
                </c:pt>
                <c:pt idx="142">
                  <c:v>999.799999999997</c:v>
                </c:pt>
                <c:pt idx="143">
                  <c:v>999.69999999999698</c:v>
                </c:pt>
                <c:pt idx="144">
                  <c:v>999.59999999999695</c:v>
                </c:pt>
                <c:pt idx="145">
                  <c:v>999.49999999999704</c:v>
                </c:pt>
                <c:pt idx="146">
                  <c:v>999.39999999999702</c:v>
                </c:pt>
                <c:pt idx="147">
                  <c:v>999.299999999997</c:v>
                </c:pt>
                <c:pt idx="148">
                  <c:v>999.19999999999698</c:v>
                </c:pt>
                <c:pt idx="149">
                  <c:v>999.09999999999695</c:v>
                </c:pt>
                <c:pt idx="150">
                  <c:v>998.99999999999704</c:v>
                </c:pt>
                <c:pt idx="151">
                  <c:v>998.89999999999702</c:v>
                </c:pt>
                <c:pt idx="152">
                  <c:v>998.799999999997</c:v>
                </c:pt>
                <c:pt idx="153">
                  <c:v>998.69999999999698</c:v>
                </c:pt>
                <c:pt idx="154">
                  <c:v>998.59999999999604</c:v>
                </c:pt>
                <c:pt idx="155">
                  <c:v>998.49999999999602</c:v>
                </c:pt>
                <c:pt idx="156">
                  <c:v>998.399999999996</c:v>
                </c:pt>
                <c:pt idx="157">
                  <c:v>998.29999999999598</c:v>
                </c:pt>
                <c:pt idx="158">
                  <c:v>998.19999999999595</c:v>
                </c:pt>
                <c:pt idx="159">
                  <c:v>998.09999999999604</c:v>
                </c:pt>
                <c:pt idx="160">
                  <c:v>997.99999999999602</c:v>
                </c:pt>
                <c:pt idx="161">
                  <c:v>997.899999999996</c:v>
                </c:pt>
                <c:pt idx="162">
                  <c:v>997.79999999999598</c:v>
                </c:pt>
                <c:pt idx="163">
                  <c:v>997.69999999999595</c:v>
                </c:pt>
                <c:pt idx="164">
                  <c:v>997.59999999999604</c:v>
                </c:pt>
                <c:pt idx="165">
                  <c:v>997.49999999999602</c:v>
                </c:pt>
                <c:pt idx="166">
                  <c:v>997.399999999996</c:v>
                </c:pt>
                <c:pt idx="167">
                  <c:v>997.29999999999598</c:v>
                </c:pt>
                <c:pt idx="168">
                  <c:v>997.19999999999595</c:v>
                </c:pt>
                <c:pt idx="169">
                  <c:v>997.09999999999604</c:v>
                </c:pt>
                <c:pt idx="170">
                  <c:v>996.99999999999602</c:v>
                </c:pt>
                <c:pt idx="171">
                  <c:v>996.899999999996</c:v>
                </c:pt>
                <c:pt idx="172">
                  <c:v>996.79999999999598</c:v>
                </c:pt>
                <c:pt idx="173">
                  <c:v>996.69999999999595</c:v>
                </c:pt>
                <c:pt idx="174">
                  <c:v>996.59999999999604</c:v>
                </c:pt>
                <c:pt idx="175">
                  <c:v>996.49999999999602</c:v>
                </c:pt>
                <c:pt idx="176">
                  <c:v>996.399999999996</c:v>
                </c:pt>
                <c:pt idx="177">
                  <c:v>996.29999999999598</c:v>
                </c:pt>
                <c:pt idx="178">
                  <c:v>996.19999999999595</c:v>
                </c:pt>
                <c:pt idx="179">
                  <c:v>996.09999999999604</c:v>
                </c:pt>
                <c:pt idx="180">
                  <c:v>995.99999999999602</c:v>
                </c:pt>
                <c:pt idx="181">
                  <c:v>995.899999999996</c:v>
                </c:pt>
                <c:pt idx="182">
                  <c:v>995.79999999999598</c:v>
                </c:pt>
                <c:pt idx="183">
                  <c:v>995.69999999999595</c:v>
                </c:pt>
                <c:pt idx="184">
                  <c:v>995.59999999999604</c:v>
                </c:pt>
                <c:pt idx="185">
                  <c:v>995.49999999999602</c:v>
                </c:pt>
                <c:pt idx="186">
                  <c:v>995.399999999996</c:v>
                </c:pt>
                <c:pt idx="187">
                  <c:v>995.29999999999598</c:v>
                </c:pt>
                <c:pt idx="188">
                  <c:v>995.19999999999595</c:v>
                </c:pt>
                <c:pt idx="189">
                  <c:v>995.09999999999604</c:v>
                </c:pt>
                <c:pt idx="190">
                  <c:v>994.99999999999602</c:v>
                </c:pt>
                <c:pt idx="191">
                  <c:v>994.899999999996</c:v>
                </c:pt>
                <c:pt idx="192">
                  <c:v>994.79999999999598</c:v>
                </c:pt>
                <c:pt idx="193">
                  <c:v>994.69999999999595</c:v>
                </c:pt>
                <c:pt idx="194">
                  <c:v>994.59999999999604</c:v>
                </c:pt>
                <c:pt idx="195">
                  <c:v>994.49999999999602</c:v>
                </c:pt>
                <c:pt idx="196">
                  <c:v>994.399999999996</c:v>
                </c:pt>
                <c:pt idx="197">
                  <c:v>994.29999999999598</c:v>
                </c:pt>
                <c:pt idx="198">
                  <c:v>994.19999999999504</c:v>
                </c:pt>
                <c:pt idx="199">
                  <c:v>994.09999999999502</c:v>
                </c:pt>
                <c:pt idx="200">
                  <c:v>993.999999999995</c:v>
                </c:pt>
                <c:pt idx="201">
                  <c:v>993.89999999999498</c:v>
                </c:pt>
                <c:pt idx="202">
                  <c:v>993.79999999999495</c:v>
                </c:pt>
                <c:pt idx="203">
                  <c:v>993.69999999999504</c:v>
                </c:pt>
                <c:pt idx="204">
                  <c:v>993.59999999999502</c:v>
                </c:pt>
                <c:pt idx="205">
                  <c:v>993.499999999995</c:v>
                </c:pt>
                <c:pt idx="206">
                  <c:v>993.39999999999498</c:v>
                </c:pt>
                <c:pt idx="207">
                  <c:v>993.29999999999495</c:v>
                </c:pt>
                <c:pt idx="208">
                  <c:v>993.19999999999504</c:v>
                </c:pt>
                <c:pt idx="209">
                  <c:v>993.09999999999502</c:v>
                </c:pt>
                <c:pt idx="210">
                  <c:v>992.999999999995</c:v>
                </c:pt>
                <c:pt idx="211">
                  <c:v>992.89999999999498</c:v>
                </c:pt>
                <c:pt idx="212">
                  <c:v>992.79999999999495</c:v>
                </c:pt>
                <c:pt idx="213">
                  <c:v>992.69999999999504</c:v>
                </c:pt>
                <c:pt idx="214">
                  <c:v>992.59999999999502</c:v>
                </c:pt>
                <c:pt idx="215">
                  <c:v>992.499999999995</c:v>
                </c:pt>
                <c:pt idx="216">
                  <c:v>992.39999999999498</c:v>
                </c:pt>
                <c:pt idx="217">
                  <c:v>992.29999999999495</c:v>
                </c:pt>
                <c:pt idx="218">
                  <c:v>992.19999999999504</c:v>
                </c:pt>
                <c:pt idx="219">
                  <c:v>992.09999999999502</c:v>
                </c:pt>
                <c:pt idx="220">
                  <c:v>991.999999999995</c:v>
                </c:pt>
                <c:pt idx="221">
                  <c:v>991.89999999999498</c:v>
                </c:pt>
                <c:pt idx="222">
                  <c:v>991.79999999999495</c:v>
                </c:pt>
                <c:pt idx="223">
                  <c:v>991.69999999999504</c:v>
                </c:pt>
                <c:pt idx="224">
                  <c:v>991.59999999999502</c:v>
                </c:pt>
                <c:pt idx="225">
                  <c:v>991.499999999995</c:v>
                </c:pt>
                <c:pt idx="226">
                  <c:v>991.39999999999498</c:v>
                </c:pt>
                <c:pt idx="227">
                  <c:v>991.29999999999495</c:v>
                </c:pt>
                <c:pt idx="228">
                  <c:v>991.19999999999504</c:v>
                </c:pt>
                <c:pt idx="229">
                  <c:v>991.09999999999502</c:v>
                </c:pt>
                <c:pt idx="230">
                  <c:v>990.999999999995</c:v>
                </c:pt>
                <c:pt idx="231">
                  <c:v>990.89999999999498</c:v>
                </c:pt>
                <c:pt idx="232">
                  <c:v>990.79999999999495</c:v>
                </c:pt>
                <c:pt idx="233">
                  <c:v>990.69999999999504</c:v>
                </c:pt>
                <c:pt idx="234">
                  <c:v>990.59999999999502</c:v>
                </c:pt>
                <c:pt idx="235">
                  <c:v>990.499999999995</c:v>
                </c:pt>
                <c:pt idx="236">
                  <c:v>990.39999999999498</c:v>
                </c:pt>
                <c:pt idx="237">
                  <c:v>990.29999999999495</c:v>
                </c:pt>
                <c:pt idx="238">
                  <c:v>990.19999999999504</c:v>
                </c:pt>
                <c:pt idx="239">
                  <c:v>990.09999999999502</c:v>
                </c:pt>
                <c:pt idx="240">
                  <c:v>989.999999999995</c:v>
                </c:pt>
                <c:pt idx="241">
                  <c:v>989.89999999999498</c:v>
                </c:pt>
                <c:pt idx="242">
                  <c:v>989.79999999999404</c:v>
                </c:pt>
                <c:pt idx="243">
                  <c:v>989.69999999999402</c:v>
                </c:pt>
                <c:pt idx="244">
                  <c:v>989.599999999994</c:v>
                </c:pt>
                <c:pt idx="245">
                  <c:v>989.49999999999397</c:v>
                </c:pt>
                <c:pt idx="246">
                  <c:v>989.39999999999395</c:v>
                </c:pt>
                <c:pt idx="247">
                  <c:v>989.29999999999404</c:v>
                </c:pt>
                <c:pt idx="248">
                  <c:v>989.19999999999402</c:v>
                </c:pt>
                <c:pt idx="249">
                  <c:v>989.099999999994</c:v>
                </c:pt>
                <c:pt idx="250">
                  <c:v>988.99999999999397</c:v>
                </c:pt>
                <c:pt idx="251">
                  <c:v>988.89999999999395</c:v>
                </c:pt>
                <c:pt idx="252">
                  <c:v>988.79999999999404</c:v>
                </c:pt>
                <c:pt idx="253">
                  <c:v>988.69999999999402</c:v>
                </c:pt>
                <c:pt idx="254">
                  <c:v>988.599999999994</c:v>
                </c:pt>
                <c:pt idx="255">
                  <c:v>988.49999999999397</c:v>
                </c:pt>
                <c:pt idx="256">
                  <c:v>988.39999999999395</c:v>
                </c:pt>
                <c:pt idx="257">
                  <c:v>988.29999999999404</c:v>
                </c:pt>
                <c:pt idx="258">
                  <c:v>988.19999999999402</c:v>
                </c:pt>
                <c:pt idx="259">
                  <c:v>988.099999999994</c:v>
                </c:pt>
                <c:pt idx="260">
                  <c:v>987.99999999999397</c:v>
                </c:pt>
                <c:pt idx="261">
                  <c:v>987.89999999999395</c:v>
                </c:pt>
                <c:pt idx="262">
                  <c:v>987.79999999999404</c:v>
                </c:pt>
                <c:pt idx="263">
                  <c:v>987.69999999999402</c:v>
                </c:pt>
                <c:pt idx="264">
                  <c:v>987.599999999994</c:v>
                </c:pt>
                <c:pt idx="265">
                  <c:v>987.49999999999397</c:v>
                </c:pt>
                <c:pt idx="266">
                  <c:v>987.39999999999395</c:v>
                </c:pt>
                <c:pt idx="267">
                  <c:v>987.29999999999404</c:v>
                </c:pt>
                <c:pt idx="268">
                  <c:v>987.19999999999402</c:v>
                </c:pt>
                <c:pt idx="269">
                  <c:v>987.099999999994</c:v>
                </c:pt>
                <c:pt idx="270">
                  <c:v>986.99999999999397</c:v>
                </c:pt>
                <c:pt idx="271">
                  <c:v>986.89999999999395</c:v>
                </c:pt>
                <c:pt idx="272">
                  <c:v>986.79999999999404</c:v>
                </c:pt>
                <c:pt idx="273">
                  <c:v>986.69999999999402</c:v>
                </c:pt>
                <c:pt idx="274">
                  <c:v>986.599999999994</c:v>
                </c:pt>
                <c:pt idx="275">
                  <c:v>986.49999999999397</c:v>
                </c:pt>
                <c:pt idx="276">
                  <c:v>986.39999999999395</c:v>
                </c:pt>
                <c:pt idx="277">
                  <c:v>986.29999999999404</c:v>
                </c:pt>
                <c:pt idx="278">
                  <c:v>986.19999999999402</c:v>
                </c:pt>
                <c:pt idx="279">
                  <c:v>986.099999999994</c:v>
                </c:pt>
                <c:pt idx="280">
                  <c:v>985.99999999999397</c:v>
                </c:pt>
                <c:pt idx="281">
                  <c:v>985.89999999999395</c:v>
                </c:pt>
                <c:pt idx="282">
                  <c:v>985.79999999999404</c:v>
                </c:pt>
                <c:pt idx="283">
                  <c:v>985.69999999999402</c:v>
                </c:pt>
                <c:pt idx="284">
                  <c:v>985.599999999994</c:v>
                </c:pt>
                <c:pt idx="285">
                  <c:v>985.49999999999397</c:v>
                </c:pt>
                <c:pt idx="286">
                  <c:v>985.39999999999304</c:v>
                </c:pt>
                <c:pt idx="287">
                  <c:v>985.29999999999302</c:v>
                </c:pt>
                <c:pt idx="288">
                  <c:v>985.199999999993</c:v>
                </c:pt>
                <c:pt idx="289">
                  <c:v>985.09999999999297</c:v>
                </c:pt>
                <c:pt idx="290">
                  <c:v>984.99999999999295</c:v>
                </c:pt>
                <c:pt idx="291">
                  <c:v>984.89999999999304</c:v>
                </c:pt>
                <c:pt idx="292">
                  <c:v>984.79999999999302</c:v>
                </c:pt>
                <c:pt idx="293">
                  <c:v>984.699999999993</c:v>
                </c:pt>
                <c:pt idx="294">
                  <c:v>984.59999999999297</c:v>
                </c:pt>
                <c:pt idx="295">
                  <c:v>984.49999999999295</c:v>
                </c:pt>
                <c:pt idx="296">
                  <c:v>984.39999999999304</c:v>
                </c:pt>
                <c:pt idx="297">
                  <c:v>984.29999999999302</c:v>
                </c:pt>
                <c:pt idx="298">
                  <c:v>984.199999999993</c:v>
                </c:pt>
                <c:pt idx="299">
                  <c:v>984.09999999999297</c:v>
                </c:pt>
                <c:pt idx="300">
                  <c:v>983.99999999999295</c:v>
                </c:pt>
                <c:pt idx="301">
                  <c:v>983.89999999999304</c:v>
                </c:pt>
                <c:pt idx="302">
                  <c:v>983.79999999999302</c:v>
                </c:pt>
                <c:pt idx="303">
                  <c:v>983.699999999993</c:v>
                </c:pt>
                <c:pt idx="304">
                  <c:v>983.59999999999297</c:v>
                </c:pt>
                <c:pt idx="305">
                  <c:v>983.49999999999295</c:v>
                </c:pt>
                <c:pt idx="306">
                  <c:v>983.39999999999304</c:v>
                </c:pt>
                <c:pt idx="307">
                  <c:v>983.29999999999302</c:v>
                </c:pt>
                <c:pt idx="308">
                  <c:v>983.199999999993</c:v>
                </c:pt>
                <c:pt idx="309">
                  <c:v>983.09999999999297</c:v>
                </c:pt>
                <c:pt idx="310">
                  <c:v>982.99999999999295</c:v>
                </c:pt>
                <c:pt idx="311">
                  <c:v>982.89999999999304</c:v>
                </c:pt>
                <c:pt idx="312">
                  <c:v>982.79999999999302</c:v>
                </c:pt>
                <c:pt idx="313">
                  <c:v>982.699999999993</c:v>
                </c:pt>
                <c:pt idx="314">
                  <c:v>982.59999999999297</c:v>
                </c:pt>
                <c:pt idx="315">
                  <c:v>982.49999999999295</c:v>
                </c:pt>
                <c:pt idx="316">
                  <c:v>982.39999999999304</c:v>
                </c:pt>
                <c:pt idx="317">
                  <c:v>982.29999999999302</c:v>
                </c:pt>
                <c:pt idx="318">
                  <c:v>982.199999999993</c:v>
                </c:pt>
                <c:pt idx="319">
                  <c:v>982.09999999999297</c:v>
                </c:pt>
                <c:pt idx="320">
                  <c:v>981.99999999999295</c:v>
                </c:pt>
                <c:pt idx="321">
                  <c:v>981.89999999999304</c:v>
                </c:pt>
                <c:pt idx="322">
                  <c:v>981.79999999999302</c:v>
                </c:pt>
                <c:pt idx="323">
                  <c:v>981.699999999993</c:v>
                </c:pt>
                <c:pt idx="324">
                  <c:v>981.59999999999297</c:v>
                </c:pt>
                <c:pt idx="325">
                  <c:v>981.49999999999295</c:v>
                </c:pt>
                <c:pt idx="326">
                  <c:v>981.39999999999304</c:v>
                </c:pt>
                <c:pt idx="327">
                  <c:v>981.29999999999302</c:v>
                </c:pt>
                <c:pt idx="328">
                  <c:v>981.199999999993</c:v>
                </c:pt>
                <c:pt idx="329">
                  <c:v>981.09999999999297</c:v>
                </c:pt>
                <c:pt idx="330">
                  <c:v>980.99999999999204</c:v>
                </c:pt>
                <c:pt idx="331">
                  <c:v>980.89999999999202</c:v>
                </c:pt>
                <c:pt idx="332">
                  <c:v>980.799999999992</c:v>
                </c:pt>
                <c:pt idx="333">
                  <c:v>980.69999999999197</c:v>
                </c:pt>
                <c:pt idx="334">
                  <c:v>980.59999999999195</c:v>
                </c:pt>
                <c:pt idx="335">
                  <c:v>980.49999999999204</c:v>
                </c:pt>
                <c:pt idx="336">
                  <c:v>980.39999999999202</c:v>
                </c:pt>
                <c:pt idx="337">
                  <c:v>980.299999999992</c:v>
                </c:pt>
                <c:pt idx="338">
                  <c:v>980.19999999999197</c:v>
                </c:pt>
                <c:pt idx="339">
                  <c:v>980.09999999999195</c:v>
                </c:pt>
                <c:pt idx="340">
                  <c:v>979.99999999999204</c:v>
                </c:pt>
                <c:pt idx="341">
                  <c:v>979.89999999999202</c:v>
                </c:pt>
                <c:pt idx="342">
                  <c:v>979.799999999992</c:v>
                </c:pt>
                <c:pt idx="343">
                  <c:v>979.69999999999197</c:v>
                </c:pt>
                <c:pt idx="344">
                  <c:v>979.59999999999195</c:v>
                </c:pt>
                <c:pt idx="345">
                  <c:v>979.49999999999204</c:v>
                </c:pt>
                <c:pt idx="346">
                  <c:v>979.39999999999202</c:v>
                </c:pt>
                <c:pt idx="347">
                  <c:v>979.299999999992</c:v>
                </c:pt>
                <c:pt idx="348">
                  <c:v>979.19999999999197</c:v>
                </c:pt>
                <c:pt idx="349">
                  <c:v>979.09999999999195</c:v>
                </c:pt>
                <c:pt idx="350">
                  <c:v>978.99999999999204</c:v>
                </c:pt>
                <c:pt idx="351">
                  <c:v>978.89999999999202</c:v>
                </c:pt>
                <c:pt idx="352">
                  <c:v>978.799999999992</c:v>
                </c:pt>
                <c:pt idx="353">
                  <c:v>978.69999999999197</c:v>
                </c:pt>
                <c:pt idx="354">
                  <c:v>978.59999999999195</c:v>
                </c:pt>
                <c:pt idx="355">
                  <c:v>978.49999999999204</c:v>
                </c:pt>
                <c:pt idx="356">
                  <c:v>978.39999999999202</c:v>
                </c:pt>
                <c:pt idx="357">
                  <c:v>978.299999999992</c:v>
                </c:pt>
                <c:pt idx="358">
                  <c:v>978.19999999999197</c:v>
                </c:pt>
                <c:pt idx="359">
                  <c:v>978.09999999999195</c:v>
                </c:pt>
                <c:pt idx="360">
                  <c:v>977.99999999999204</c:v>
                </c:pt>
                <c:pt idx="361">
                  <c:v>977.89999999999202</c:v>
                </c:pt>
                <c:pt idx="362">
                  <c:v>977.799999999992</c:v>
                </c:pt>
                <c:pt idx="363">
                  <c:v>977.69999999999197</c:v>
                </c:pt>
                <c:pt idx="364">
                  <c:v>977.59999999999195</c:v>
                </c:pt>
                <c:pt idx="365">
                  <c:v>977.49999999999204</c:v>
                </c:pt>
                <c:pt idx="366">
                  <c:v>977.39999999999202</c:v>
                </c:pt>
                <c:pt idx="367">
                  <c:v>977.299999999992</c:v>
                </c:pt>
                <c:pt idx="368">
                  <c:v>977.19999999999197</c:v>
                </c:pt>
                <c:pt idx="369">
                  <c:v>977.09999999999195</c:v>
                </c:pt>
                <c:pt idx="370">
                  <c:v>976.99999999999204</c:v>
                </c:pt>
                <c:pt idx="371">
                  <c:v>976.89999999999202</c:v>
                </c:pt>
                <c:pt idx="372">
                  <c:v>976.799999999992</c:v>
                </c:pt>
                <c:pt idx="373">
                  <c:v>976.69999999999197</c:v>
                </c:pt>
                <c:pt idx="374">
                  <c:v>976.59999999999104</c:v>
                </c:pt>
                <c:pt idx="375">
                  <c:v>976.49999999999102</c:v>
                </c:pt>
                <c:pt idx="376">
                  <c:v>976.399999999991</c:v>
                </c:pt>
                <c:pt idx="377">
                  <c:v>976.29999999999097</c:v>
                </c:pt>
                <c:pt idx="378">
                  <c:v>976.19999999999095</c:v>
                </c:pt>
                <c:pt idx="379">
                  <c:v>976.09999999999104</c:v>
                </c:pt>
                <c:pt idx="380">
                  <c:v>975.99999999999102</c:v>
                </c:pt>
                <c:pt idx="381">
                  <c:v>975.899999999991</c:v>
                </c:pt>
                <c:pt idx="382">
                  <c:v>975.79999999999097</c:v>
                </c:pt>
                <c:pt idx="383">
                  <c:v>975.69999999999095</c:v>
                </c:pt>
                <c:pt idx="384">
                  <c:v>975.59999999999104</c:v>
                </c:pt>
                <c:pt idx="385">
                  <c:v>975.49999999999102</c:v>
                </c:pt>
                <c:pt idx="386">
                  <c:v>975.399999999991</c:v>
                </c:pt>
                <c:pt idx="387">
                  <c:v>975.29999999999097</c:v>
                </c:pt>
                <c:pt idx="388">
                  <c:v>975.19999999999095</c:v>
                </c:pt>
                <c:pt idx="389">
                  <c:v>975.09999999999104</c:v>
                </c:pt>
                <c:pt idx="390">
                  <c:v>974.99999999999102</c:v>
                </c:pt>
                <c:pt idx="391">
                  <c:v>974.899999999991</c:v>
                </c:pt>
                <c:pt idx="392">
                  <c:v>974.79999999999097</c:v>
                </c:pt>
                <c:pt idx="393">
                  <c:v>974.69999999999095</c:v>
                </c:pt>
                <c:pt idx="394">
                  <c:v>974.59999999999104</c:v>
                </c:pt>
                <c:pt idx="395">
                  <c:v>974.49999999999102</c:v>
                </c:pt>
                <c:pt idx="396">
                  <c:v>974.399999999991</c:v>
                </c:pt>
                <c:pt idx="397">
                  <c:v>974.29999999999097</c:v>
                </c:pt>
                <c:pt idx="398">
                  <c:v>974.19999999999095</c:v>
                </c:pt>
                <c:pt idx="399">
                  <c:v>974.09999999999104</c:v>
                </c:pt>
                <c:pt idx="400">
                  <c:v>973.99999999999102</c:v>
                </c:pt>
                <c:pt idx="401">
                  <c:v>973.899999999991</c:v>
                </c:pt>
                <c:pt idx="402">
                  <c:v>973.79999999999097</c:v>
                </c:pt>
                <c:pt idx="403">
                  <c:v>973.69999999999095</c:v>
                </c:pt>
                <c:pt idx="404">
                  <c:v>973.59999999999104</c:v>
                </c:pt>
                <c:pt idx="405">
                  <c:v>973.49999999999102</c:v>
                </c:pt>
                <c:pt idx="406">
                  <c:v>973.399999999991</c:v>
                </c:pt>
                <c:pt idx="407">
                  <c:v>973.29999999999097</c:v>
                </c:pt>
                <c:pt idx="408">
                  <c:v>973.19999999999095</c:v>
                </c:pt>
                <c:pt idx="409">
                  <c:v>973.09999999999104</c:v>
                </c:pt>
                <c:pt idx="410">
                  <c:v>972.99999999999102</c:v>
                </c:pt>
                <c:pt idx="411">
                  <c:v>972.899999999991</c:v>
                </c:pt>
                <c:pt idx="412">
                  <c:v>972.79999999999097</c:v>
                </c:pt>
                <c:pt idx="413">
                  <c:v>972.69999999999095</c:v>
                </c:pt>
                <c:pt idx="414">
                  <c:v>972.59999999999104</c:v>
                </c:pt>
                <c:pt idx="415">
                  <c:v>972.49999999999102</c:v>
                </c:pt>
                <c:pt idx="416">
                  <c:v>972.399999999991</c:v>
                </c:pt>
                <c:pt idx="417">
                  <c:v>972.29999999999097</c:v>
                </c:pt>
                <c:pt idx="418">
                  <c:v>972.19999999999004</c:v>
                </c:pt>
                <c:pt idx="419">
                  <c:v>972.09999999999002</c:v>
                </c:pt>
                <c:pt idx="420">
                  <c:v>971.99999999999</c:v>
                </c:pt>
                <c:pt idx="421">
                  <c:v>971.89999999998997</c:v>
                </c:pt>
                <c:pt idx="422">
                  <c:v>971.79999999998995</c:v>
                </c:pt>
                <c:pt idx="423">
                  <c:v>971.69999999999004</c:v>
                </c:pt>
                <c:pt idx="424">
                  <c:v>971.59999999999002</c:v>
                </c:pt>
                <c:pt idx="425">
                  <c:v>971.49999999999</c:v>
                </c:pt>
                <c:pt idx="426">
                  <c:v>971.39999999998997</c:v>
                </c:pt>
                <c:pt idx="427">
                  <c:v>971.29999999998995</c:v>
                </c:pt>
                <c:pt idx="428">
                  <c:v>971.19999999999004</c:v>
                </c:pt>
                <c:pt idx="429">
                  <c:v>971.09999999999002</c:v>
                </c:pt>
                <c:pt idx="430">
                  <c:v>970.99999999999</c:v>
                </c:pt>
                <c:pt idx="431">
                  <c:v>970.89999999998997</c:v>
                </c:pt>
                <c:pt idx="432">
                  <c:v>970.79999999998995</c:v>
                </c:pt>
                <c:pt idx="433">
                  <c:v>970.69999999999004</c:v>
                </c:pt>
                <c:pt idx="434">
                  <c:v>970.59999999999002</c:v>
                </c:pt>
                <c:pt idx="435">
                  <c:v>970.49999999999</c:v>
                </c:pt>
                <c:pt idx="436">
                  <c:v>970.39999999998997</c:v>
                </c:pt>
                <c:pt idx="437">
                  <c:v>970.29999999998995</c:v>
                </c:pt>
                <c:pt idx="438">
                  <c:v>970.19999999999004</c:v>
                </c:pt>
                <c:pt idx="439">
                  <c:v>970.09999999999002</c:v>
                </c:pt>
                <c:pt idx="440">
                  <c:v>969.99999999999</c:v>
                </c:pt>
                <c:pt idx="441">
                  <c:v>969.89999999998997</c:v>
                </c:pt>
                <c:pt idx="442">
                  <c:v>969.79999999998995</c:v>
                </c:pt>
                <c:pt idx="443">
                  <c:v>969.69999999999004</c:v>
                </c:pt>
                <c:pt idx="444">
                  <c:v>969.59999999999002</c:v>
                </c:pt>
                <c:pt idx="445">
                  <c:v>969.49999999999</c:v>
                </c:pt>
                <c:pt idx="446">
                  <c:v>969.39999999998997</c:v>
                </c:pt>
                <c:pt idx="447">
                  <c:v>969.29999999998995</c:v>
                </c:pt>
                <c:pt idx="448">
                  <c:v>969.19999999999004</c:v>
                </c:pt>
                <c:pt idx="449">
                  <c:v>969.09999999999002</c:v>
                </c:pt>
                <c:pt idx="450">
                  <c:v>968.99999999999</c:v>
                </c:pt>
                <c:pt idx="451">
                  <c:v>968.89999999998997</c:v>
                </c:pt>
                <c:pt idx="452">
                  <c:v>968.79999999998995</c:v>
                </c:pt>
                <c:pt idx="453">
                  <c:v>968.69999999999004</c:v>
                </c:pt>
                <c:pt idx="454">
                  <c:v>968.59999999999002</c:v>
                </c:pt>
                <c:pt idx="455">
                  <c:v>968.49999999999</c:v>
                </c:pt>
                <c:pt idx="456">
                  <c:v>968.39999999998997</c:v>
                </c:pt>
                <c:pt idx="457">
                  <c:v>968.29999999998995</c:v>
                </c:pt>
                <c:pt idx="458">
                  <c:v>968.19999999999004</c:v>
                </c:pt>
                <c:pt idx="459">
                  <c:v>968.09999999999002</c:v>
                </c:pt>
                <c:pt idx="460">
                  <c:v>967.99999999999</c:v>
                </c:pt>
                <c:pt idx="461">
                  <c:v>967.89999999998997</c:v>
                </c:pt>
                <c:pt idx="462">
                  <c:v>967.79999999998904</c:v>
                </c:pt>
                <c:pt idx="463">
                  <c:v>967.69999999998902</c:v>
                </c:pt>
                <c:pt idx="464">
                  <c:v>967.599999999989</c:v>
                </c:pt>
                <c:pt idx="465">
                  <c:v>967.49999999998897</c:v>
                </c:pt>
                <c:pt idx="466">
                  <c:v>967.39999999998895</c:v>
                </c:pt>
                <c:pt idx="467">
                  <c:v>967.29999999998904</c:v>
                </c:pt>
                <c:pt idx="468">
                  <c:v>967.19999999998902</c:v>
                </c:pt>
                <c:pt idx="469">
                  <c:v>967.099999999989</c:v>
                </c:pt>
                <c:pt idx="470">
                  <c:v>966.99999999998897</c:v>
                </c:pt>
                <c:pt idx="471">
                  <c:v>966.89999999998895</c:v>
                </c:pt>
                <c:pt idx="472">
                  <c:v>966.79999999998904</c:v>
                </c:pt>
                <c:pt idx="473">
                  <c:v>966.69999999998902</c:v>
                </c:pt>
                <c:pt idx="474">
                  <c:v>966.599999999989</c:v>
                </c:pt>
                <c:pt idx="475">
                  <c:v>966.49999999998897</c:v>
                </c:pt>
                <c:pt idx="476">
                  <c:v>966.39999999998895</c:v>
                </c:pt>
                <c:pt idx="477">
                  <c:v>966.29999999998904</c:v>
                </c:pt>
                <c:pt idx="478">
                  <c:v>966.19999999998902</c:v>
                </c:pt>
                <c:pt idx="479">
                  <c:v>966.099999999989</c:v>
                </c:pt>
                <c:pt idx="480">
                  <c:v>965.99999999998897</c:v>
                </c:pt>
                <c:pt idx="481">
                  <c:v>965.89999999998895</c:v>
                </c:pt>
                <c:pt idx="482">
                  <c:v>965.79999999998904</c:v>
                </c:pt>
                <c:pt idx="483">
                  <c:v>965.69999999998902</c:v>
                </c:pt>
                <c:pt idx="484">
                  <c:v>965.599999999989</c:v>
                </c:pt>
                <c:pt idx="485">
                  <c:v>965.49999999998897</c:v>
                </c:pt>
                <c:pt idx="486">
                  <c:v>965.39999999998895</c:v>
                </c:pt>
                <c:pt idx="487">
                  <c:v>965.29999999998904</c:v>
                </c:pt>
                <c:pt idx="488">
                  <c:v>965.19999999998902</c:v>
                </c:pt>
                <c:pt idx="489">
                  <c:v>965.099999999989</c:v>
                </c:pt>
                <c:pt idx="490">
                  <c:v>964.99999999998897</c:v>
                </c:pt>
                <c:pt idx="491">
                  <c:v>964.89999999998895</c:v>
                </c:pt>
                <c:pt idx="492">
                  <c:v>964.79999999998904</c:v>
                </c:pt>
                <c:pt idx="493">
                  <c:v>964.69999999998902</c:v>
                </c:pt>
                <c:pt idx="494">
                  <c:v>964.599999999989</c:v>
                </c:pt>
                <c:pt idx="495">
                  <c:v>964.49999999998897</c:v>
                </c:pt>
                <c:pt idx="496">
                  <c:v>964.39999999998895</c:v>
                </c:pt>
                <c:pt idx="497">
                  <c:v>964.29999999998904</c:v>
                </c:pt>
                <c:pt idx="498">
                  <c:v>964.19999999998902</c:v>
                </c:pt>
                <c:pt idx="499">
                  <c:v>964.099999999989</c:v>
                </c:pt>
                <c:pt idx="500">
                  <c:v>963.99999999998897</c:v>
                </c:pt>
                <c:pt idx="501">
                  <c:v>963.89999999998895</c:v>
                </c:pt>
                <c:pt idx="502">
                  <c:v>963.79999999998904</c:v>
                </c:pt>
                <c:pt idx="503">
                  <c:v>963.69999999998902</c:v>
                </c:pt>
                <c:pt idx="504">
                  <c:v>963.599999999989</c:v>
                </c:pt>
                <c:pt idx="505">
                  <c:v>963.49999999998897</c:v>
                </c:pt>
                <c:pt idx="506">
                  <c:v>963.39999999998804</c:v>
                </c:pt>
                <c:pt idx="507">
                  <c:v>963.29999999998802</c:v>
                </c:pt>
                <c:pt idx="508">
                  <c:v>963.19999999998799</c:v>
                </c:pt>
                <c:pt idx="509">
                  <c:v>963.09999999998797</c:v>
                </c:pt>
                <c:pt idx="510">
                  <c:v>962.99999999998795</c:v>
                </c:pt>
                <c:pt idx="511">
                  <c:v>962.89999999998804</c:v>
                </c:pt>
                <c:pt idx="512">
                  <c:v>962.79999999998802</c:v>
                </c:pt>
                <c:pt idx="513">
                  <c:v>962.69999999998799</c:v>
                </c:pt>
                <c:pt idx="514">
                  <c:v>962.59999999998797</c:v>
                </c:pt>
                <c:pt idx="515">
                  <c:v>962.49999999998795</c:v>
                </c:pt>
                <c:pt idx="516">
                  <c:v>962.39999999998804</c:v>
                </c:pt>
                <c:pt idx="517">
                  <c:v>962.29999999998802</c:v>
                </c:pt>
                <c:pt idx="518">
                  <c:v>962.19999999998799</c:v>
                </c:pt>
                <c:pt idx="519">
                  <c:v>962.09999999998797</c:v>
                </c:pt>
                <c:pt idx="520">
                  <c:v>961.99999999998795</c:v>
                </c:pt>
                <c:pt idx="521">
                  <c:v>961.89999999998804</c:v>
                </c:pt>
                <c:pt idx="522">
                  <c:v>961.79999999998802</c:v>
                </c:pt>
                <c:pt idx="523">
                  <c:v>961.69999999998799</c:v>
                </c:pt>
                <c:pt idx="524">
                  <c:v>961.59999999998797</c:v>
                </c:pt>
                <c:pt idx="525">
                  <c:v>961.49999999998795</c:v>
                </c:pt>
                <c:pt idx="526">
                  <c:v>961.39999999998804</c:v>
                </c:pt>
                <c:pt idx="527">
                  <c:v>961.29999999998802</c:v>
                </c:pt>
                <c:pt idx="528">
                  <c:v>961.19999999998799</c:v>
                </c:pt>
                <c:pt idx="529">
                  <c:v>961.09999999998797</c:v>
                </c:pt>
                <c:pt idx="530">
                  <c:v>960.99999999998795</c:v>
                </c:pt>
                <c:pt idx="531">
                  <c:v>960.89999999998804</c:v>
                </c:pt>
                <c:pt idx="532">
                  <c:v>960.79999999998802</c:v>
                </c:pt>
                <c:pt idx="533">
                  <c:v>960.69999999998799</c:v>
                </c:pt>
                <c:pt idx="534">
                  <c:v>960.59999999998797</c:v>
                </c:pt>
                <c:pt idx="535">
                  <c:v>960.49999999998795</c:v>
                </c:pt>
                <c:pt idx="536">
                  <c:v>960.39999999998804</c:v>
                </c:pt>
                <c:pt idx="537">
                  <c:v>960.29999999998802</c:v>
                </c:pt>
                <c:pt idx="538">
                  <c:v>960.19999999998799</c:v>
                </c:pt>
                <c:pt idx="539">
                  <c:v>960.09999999998797</c:v>
                </c:pt>
                <c:pt idx="540">
                  <c:v>959.99999999998795</c:v>
                </c:pt>
                <c:pt idx="541">
                  <c:v>959.89999999998804</c:v>
                </c:pt>
                <c:pt idx="542">
                  <c:v>959.79999999998802</c:v>
                </c:pt>
                <c:pt idx="543">
                  <c:v>959.69999999998799</c:v>
                </c:pt>
                <c:pt idx="544">
                  <c:v>959.59999999998797</c:v>
                </c:pt>
                <c:pt idx="545">
                  <c:v>959.49999999998795</c:v>
                </c:pt>
                <c:pt idx="546">
                  <c:v>959.39999999998804</c:v>
                </c:pt>
                <c:pt idx="547">
                  <c:v>959.29999999998802</c:v>
                </c:pt>
                <c:pt idx="548">
                  <c:v>959.19999999998799</c:v>
                </c:pt>
                <c:pt idx="549">
                  <c:v>959.09999999998797</c:v>
                </c:pt>
                <c:pt idx="550">
                  <c:v>958.99999999998704</c:v>
                </c:pt>
                <c:pt idx="551">
                  <c:v>958.89999999998702</c:v>
                </c:pt>
                <c:pt idx="552">
                  <c:v>958.79999999998699</c:v>
                </c:pt>
                <c:pt idx="553">
                  <c:v>958.69999999998697</c:v>
                </c:pt>
                <c:pt idx="554">
                  <c:v>958.59999999998695</c:v>
                </c:pt>
                <c:pt idx="555">
                  <c:v>958.49999999998704</c:v>
                </c:pt>
                <c:pt idx="556">
                  <c:v>958.39999999998702</c:v>
                </c:pt>
                <c:pt idx="557">
                  <c:v>958.29999999998699</c:v>
                </c:pt>
                <c:pt idx="558">
                  <c:v>958.19999999998697</c:v>
                </c:pt>
                <c:pt idx="559">
                  <c:v>958.09999999998695</c:v>
                </c:pt>
                <c:pt idx="560">
                  <c:v>957.99999999998704</c:v>
                </c:pt>
                <c:pt idx="561">
                  <c:v>957.89999999998702</c:v>
                </c:pt>
                <c:pt idx="562">
                  <c:v>957.79999999998699</c:v>
                </c:pt>
                <c:pt idx="563">
                  <c:v>957.69999999998697</c:v>
                </c:pt>
                <c:pt idx="564">
                  <c:v>957.59999999998695</c:v>
                </c:pt>
                <c:pt idx="565">
                  <c:v>957.49999999998704</c:v>
                </c:pt>
                <c:pt idx="566">
                  <c:v>957.39999999998702</c:v>
                </c:pt>
                <c:pt idx="567">
                  <c:v>957.29999999998699</c:v>
                </c:pt>
                <c:pt idx="568">
                  <c:v>957.19999999998697</c:v>
                </c:pt>
                <c:pt idx="569">
                  <c:v>957.09999999998695</c:v>
                </c:pt>
                <c:pt idx="570">
                  <c:v>956.99999999998704</c:v>
                </c:pt>
                <c:pt idx="571">
                  <c:v>956.89999999998702</c:v>
                </c:pt>
                <c:pt idx="572">
                  <c:v>956.79999999998699</c:v>
                </c:pt>
                <c:pt idx="573">
                  <c:v>956.69999999998697</c:v>
                </c:pt>
                <c:pt idx="574">
                  <c:v>956.59999999998695</c:v>
                </c:pt>
                <c:pt idx="575">
                  <c:v>956.49999999998704</c:v>
                </c:pt>
                <c:pt idx="576">
                  <c:v>956.39999999998702</c:v>
                </c:pt>
                <c:pt idx="577">
                  <c:v>956.29999999998699</c:v>
                </c:pt>
                <c:pt idx="578">
                  <c:v>956.19999999998697</c:v>
                </c:pt>
                <c:pt idx="579">
                  <c:v>956.09999999998695</c:v>
                </c:pt>
                <c:pt idx="580">
                  <c:v>955.99999999998704</c:v>
                </c:pt>
                <c:pt idx="581">
                  <c:v>955.89999999998702</c:v>
                </c:pt>
                <c:pt idx="582">
                  <c:v>955.79999999998699</c:v>
                </c:pt>
                <c:pt idx="583">
                  <c:v>955.69999999998697</c:v>
                </c:pt>
                <c:pt idx="584">
                  <c:v>955.59999999998695</c:v>
                </c:pt>
                <c:pt idx="585">
                  <c:v>955.49999999998704</c:v>
                </c:pt>
                <c:pt idx="586">
                  <c:v>955.39999999998702</c:v>
                </c:pt>
                <c:pt idx="587">
                  <c:v>955.29999999998699</c:v>
                </c:pt>
                <c:pt idx="588">
                  <c:v>955.19999999998697</c:v>
                </c:pt>
                <c:pt idx="589">
                  <c:v>955.09999999998695</c:v>
                </c:pt>
                <c:pt idx="590">
                  <c:v>954.99999999998704</c:v>
                </c:pt>
                <c:pt idx="591">
                  <c:v>954.89999999998702</c:v>
                </c:pt>
                <c:pt idx="592">
                  <c:v>954.79999999998699</c:v>
                </c:pt>
                <c:pt idx="593">
                  <c:v>954.69999999998697</c:v>
                </c:pt>
                <c:pt idx="594">
                  <c:v>954.59999999998604</c:v>
                </c:pt>
                <c:pt idx="595">
                  <c:v>954.49999999998602</c:v>
                </c:pt>
                <c:pt idx="596">
                  <c:v>954.39999999998599</c:v>
                </c:pt>
                <c:pt idx="597">
                  <c:v>954.29999999998597</c:v>
                </c:pt>
                <c:pt idx="598">
                  <c:v>954.19999999998595</c:v>
                </c:pt>
                <c:pt idx="599">
                  <c:v>954.09999999998604</c:v>
                </c:pt>
                <c:pt idx="600">
                  <c:v>953.99999999998602</c:v>
                </c:pt>
                <c:pt idx="601">
                  <c:v>953.89999999998599</c:v>
                </c:pt>
                <c:pt idx="602">
                  <c:v>953.79999999998597</c:v>
                </c:pt>
                <c:pt idx="603">
                  <c:v>953.69999999998595</c:v>
                </c:pt>
                <c:pt idx="604">
                  <c:v>953.59999999998604</c:v>
                </c:pt>
                <c:pt idx="605">
                  <c:v>953.49999999998602</c:v>
                </c:pt>
                <c:pt idx="606">
                  <c:v>953.39999999998599</c:v>
                </c:pt>
                <c:pt idx="607">
                  <c:v>953.29999999998597</c:v>
                </c:pt>
                <c:pt idx="608">
                  <c:v>953.19999999998595</c:v>
                </c:pt>
                <c:pt idx="609">
                  <c:v>953.09999999998604</c:v>
                </c:pt>
                <c:pt idx="610">
                  <c:v>952.99999999998602</c:v>
                </c:pt>
                <c:pt idx="611">
                  <c:v>952.89999999998599</c:v>
                </c:pt>
                <c:pt idx="612">
                  <c:v>952.79999999998597</c:v>
                </c:pt>
                <c:pt idx="613">
                  <c:v>952.69999999998595</c:v>
                </c:pt>
                <c:pt idx="614">
                  <c:v>952.59999999998604</c:v>
                </c:pt>
                <c:pt idx="615">
                  <c:v>952.49999999998602</c:v>
                </c:pt>
                <c:pt idx="616">
                  <c:v>952.39999999998599</c:v>
                </c:pt>
                <c:pt idx="617">
                  <c:v>952.29999999998597</c:v>
                </c:pt>
                <c:pt idx="618">
                  <c:v>952.19999999998595</c:v>
                </c:pt>
                <c:pt idx="619">
                  <c:v>952.09999999998604</c:v>
                </c:pt>
                <c:pt idx="620">
                  <c:v>951.99999999998602</c:v>
                </c:pt>
                <c:pt idx="621">
                  <c:v>951.89999999998599</c:v>
                </c:pt>
                <c:pt idx="622">
                  <c:v>951.79999999998597</c:v>
                </c:pt>
                <c:pt idx="623">
                  <c:v>951.69999999998595</c:v>
                </c:pt>
                <c:pt idx="624">
                  <c:v>951.59999999998604</c:v>
                </c:pt>
                <c:pt idx="625">
                  <c:v>951.49999999998602</c:v>
                </c:pt>
                <c:pt idx="626">
                  <c:v>951.39999999998599</c:v>
                </c:pt>
                <c:pt idx="627">
                  <c:v>951.29999999998597</c:v>
                </c:pt>
                <c:pt idx="628">
                  <c:v>951.19999999998595</c:v>
                </c:pt>
                <c:pt idx="629">
                  <c:v>951.09999999998604</c:v>
                </c:pt>
                <c:pt idx="630">
                  <c:v>950.99999999998602</c:v>
                </c:pt>
                <c:pt idx="631">
                  <c:v>950.89999999998599</c:v>
                </c:pt>
                <c:pt idx="632">
                  <c:v>950.79999999998597</c:v>
                </c:pt>
                <c:pt idx="633">
                  <c:v>950.69999999998595</c:v>
                </c:pt>
                <c:pt idx="634">
                  <c:v>950.59999999998604</c:v>
                </c:pt>
                <c:pt idx="635">
                  <c:v>950.49999999998602</c:v>
                </c:pt>
                <c:pt idx="636">
                  <c:v>950.39999999998599</c:v>
                </c:pt>
                <c:pt idx="637">
                  <c:v>950.29999999998597</c:v>
                </c:pt>
                <c:pt idx="638">
                  <c:v>950.19999999998504</c:v>
                </c:pt>
                <c:pt idx="639">
                  <c:v>950.09999999998502</c:v>
                </c:pt>
                <c:pt idx="640">
                  <c:v>949.99999999998499</c:v>
                </c:pt>
                <c:pt idx="641">
                  <c:v>949.89999999998497</c:v>
                </c:pt>
                <c:pt idx="642">
                  <c:v>949.79999999998495</c:v>
                </c:pt>
                <c:pt idx="643">
                  <c:v>949.69999999998504</c:v>
                </c:pt>
                <c:pt idx="644">
                  <c:v>949.59999999998502</c:v>
                </c:pt>
                <c:pt idx="645">
                  <c:v>949.49999999998499</c:v>
                </c:pt>
                <c:pt idx="646">
                  <c:v>949.39999999998497</c:v>
                </c:pt>
                <c:pt idx="647">
                  <c:v>949.29999999998495</c:v>
                </c:pt>
                <c:pt idx="648">
                  <c:v>949.19999999998504</c:v>
                </c:pt>
                <c:pt idx="649">
                  <c:v>949.09999999998502</c:v>
                </c:pt>
                <c:pt idx="650">
                  <c:v>948.99999999998499</c:v>
                </c:pt>
                <c:pt idx="651">
                  <c:v>948.89999999998497</c:v>
                </c:pt>
                <c:pt idx="652">
                  <c:v>948.79999999998495</c:v>
                </c:pt>
                <c:pt idx="653">
                  <c:v>948.69999999998504</c:v>
                </c:pt>
                <c:pt idx="654">
                  <c:v>948.59999999998502</c:v>
                </c:pt>
                <c:pt idx="655">
                  <c:v>948.49999999998499</c:v>
                </c:pt>
                <c:pt idx="656">
                  <c:v>948.39999999998497</c:v>
                </c:pt>
                <c:pt idx="657">
                  <c:v>948.29999999998495</c:v>
                </c:pt>
                <c:pt idx="658">
                  <c:v>948.19999999998504</c:v>
                </c:pt>
                <c:pt idx="659">
                  <c:v>948.09999999998502</c:v>
                </c:pt>
                <c:pt idx="660">
                  <c:v>947.99999999998499</c:v>
                </c:pt>
                <c:pt idx="661">
                  <c:v>947.89999999998497</c:v>
                </c:pt>
                <c:pt idx="662">
                  <c:v>947.79999999998495</c:v>
                </c:pt>
                <c:pt idx="663">
                  <c:v>947.69999999998504</c:v>
                </c:pt>
                <c:pt idx="664">
                  <c:v>947.59999999998502</c:v>
                </c:pt>
                <c:pt idx="665">
                  <c:v>947.49999999998499</c:v>
                </c:pt>
                <c:pt idx="666">
                  <c:v>947.39999999998497</c:v>
                </c:pt>
                <c:pt idx="667">
                  <c:v>947.29999999998495</c:v>
                </c:pt>
                <c:pt idx="668">
                  <c:v>947.19999999998504</c:v>
                </c:pt>
                <c:pt idx="669">
                  <c:v>947.09999999998502</c:v>
                </c:pt>
                <c:pt idx="670">
                  <c:v>946.99999999998499</c:v>
                </c:pt>
                <c:pt idx="671">
                  <c:v>946.89999999998497</c:v>
                </c:pt>
                <c:pt idx="672">
                  <c:v>946.79999999998495</c:v>
                </c:pt>
                <c:pt idx="673">
                  <c:v>946.69999999998504</c:v>
                </c:pt>
                <c:pt idx="674">
                  <c:v>946.59999999998502</c:v>
                </c:pt>
                <c:pt idx="675">
                  <c:v>946.49999999998499</c:v>
                </c:pt>
                <c:pt idx="676">
                  <c:v>946.39999999998497</c:v>
                </c:pt>
                <c:pt idx="677">
                  <c:v>946.29999999998495</c:v>
                </c:pt>
                <c:pt idx="678">
                  <c:v>946.19999999998504</c:v>
                </c:pt>
                <c:pt idx="679">
                  <c:v>946.09999999998502</c:v>
                </c:pt>
                <c:pt idx="680">
                  <c:v>945.99999999998499</c:v>
                </c:pt>
                <c:pt idx="681">
                  <c:v>945.89999999998497</c:v>
                </c:pt>
                <c:pt idx="682">
                  <c:v>945.79999999998404</c:v>
                </c:pt>
                <c:pt idx="683">
                  <c:v>945.69999999998402</c:v>
                </c:pt>
                <c:pt idx="684">
                  <c:v>945.59999999998399</c:v>
                </c:pt>
                <c:pt idx="685">
                  <c:v>945.49999999998397</c:v>
                </c:pt>
                <c:pt idx="686">
                  <c:v>945.39999999998395</c:v>
                </c:pt>
                <c:pt idx="687">
                  <c:v>945.29999999998404</c:v>
                </c:pt>
                <c:pt idx="688">
                  <c:v>945.19999999998402</c:v>
                </c:pt>
                <c:pt idx="689">
                  <c:v>945.09999999998399</c:v>
                </c:pt>
                <c:pt idx="690">
                  <c:v>944.99999999998397</c:v>
                </c:pt>
                <c:pt idx="691">
                  <c:v>944.89999999998395</c:v>
                </c:pt>
                <c:pt idx="692">
                  <c:v>944.79999999998404</c:v>
                </c:pt>
                <c:pt idx="693">
                  <c:v>944.69999999998402</c:v>
                </c:pt>
                <c:pt idx="694">
                  <c:v>944.59999999998399</c:v>
                </c:pt>
                <c:pt idx="695">
                  <c:v>944.49999999998397</c:v>
                </c:pt>
                <c:pt idx="696">
                  <c:v>944.39999999998395</c:v>
                </c:pt>
                <c:pt idx="697">
                  <c:v>944.29999999998404</c:v>
                </c:pt>
                <c:pt idx="698">
                  <c:v>944.19999999998402</c:v>
                </c:pt>
                <c:pt idx="699">
                  <c:v>944.09999999998399</c:v>
                </c:pt>
                <c:pt idx="700">
                  <c:v>943.99999999998397</c:v>
                </c:pt>
                <c:pt idx="701">
                  <c:v>943.89999999998395</c:v>
                </c:pt>
                <c:pt idx="702">
                  <c:v>943.79999999998404</c:v>
                </c:pt>
                <c:pt idx="703">
                  <c:v>943.69999999998402</c:v>
                </c:pt>
                <c:pt idx="704">
                  <c:v>943.59999999998399</c:v>
                </c:pt>
                <c:pt idx="705">
                  <c:v>943.49999999998397</c:v>
                </c:pt>
                <c:pt idx="706">
                  <c:v>943.39999999998395</c:v>
                </c:pt>
                <c:pt idx="707">
                  <c:v>943.29999999998404</c:v>
                </c:pt>
                <c:pt idx="708">
                  <c:v>943.19999999998402</c:v>
                </c:pt>
                <c:pt idx="709">
                  <c:v>943.09999999998399</c:v>
                </c:pt>
                <c:pt idx="710">
                  <c:v>942.99999999998397</c:v>
                </c:pt>
                <c:pt idx="711">
                  <c:v>942.89999999998395</c:v>
                </c:pt>
                <c:pt idx="712">
                  <c:v>942.79999999998404</c:v>
                </c:pt>
                <c:pt idx="713">
                  <c:v>942.69999999998402</c:v>
                </c:pt>
                <c:pt idx="714">
                  <c:v>942.59999999998399</c:v>
                </c:pt>
                <c:pt idx="715">
                  <c:v>942.49999999998397</c:v>
                </c:pt>
                <c:pt idx="716">
                  <c:v>942.39999999998395</c:v>
                </c:pt>
                <c:pt idx="717">
                  <c:v>942.29999999998404</c:v>
                </c:pt>
                <c:pt idx="718">
                  <c:v>942.19999999998402</c:v>
                </c:pt>
                <c:pt idx="719">
                  <c:v>942.09999999998399</c:v>
                </c:pt>
                <c:pt idx="720">
                  <c:v>941.99999999998397</c:v>
                </c:pt>
                <c:pt idx="721">
                  <c:v>941.89999999998395</c:v>
                </c:pt>
                <c:pt idx="722">
                  <c:v>941.79999999998404</c:v>
                </c:pt>
                <c:pt idx="723">
                  <c:v>941.69999999998402</c:v>
                </c:pt>
                <c:pt idx="724">
                  <c:v>941.59999999998399</c:v>
                </c:pt>
                <c:pt idx="725">
                  <c:v>941.49999999998397</c:v>
                </c:pt>
                <c:pt idx="726">
                  <c:v>941.39999999998304</c:v>
                </c:pt>
                <c:pt idx="727">
                  <c:v>941.29999999998302</c:v>
                </c:pt>
                <c:pt idx="728">
                  <c:v>941.19999999998299</c:v>
                </c:pt>
                <c:pt idx="729">
                  <c:v>941.09999999998297</c:v>
                </c:pt>
                <c:pt idx="730">
                  <c:v>940.99999999998295</c:v>
                </c:pt>
                <c:pt idx="731">
                  <c:v>940.89999999998304</c:v>
                </c:pt>
                <c:pt idx="732">
                  <c:v>940.79999999998302</c:v>
                </c:pt>
                <c:pt idx="733">
                  <c:v>940.69999999998299</c:v>
                </c:pt>
                <c:pt idx="734">
                  <c:v>940.59999999998297</c:v>
                </c:pt>
                <c:pt idx="735">
                  <c:v>940.49999999998295</c:v>
                </c:pt>
                <c:pt idx="736">
                  <c:v>940.39999999998304</c:v>
                </c:pt>
                <c:pt idx="737">
                  <c:v>940.29999999998302</c:v>
                </c:pt>
                <c:pt idx="738">
                  <c:v>940.19999999998299</c:v>
                </c:pt>
                <c:pt idx="739">
                  <c:v>940.09999999998297</c:v>
                </c:pt>
                <c:pt idx="740">
                  <c:v>939.99999999998295</c:v>
                </c:pt>
                <c:pt idx="741">
                  <c:v>939.89999999998304</c:v>
                </c:pt>
                <c:pt idx="742">
                  <c:v>939.79999999998302</c:v>
                </c:pt>
                <c:pt idx="743">
                  <c:v>939.69999999998299</c:v>
                </c:pt>
                <c:pt idx="744">
                  <c:v>939.59999999998297</c:v>
                </c:pt>
                <c:pt idx="745">
                  <c:v>939.49999999998295</c:v>
                </c:pt>
                <c:pt idx="746">
                  <c:v>939.39999999998304</c:v>
                </c:pt>
                <c:pt idx="747">
                  <c:v>939.29999999998302</c:v>
                </c:pt>
                <c:pt idx="748">
                  <c:v>939.19999999998299</c:v>
                </c:pt>
                <c:pt idx="749">
                  <c:v>939.09999999998297</c:v>
                </c:pt>
                <c:pt idx="750">
                  <c:v>938.99999999998295</c:v>
                </c:pt>
                <c:pt idx="751">
                  <c:v>938.89999999998304</c:v>
                </c:pt>
                <c:pt idx="752">
                  <c:v>938.79999999998302</c:v>
                </c:pt>
                <c:pt idx="753">
                  <c:v>938.69999999998299</c:v>
                </c:pt>
                <c:pt idx="754">
                  <c:v>938.59999999998297</c:v>
                </c:pt>
                <c:pt idx="755">
                  <c:v>938.49999999998295</c:v>
                </c:pt>
                <c:pt idx="756">
                  <c:v>938.39999999998304</c:v>
                </c:pt>
                <c:pt idx="757">
                  <c:v>938.29999999998302</c:v>
                </c:pt>
                <c:pt idx="758">
                  <c:v>938.19999999998299</c:v>
                </c:pt>
                <c:pt idx="759">
                  <c:v>938.09999999998297</c:v>
                </c:pt>
                <c:pt idx="760">
                  <c:v>937.99999999998295</c:v>
                </c:pt>
                <c:pt idx="761">
                  <c:v>937.89999999998304</c:v>
                </c:pt>
                <c:pt idx="762">
                  <c:v>937.79999999998302</c:v>
                </c:pt>
                <c:pt idx="763">
                  <c:v>937.69999999998299</c:v>
                </c:pt>
                <c:pt idx="764">
                  <c:v>937.59999999998297</c:v>
                </c:pt>
                <c:pt idx="765">
                  <c:v>937.49999999998295</c:v>
                </c:pt>
                <c:pt idx="766">
                  <c:v>937.39999999998304</c:v>
                </c:pt>
                <c:pt idx="767">
                  <c:v>937.29999999998302</c:v>
                </c:pt>
                <c:pt idx="768">
                  <c:v>937.19999999998299</c:v>
                </c:pt>
                <c:pt idx="769">
                  <c:v>937.09999999998297</c:v>
                </c:pt>
                <c:pt idx="770">
                  <c:v>936.99999999998204</c:v>
                </c:pt>
                <c:pt idx="771">
                  <c:v>936.89999999998201</c:v>
                </c:pt>
                <c:pt idx="772">
                  <c:v>936.79999999998199</c:v>
                </c:pt>
                <c:pt idx="773">
                  <c:v>936.69999999998197</c:v>
                </c:pt>
                <c:pt idx="774">
                  <c:v>936.59999999998195</c:v>
                </c:pt>
                <c:pt idx="775">
                  <c:v>936.49999999998204</c:v>
                </c:pt>
                <c:pt idx="776">
                  <c:v>936.39999999998201</c:v>
                </c:pt>
                <c:pt idx="777">
                  <c:v>936.29999999998199</c:v>
                </c:pt>
                <c:pt idx="778">
                  <c:v>936.19999999998197</c:v>
                </c:pt>
                <c:pt idx="779">
                  <c:v>936.09999999998195</c:v>
                </c:pt>
                <c:pt idx="780">
                  <c:v>935.99999999998204</c:v>
                </c:pt>
                <c:pt idx="781">
                  <c:v>935.89999999998201</c:v>
                </c:pt>
                <c:pt idx="782">
                  <c:v>935.79999999998199</c:v>
                </c:pt>
                <c:pt idx="783">
                  <c:v>935.69999999998197</c:v>
                </c:pt>
                <c:pt idx="784">
                  <c:v>935.59999999998195</c:v>
                </c:pt>
                <c:pt idx="785">
                  <c:v>935.49999999998204</c:v>
                </c:pt>
                <c:pt idx="786">
                  <c:v>935.39999999998201</c:v>
                </c:pt>
                <c:pt idx="787">
                  <c:v>935.29999999998199</c:v>
                </c:pt>
                <c:pt idx="788">
                  <c:v>935.19999999998197</c:v>
                </c:pt>
                <c:pt idx="789">
                  <c:v>935.09999999998195</c:v>
                </c:pt>
                <c:pt idx="790">
                  <c:v>934.99999999998204</c:v>
                </c:pt>
                <c:pt idx="791">
                  <c:v>934.89999999998201</c:v>
                </c:pt>
                <c:pt idx="792">
                  <c:v>934.79999999998199</c:v>
                </c:pt>
                <c:pt idx="793">
                  <c:v>934.69999999998197</c:v>
                </c:pt>
                <c:pt idx="794">
                  <c:v>934.59999999998195</c:v>
                </c:pt>
                <c:pt idx="795">
                  <c:v>934.49999999998204</c:v>
                </c:pt>
                <c:pt idx="796">
                  <c:v>934.39999999998201</c:v>
                </c:pt>
                <c:pt idx="797">
                  <c:v>934.29999999998199</c:v>
                </c:pt>
                <c:pt idx="798">
                  <c:v>934.19999999998197</c:v>
                </c:pt>
                <c:pt idx="799">
                  <c:v>934.09999999998195</c:v>
                </c:pt>
                <c:pt idx="800">
                  <c:v>933.99999999998204</c:v>
                </c:pt>
                <c:pt idx="801">
                  <c:v>933.89999999998201</c:v>
                </c:pt>
                <c:pt idx="802">
                  <c:v>933.79999999998199</c:v>
                </c:pt>
                <c:pt idx="803">
                  <c:v>933.69999999998197</c:v>
                </c:pt>
                <c:pt idx="804">
                  <c:v>933.59999999998195</c:v>
                </c:pt>
                <c:pt idx="805">
                  <c:v>933.49999999998204</c:v>
                </c:pt>
                <c:pt idx="806">
                  <c:v>933.39999999998201</c:v>
                </c:pt>
                <c:pt idx="807">
                  <c:v>933.29999999998199</c:v>
                </c:pt>
                <c:pt idx="808">
                  <c:v>933.19999999998197</c:v>
                </c:pt>
                <c:pt idx="809">
                  <c:v>933.09999999998195</c:v>
                </c:pt>
                <c:pt idx="810">
                  <c:v>932.99999999998204</c:v>
                </c:pt>
                <c:pt idx="811">
                  <c:v>932.89999999998201</c:v>
                </c:pt>
                <c:pt idx="812">
                  <c:v>932.79999999998199</c:v>
                </c:pt>
                <c:pt idx="813">
                  <c:v>932.69999999998197</c:v>
                </c:pt>
                <c:pt idx="814">
                  <c:v>932.59999999998104</c:v>
                </c:pt>
                <c:pt idx="815">
                  <c:v>932.49999999998101</c:v>
                </c:pt>
                <c:pt idx="816">
                  <c:v>932.39999999998099</c:v>
                </c:pt>
                <c:pt idx="817">
                  <c:v>932.29999999998097</c:v>
                </c:pt>
                <c:pt idx="818">
                  <c:v>932.19999999998095</c:v>
                </c:pt>
                <c:pt idx="819">
                  <c:v>932.09999999998104</c:v>
                </c:pt>
                <c:pt idx="820">
                  <c:v>931.99999999998101</c:v>
                </c:pt>
                <c:pt idx="821">
                  <c:v>931.89999999998099</c:v>
                </c:pt>
                <c:pt idx="822">
                  <c:v>931.79999999998097</c:v>
                </c:pt>
                <c:pt idx="823">
                  <c:v>931.69999999998095</c:v>
                </c:pt>
                <c:pt idx="824">
                  <c:v>931.59999999998104</c:v>
                </c:pt>
                <c:pt idx="825">
                  <c:v>931.49999999998101</c:v>
                </c:pt>
                <c:pt idx="826">
                  <c:v>931.39999999998099</c:v>
                </c:pt>
                <c:pt idx="827">
                  <c:v>931.29999999998097</c:v>
                </c:pt>
                <c:pt idx="828">
                  <c:v>931.19999999998095</c:v>
                </c:pt>
                <c:pt idx="829">
                  <c:v>931.09999999998104</c:v>
                </c:pt>
                <c:pt idx="830">
                  <c:v>930.99999999998101</c:v>
                </c:pt>
                <c:pt idx="831">
                  <c:v>930.89999999998099</c:v>
                </c:pt>
                <c:pt idx="832">
                  <c:v>930.79999999998097</c:v>
                </c:pt>
                <c:pt idx="833">
                  <c:v>930.69999999998095</c:v>
                </c:pt>
                <c:pt idx="834">
                  <c:v>930.59999999998104</c:v>
                </c:pt>
                <c:pt idx="835">
                  <c:v>930.49999999998101</c:v>
                </c:pt>
                <c:pt idx="836">
                  <c:v>930.39999999998099</c:v>
                </c:pt>
                <c:pt idx="837">
                  <c:v>930.29999999998097</c:v>
                </c:pt>
                <c:pt idx="838">
                  <c:v>930.19999999998095</c:v>
                </c:pt>
                <c:pt idx="839">
                  <c:v>930.09999999998104</c:v>
                </c:pt>
                <c:pt idx="840">
                  <c:v>929.99999999998101</c:v>
                </c:pt>
                <c:pt idx="841">
                  <c:v>929.89999999998099</c:v>
                </c:pt>
                <c:pt idx="842">
                  <c:v>929.79999999998097</c:v>
                </c:pt>
                <c:pt idx="843">
                  <c:v>929.69999999998095</c:v>
                </c:pt>
                <c:pt idx="844">
                  <c:v>929.59999999998104</c:v>
                </c:pt>
                <c:pt idx="845">
                  <c:v>929.49999999998101</c:v>
                </c:pt>
                <c:pt idx="846">
                  <c:v>929.39999999998099</c:v>
                </c:pt>
                <c:pt idx="847">
                  <c:v>929.29999999998097</c:v>
                </c:pt>
                <c:pt idx="848">
                  <c:v>929.19999999998095</c:v>
                </c:pt>
                <c:pt idx="849">
                  <c:v>929.09999999998104</c:v>
                </c:pt>
                <c:pt idx="850">
                  <c:v>928.99999999998101</c:v>
                </c:pt>
                <c:pt idx="851">
                  <c:v>928.89999999998099</c:v>
                </c:pt>
                <c:pt idx="852">
                  <c:v>928.79999999998097</c:v>
                </c:pt>
                <c:pt idx="853">
                  <c:v>928.69999999998095</c:v>
                </c:pt>
                <c:pt idx="854">
                  <c:v>928.59999999998104</c:v>
                </c:pt>
                <c:pt idx="855">
                  <c:v>928.49999999998101</c:v>
                </c:pt>
                <c:pt idx="856">
                  <c:v>928.39999999998099</c:v>
                </c:pt>
                <c:pt idx="857">
                  <c:v>928.29999999998097</c:v>
                </c:pt>
                <c:pt idx="858">
                  <c:v>928.19999999998004</c:v>
                </c:pt>
                <c:pt idx="859">
                  <c:v>928.09999999998001</c:v>
                </c:pt>
                <c:pt idx="860">
                  <c:v>927.99999999997999</c:v>
                </c:pt>
                <c:pt idx="861">
                  <c:v>927.89999999997997</c:v>
                </c:pt>
                <c:pt idx="862">
                  <c:v>927.79999999997995</c:v>
                </c:pt>
                <c:pt idx="863">
                  <c:v>927.69999999998004</c:v>
                </c:pt>
                <c:pt idx="864">
                  <c:v>927.59999999998001</c:v>
                </c:pt>
                <c:pt idx="865">
                  <c:v>927.49999999997999</c:v>
                </c:pt>
                <c:pt idx="866">
                  <c:v>927.39999999997997</c:v>
                </c:pt>
                <c:pt idx="867">
                  <c:v>927.29999999997995</c:v>
                </c:pt>
                <c:pt idx="868">
                  <c:v>927.19999999998004</c:v>
                </c:pt>
                <c:pt idx="869">
                  <c:v>927.09999999998001</c:v>
                </c:pt>
                <c:pt idx="870">
                  <c:v>926.99999999997999</c:v>
                </c:pt>
                <c:pt idx="871">
                  <c:v>926.89999999997997</c:v>
                </c:pt>
                <c:pt idx="872">
                  <c:v>926.79999999997995</c:v>
                </c:pt>
                <c:pt idx="873">
                  <c:v>926.69999999998004</c:v>
                </c:pt>
                <c:pt idx="874">
                  <c:v>926.59999999998001</c:v>
                </c:pt>
                <c:pt idx="875">
                  <c:v>926.49999999997999</c:v>
                </c:pt>
                <c:pt idx="876">
                  <c:v>926.39999999997997</c:v>
                </c:pt>
                <c:pt idx="877">
                  <c:v>926.29999999997995</c:v>
                </c:pt>
                <c:pt idx="878">
                  <c:v>926.19999999998004</c:v>
                </c:pt>
                <c:pt idx="879">
                  <c:v>926.09999999998001</c:v>
                </c:pt>
                <c:pt idx="880">
                  <c:v>925.99999999997999</c:v>
                </c:pt>
                <c:pt idx="881">
                  <c:v>925.89999999997997</c:v>
                </c:pt>
                <c:pt idx="882">
                  <c:v>925.79999999997995</c:v>
                </c:pt>
                <c:pt idx="883">
                  <c:v>925.69999999998004</c:v>
                </c:pt>
                <c:pt idx="884">
                  <c:v>925.59999999998001</c:v>
                </c:pt>
                <c:pt idx="885">
                  <c:v>925.49999999997999</c:v>
                </c:pt>
                <c:pt idx="886">
                  <c:v>925.39999999997997</c:v>
                </c:pt>
                <c:pt idx="887">
                  <c:v>925.29999999997995</c:v>
                </c:pt>
                <c:pt idx="888">
                  <c:v>925.19999999998004</c:v>
                </c:pt>
                <c:pt idx="889">
                  <c:v>925.09999999998001</c:v>
                </c:pt>
                <c:pt idx="890">
                  <c:v>924.99999999997999</c:v>
                </c:pt>
                <c:pt idx="891">
                  <c:v>924.89999999997997</c:v>
                </c:pt>
                <c:pt idx="892">
                  <c:v>924.79999999997995</c:v>
                </c:pt>
                <c:pt idx="893">
                  <c:v>924.69999999998004</c:v>
                </c:pt>
                <c:pt idx="894">
                  <c:v>924.59999999998001</c:v>
                </c:pt>
                <c:pt idx="895">
                  <c:v>924.49999999997999</c:v>
                </c:pt>
                <c:pt idx="896">
                  <c:v>924.39999999997997</c:v>
                </c:pt>
                <c:pt idx="897">
                  <c:v>924.29999999997995</c:v>
                </c:pt>
                <c:pt idx="898">
                  <c:v>924.19999999998004</c:v>
                </c:pt>
                <c:pt idx="899">
                  <c:v>924.09999999998001</c:v>
                </c:pt>
                <c:pt idx="900">
                  <c:v>923.99999999997999</c:v>
                </c:pt>
                <c:pt idx="901">
                  <c:v>923.89999999997997</c:v>
                </c:pt>
                <c:pt idx="902">
                  <c:v>923.79999999997904</c:v>
                </c:pt>
                <c:pt idx="903">
                  <c:v>923.69999999997901</c:v>
                </c:pt>
                <c:pt idx="904">
                  <c:v>923.59999999997899</c:v>
                </c:pt>
                <c:pt idx="905">
                  <c:v>923.49999999997897</c:v>
                </c:pt>
                <c:pt idx="906">
                  <c:v>923.39999999997895</c:v>
                </c:pt>
                <c:pt idx="907">
                  <c:v>923.29999999997904</c:v>
                </c:pt>
                <c:pt idx="908">
                  <c:v>923.19999999997901</c:v>
                </c:pt>
                <c:pt idx="909">
                  <c:v>923.09999999997899</c:v>
                </c:pt>
                <c:pt idx="910">
                  <c:v>922.99999999997897</c:v>
                </c:pt>
                <c:pt idx="911">
                  <c:v>922.89999999997895</c:v>
                </c:pt>
                <c:pt idx="912">
                  <c:v>922.79999999997904</c:v>
                </c:pt>
                <c:pt idx="913">
                  <c:v>922.69999999997901</c:v>
                </c:pt>
                <c:pt idx="914">
                  <c:v>922.59999999997899</c:v>
                </c:pt>
                <c:pt idx="915">
                  <c:v>922.49999999997897</c:v>
                </c:pt>
                <c:pt idx="916">
                  <c:v>922.39999999997895</c:v>
                </c:pt>
                <c:pt idx="917">
                  <c:v>922.29999999997904</c:v>
                </c:pt>
                <c:pt idx="918">
                  <c:v>922.19999999997901</c:v>
                </c:pt>
                <c:pt idx="919">
                  <c:v>922.09999999997899</c:v>
                </c:pt>
                <c:pt idx="920">
                  <c:v>921.99999999997897</c:v>
                </c:pt>
                <c:pt idx="921">
                  <c:v>921.89999999997895</c:v>
                </c:pt>
                <c:pt idx="922">
                  <c:v>921.79999999997904</c:v>
                </c:pt>
                <c:pt idx="923">
                  <c:v>921.69999999997901</c:v>
                </c:pt>
                <c:pt idx="924">
                  <c:v>921.59999999997899</c:v>
                </c:pt>
                <c:pt idx="925">
                  <c:v>921.49999999997897</c:v>
                </c:pt>
                <c:pt idx="926">
                  <c:v>921.39999999997895</c:v>
                </c:pt>
                <c:pt idx="927">
                  <c:v>921.29999999997904</c:v>
                </c:pt>
                <c:pt idx="928">
                  <c:v>921.19999999997901</c:v>
                </c:pt>
                <c:pt idx="929">
                  <c:v>921.09999999997899</c:v>
                </c:pt>
                <c:pt idx="930">
                  <c:v>920.99999999997897</c:v>
                </c:pt>
                <c:pt idx="931">
                  <c:v>920.89999999997895</c:v>
                </c:pt>
                <c:pt idx="932">
                  <c:v>920.79999999997904</c:v>
                </c:pt>
                <c:pt idx="933">
                  <c:v>920.69999999997901</c:v>
                </c:pt>
                <c:pt idx="934">
                  <c:v>920.59999999997899</c:v>
                </c:pt>
                <c:pt idx="935">
                  <c:v>920.49999999997897</c:v>
                </c:pt>
                <c:pt idx="936">
                  <c:v>920.39999999997895</c:v>
                </c:pt>
                <c:pt idx="937">
                  <c:v>920.29999999997904</c:v>
                </c:pt>
                <c:pt idx="938">
                  <c:v>920.19999999997901</c:v>
                </c:pt>
                <c:pt idx="939">
                  <c:v>920.09999999997899</c:v>
                </c:pt>
                <c:pt idx="940">
                  <c:v>919.99999999997897</c:v>
                </c:pt>
                <c:pt idx="941">
                  <c:v>919.89999999997895</c:v>
                </c:pt>
                <c:pt idx="942">
                  <c:v>919.79999999997904</c:v>
                </c:pt>
                <c:pt idx="943">
                  <c:v>919.69999999997901</c:v>
                </c:pt>
                <c:pt idx="944">
                  <c:v>919.59999999997899</c:v>
                </c:pt>
                <c:pt idx="945">
                  <c:v>919.49999999997897</c:v>
                </c:pt>
                <c:pt idx="946">
                  <c:v>919.39999999997804</c:v>
                </c:pt>
                <c:pt idx="947">
                  <c:v>919.29999999997801</c:v>
                </c:pt>
                <c:pt idx="948">
                  <c:v>919.19999999997799</c:v>
                </c:pt>
                <c:pt idx="949">
                  <c:v>919.09999999997797</c:v>
                </c:pt>
                <c:pt idx="950">
                  <c:v>918.99999999997794</c:v>
                </c:pt>
                <c:pt idx="951">
                  <c:v>918.89999999997804</c:v>
                </c:pt>
                <c:pt idx="952">
                  <c:v>918.79999999997801</c:v>
                </c:pt>
                <c:pt idx="953">
                  <c:v>918.69999999997799</c:v>
                </c:pt>
                <c:pt idx="954">
                  <c:v>918.59999999997797</c:v>
                </c:pt>
                <c:pt idx="955">
                  <c:v>918.49999999997794</c:v>
                </c:pt>
                <c:pt idx="956">
                  <c:v>918.39999999997804</c:v>
                </c:pt>
                <c:pt idx="957">
                  <c:v>918.29999999997801</c:v>
                </c:pt>
                <c:pt idx="958">
                  <c:v>918.19999999997799</c:v>
                </c:pt>
                <c:pt idx="959">
                  <c:v>918.09999999997797</c:v>
                </c:pt>
                <c:pt idx="960">
                  <c:v>917.99999999997794</c:v>
                </c:pt>
                <c:pt idx="961">
                  <c:v>917.89999999997804</c:v>
                </c:pt>
                <c:pt idx="962">
                  <c:v>917.79999999997801</c:v>
                </c:pt>
                <c:pt idx="963">
                  <c:v>917.69999999997799</c:v>
                </c:pt>
                <c:pt idx="964">
                  <c:v>917.59999999997797</c:v>
                </c:pt>
                <c:pt idx="965">
                  <c:v>917.49999999997794</c:v>
                </c:pt>
                <c:pt idx="966">
                  <c:v>917.39999999997804</c:v>
                </c:pt>
                <c:pt idx="967">
                  <c:v>917.29999999997801</c:v>
                </c:pt>
                <c:pt idx="968">
                  <c:v>917.19999999997799</c:v>
                </c:pt>
                <c:pt idx="969">
                  <c:v>917.09999999997797</c:v>
                </c:pt>
                <c:pt idx="970">
                  <c:v>916.99999999997794</c:v>
                </c:pt>
                <c:pt idx="971">
                  <c:v>916.89999999997804</c:v>
                </c:pt>
                <c:pt idx="972">
                  <c:v>916.79999999997801</c:v>
                </c:pt>
                <c:pt idx="973">
                  <c:v>916.69999999997799</c:v>
                </c:pt>
                <c:pt idx="974">
                  <c:v>916.59999999997797</c:v>
                </c:pt>
                <c:pt idx="975">
                  <c:v>916.49999999997794</c:v>
                </c:pt>
                <c:pt idx="976">
                  <c:v>916.39999999997804</c:v>
                </c:pt>
                <c:pt idx="977">
                  <c:v>916.29999999997801</c:v>
                </c:pt>
                <c:pt idx="978">
                  <c:v>916.19999999997799</c:v>
                </c:pt>
                <c:pt idx="979">
                  <c:v>916.09999999997797</c:v>
                </c:pt>
                <c:pt idx="980">
                  <c:v>915.99999999997794</c:v>
                </c:pt>
                <c:pt idx="981">
                  <c:v>915.89999999997804</c:v>
                </c:pt>
                <c:pt idx="982">
                  <c:v>915.79999999997801</c:v>
                </c:pt>
                <c:pt idx="983">
                  <c:v>915.69999999997799</c:v>
                </c:pt>
                <c:pt idx="984">
                  <c:v>915.59999999997797</c:v>
                </c:pt>
                <c:pt idx="985">
                  <c:v>915.49999999997794</c:v>
                </c:pt>
                <c:pt idx="986">
                  <c:v>915.39999999997804</c:v>
                </c:pt>
                <c:pt idx="987">
                  <c:v>915.29999999997801</c:v>
                </c:pt>
                <c:pt idx="988">
                  <c:v>915.19999999997799</c:v>
                </c:pt>
                <c:pt idx="989">
                  <c:v>915.09999999997797</c:v>
                </c:pt>
                <c:pt idx="990">
                  <c:v>914.99999999997704</c:v>
                </c:pt>
                <c:pt idx="991">
                  <c:v>914.89999999997701</c:v>
                </c:pt>
                <c:pt idx="992">
                  <c:v>914.79999999997699</c:v>
                </c:pt>
                <c:pt idx="993">
                  <c:v>914.69999999997697</c:v>
                </c:pt>
                <c:pt idx="994">
                  <c:v>914.59999999997694</c:v>
                </c:pt>
                <c:pt idx="995">
                  <c:v>914.49999999997704</c:v>
                </c:pt>
                <c:pt idx="996">
                  <c:v>914.39999999997701</c:v>
                </c:pt>
                <c:pt idx="997">
                  <c:v>914.29999999997699</c:v>
                </c:pt>
                <c:pt idx="998">
                  <c:v>914.19999999997697</c:v>
                </c:pt>
                <c:pt idx="999">
                  <c:v>914.09999999997694</c:v>
                </c:pt>
                <c:pt idx="1000">
                  <c:v>913.99999999997704</c:v>
                </c:pt>
                <c:pt idx="1001">
                  <c:v>913.89999999997701</c:v>
                </c:pt>
                <c:pt idx="1002">
                  <c:v>913.79999999997699</c:v>
                </c:pt>
                <c:pt idx="1003">
                  <c:v>913.69999999997697</c:v>
                </c:pt>
                <c:pt idx="1004">
                  <c:v>913.59999999997694</c:v>
                </c:pt>
                <c:pt idx="1005">
                  <c:v>913.49999999997704</c:v>
                </c:pt>
                <c:pt idx="1006">
                  <c:v>913.39999999997701</c:v>
                </c:pt>
                <c:pt idx="1007">
                  <c:v>913.29999999997699</c:v>
                </c:pt>
                <c:pt idx="1008">
                  <c:v>913.19999999997697</c:v>
                </c:pt>
                <c:pt idx="1009">
                  <c:v>913.09999999997694</c:v>
                </c:pt>
                <c:pt idx="1010">
                  <c:v>912.99999999997704</c:v>
                </c:pt>
                <c:pt idx="1011">
                  <c:v>912.89999999997701</c:v>
                </c:pt>
                <c:pt idx="1012">
                  <c:v>912.79999999997699</c:v>
                </c:pt>
                <c:pt idx="1013">
                  <c:v>912.69999999997697</c:v>
                </c:pt>
                <c:pt idx="1014">
                  <c:v>912.59999999997694</c:v>
                </c:pt>
              </c:numCache>
            </c:numRef>
          </c:xVal>
          <c:yVal>
            <c:numRef>
              <c:f>'p to h table'!$C$2:$C$1164</c:f>
              <c:numCache>
                <c:formatCode>General</c:formatCode>
                <c:ptCount val="1163"/>
                <c:pt idx="0">
                  <c:v>-6.2412713589362392</c:v>
                </c:pt>
                <c:pt idx="1">
                  <c:v>-5.4093178629463967</c:v>
                </c:pt>
                <c:pt idx="2">
                  <c:v>-4.5772979214809144</c:v>
                </c:pt>
                <c:pt idx="3">
                  <c:v>-3.7452115226489551</c:v>
                </c:pt>
                <c:pt idx="4">
                  <c:v>-2.9130586546088995</c:v>
                </c:pt>
                <c:pt idx="5">
                  <c:v>-2.0808393054797536</c:v>
                </c:pt>
                <c:pt idx="6">
                  <c:v>-1.2485534634002105</c:v>
                </c:pt>
                <c:pt idx="7">
                  <c:v>-0.41620111647943353</c:v>
                </c:pt>
                <c:pt idx="8">
                  <c:v>0.41621774714388426</c:v>
                </c:pt>
                <c:pt idx="9">
                  <c:v>1.2487031393605799</c:v>
                </c:pt>
                <c:pt idx="10">
                  <c:v>2.0812550720516474</c:v>
                </c:pt>
                <c:pt idx="11">
                  <c:v>2.9138735571079231</c:v>
                </c:pt>
                <c:pt idx="12">
                  <c:v>3.7465586064202441</c:v>
                </c:pt>
                <c:pt idx="13">
                  <c:v>4.5793102318794485</c:v>
                </c:pt>
                <c:pt idx="14">
                  <c:v>5.4121284453862151</c:v>
                </c:pt>
                <c:pt idx="15">
                  <c:v>6.2450132588461473</c:v>
                </c:pt>
                <c:pt idx="16">
                  <c:v>7.0779646841550035</c:v>
                </c:pt>
                <c:pt idx="17">
                  <c:v>7.910982733228229</c:v>
                </c:pt>
                <c:pt idx="18">
                  <c:v>8.7440674179714257</c:v>
                </c:pt>
                <c:pt idx="19">
                  <c:v>9.577218750300041</c:v>
                </c:pt>
                <c:pt idx="20">
                  <c:v>10.410436742139362</c:v>
                </c:pt>
                <c:pt idx="21">
                  <c:v>11.243721405399912</c:v>
                </c:pt>
                <c:pt idx="22">
                  <c:v>12.077072752006982</c:v>
                </c:pt>
                <c:pt idx="23">
                  <c:v>12.910490793895702</c:v>
                </c:pt>
                <c:pt idx="24">
                  <c:v>13.743975542991365</c:v>
                </c:pt>
                <c:pt idx="25">
                  <c:v>14.57752701123402</c:v>
                </c:pt>
                <c:pt idx="26">
                  <c:v>15.41114521055388</c:v>
                </c:pt>
                <c:pt idx="27">
                  <c:v>16.244830152895922</c:v>
                </c:pt>
                <c:pt idx="28">
                  <c:v>17.078581850200198</c:v>
                </c:pt>
                <c:pt idx="29">
                  <c:v>17.912400314421529</c:v>
                </c:pt>
                <c:pt idx="30">
                  <c:v>18.746285557504887</c:v>
                </c:pt>
                <c:pt idx="31">
                  <c:v>19.580237591410018</c:v>
                </c:pt>
                <c:pt idx="32">
                  <c:v>20.414256428086819</c:v>
                </c:pt>
                <c:pt idx="33">
                  <c:v>21.248342079504869</c:v>
                </c:pt>
                <c:pt idx="34">
                  <c:v>22.082494557618993</c:v>
                </c:pt>
                <c:pt idx="35">
                  <c:v>22.916713874403694</c:v>
                </c:pt>
                <c:pt idx="36">
                  <c:v>23.751000041828558</c:v>
                </c:pt>
                <c:pt idx="37">
                  <c:v>24.585353071863167</c:v>
                </c:pt>
                <c:pt idx="38">
                  <c:v>25.419772976491874</c:v>
                </c:pt>
                <c:pt idx="39">
                  <c:v>26.254259767689181</c:v>
                </c:pt>
                <c:pt idx="40">
                  <c:v>27.08881345744928</c:v>
                </c:pt>
                <c:pt idx="41">
                  <c:v>27.923434057746682</c:v>
                </c:pt>
                <c:pt idx="42">
                  <c:v>28.7581215805805</c:v>
                </c:pt>
                <c:pt idx="43">
                  <c:v>29.592876037940002</c:v>
                </c:pt>
                <c:pt idx="44">
                  <c:v>30.427697441829228</c:v>
                </c:pt>
                <c:pt idx="45">
                  <c:v>31.26258580424237</c:v>
                </c:pt>
                <c:pt idx="46">
                  <c:v>32.097541137188387</c:v>
                </c:pt>
                <c:pt idx="47">
                  <c:v>32.932563452671303</c:v>
                </c:pt>
                <c:pt idx="48">
                  <c:v>33.767652762700095</c:v>
                </c:pt>
                <c:pt idx="49">
                  <c:v>34.602809079298481</c:v>
                </c:pt>
                <c:pt idx="50">
                  <c:v>35.438032414475408</c:v>
                </c:pt>
                <c:pt idx="51">
                  <c:v>36.27332278025461</c:v>
                </c:pt>
                <c:pt idx="52">
                  <c:v>37.108680188659804</c:v>
                </c:pt>
                <c:pt idx="53">
                  <c:v>37.944104651719634</c:v>
                </c:pt>
                <c:pt idx="54">
                  <c:v>38.779596181462757</c:v>
                </c:pt>
                <c:pt idx="55">
                  <c:v>39.61515478992272</c:v>
                </c:pt>
                <c:pt idx="56">
                  <c:v>40.45078048914295</c:v>
                </c:pt>
                <c:pt idx="57">
                  <c:v>41.286473291161926</c:v>
                </c:pt>
                <c:pt idx="58">
                  <c:v>42.122233208018137</c:v>
                </c:pt>
                <c:pt idx="59">
                  <c:v>42.958060251769766</c:v>
                </c:pt>
                <c:pt idx="60">
                  <c:v>43.793954434460211</c:v>
                </c:pt>
                <c:pt idx="61">
                  <c:v>44.62991576814273</c:v>
                </c:pt>
                <c:pt idx="62">
                  <c:v>45.46594426488042</c:v>
                </c:pt>
                <c:pt idx="63">
                  <c:v>46.302039936736385</c:v>
                </c:pt>
                <c:pt idx="64">
                  <c:v>47.138202795763867</c:v>
                </c:pt>
                <c:pt idx="65">
                  <c:v>47.974432854045652</c:v>
                </c:pt>
                <c:pt idx="66">
                  <c:v>48.810730123639914</c:v>
                </c:pt>
                <c:pt idx="67">
                  <c:v>49.647094616629445</c:v>
                </c:pt>
                <c:pt idx="68">
                  <c:v>50.483526345087171</c:v>
                </c:pt>
                <c:pt idx="69">
                  <c:v>51.320025321095891</c:v>
                </c:pt>
                <c:pt idx="70">
                  <c:v>52.156591556743301</c:v>
                </c:pt>
                <c:pt idx="71">
                  <c:v>52.993225064117112</c:v>
                </c:pt>
                <c:pt idx="72">
                  <c:v>53.829925855305021</c:v>
                </c:pt>
                <c:pt idx="73">
                  <c:v>54.666693942404578</c:v>
                </c:pt>
                <c:pt idx="74">
                  <c:v>55.503529337513342</c:v>
                </c:pt>
                <c:pt idx="75">
                  <c:v>56.340432052733767</c:v>
                </c:pt>
                <c:pt idx="76">
                  <c:v>57.177402100168337</c:v>
                </c:pt>
                <c:pt idx="77">
                  <c:v>58.014439491929366</c:v>
                </c:pt>
                <c:pt idx="78">
                  <c:v>58.851544240124234</c:v>
                </c:pt>
                <c:pt idx="79">
                  <c:v>59.688716356870181</c:v>
                </c:pt>
                <c:pt idx="80">
                  <c:v>60.525955854284454</c:v>
                </c:pt>
                <c:pt idx="81">
                  <c:v>61.363262744494115</c:v>
                </c:pt>
                <c:pt idx="82">
                  <c:v>62.20063703961641</c:v>
                </c:pt>
                <c:pt idx="83">
                  <c:v>63.038078751788255</c:v>
                </c:pt>
                <c:pt idx="84">
                  <c:v>63.875587893136739</c:v>
                </c:pt>
                <c:pt idx="85">
                  <c:v>64.713164475793846</c:v>
                </c:pt>
                <c:pt idx="86">
                  <c:v>65.550808511906354</c:v>
                </c:pt>
                <c:pt idx="87">
                  <c:v>66.388520013616116</c:v>
                </c:pt>
                <c:pt idx="88">
                  <c:v>67.226298993060027</c:v>
                </c:pt>
                <c:pt idx="89">
                  <c:v>68.06414546239472</c:v>
                </c:pt>
                <c:pt idx="90">
                  <c:v>68.902059433766951</c:v>
                </c:pt>
                <c:pt idx="91">
                  <c:v>69.740040919343173</c:v>
                </c:pt>
                <c:pt idx="92">
                  <c:v>70.578089931270142</c:v>
                </c:pt>
                <c:pt idx="93">
                  <c:v>71.416206481714326</c:v>
                </c:pt>
                <c:pt idx="94">
                  <c:v>72.254390582847108</c:v>
                </c:pt>
                <c:pt idx="95">
                  <c:v>73.092642246829996</c:v>
                </c:pt>
                <c:pt idx="96">
                  <c:v>73.930961485844207</c:v>
                </c:pt>
                <c:pt idx="97">
                  <c:v>74.769348312061126</c:v>
                </c:pt>
                <c:pt idx="98">
                  <c:v>75.607802737657053</c:v>
                </c:pt>
                <c:pt idx="99">
                  <c:v>76.446324774823054</c:v>
                </c:pt>
                <c:pt idx="100">
                  <c:v>77.284914435740319</c:v>
                </c:pt>
                <c:pt idx="101">
                  <c:v>78.123571732599927</c:v>
                </c:pt>
                <c:pt idx="102">
                  <c:v>78.962296677592946</c:v>
                </c:pt>
                <c:pt idx="103">
                  <c:v>79.801089282915342</c:v>
                </c:pt>
                <c:pt idx="104">
                  <c:v>80.639949560772962</c:v>
                </c:pt>
                <c:pt idx="105">
                  <c:v>81.478877523366677</c:v>
                </c:pt>
                <c:pt idx="106">
                  <c:v>82.317873182907277</c:v>
                </c:pt>
                <c:pt idx="107">
                  <c:v>83.156936551595635</c:v>
                </c:pt>
                <c:pt idx="108">
                  <c:v>83.996067641652346</c:v>
                </c:pt>
                <c:pt idx="109">
                  <c:v>84.835266465293103</c:v>
                </c:pt>
                <c:pt idx="110">
                  <c:v>85.674533034733543</c:v>
                </c:pt>
                <c:pt idx="111">
                  <c:v>86.513867362209041</c:v>
                </c:pt>
                <c:pt idx="112">
                  <c:v>87.353269459935262</c:v>
                </c:pt>
                <c:pt idx="113">
                  <c:v>88.192739340152499</c:v>
                </c:pt>
                <c:pt idx="114">
                  <c:v>89.032277015091154</c:v>
                </c:pt>
                <c:pt idx="115">
                  <c:v>89.871882496986615</c:v>
                </c:pt>
                <c:pt idx="116">
                  <c:v>90.711555798084063</c:v>
                </c:pt>
                <c:pt idx="117">
                  <c:v>91.551296930623778</c:v>
                </c:pt>
                <c:pt idx="118">
                  <c:v>92.391105906855884</c:v>
                </c:pt>
                <c:pt idx="119">
                  <c:v>93.23098273903544</c:v>
                </c:pt>
                <c:pt idx="120">
                  <c:v>94.070927439412543</c:v>
                </c:pt>
                <c:pt idx="121">
                  <c:v>94.910940020247168</c:v>
                </c:pt>
                <c:pt idx="122">
                  <c:v>95.751020493799274</c:v>
                </c:pt>
                <c:pt idx="123">
                  <c:v>96.591168872338685</c:v>
                </c:pt>
                <c:pt idx="124">
                  <c:v>97.431385168125345</c:v>
                </c:pt>
                <c:pt idx="125">
                  <c:v>98.271669393443844</c:v>
                </c:pt>
                <c:pt idx="126">
                  <c:v>99.112021560563988</c:v>
                </c:pt>
                <c:pt idx="127">
                  <c:v>99.95244168176049</c:v>
                </c:pt>
                <c:pt idx="128">
                  <c:v>100.79292976931795</c:v>
                </c:pt>
                <c:pt idx="129">
                  <c:v>101.63348583552585</c:v>
                </c:pt>
                <c:pt idx="130">
                  <c:v>102.47410989266875</c:v>
                </c:pt>
                <c:pt idx="131">
                  <c:v>103.31480195304601</c:v>
                </c:pt>
                <c:pt idx="132">
                  <c:v>104.15556202894712</c:v>
                </c:pt>
                <c:pt idx="133">
                  <c:v>104.99639013267141</c:v>
                </c:pt>
                <c:pt idx="134">
                  <c:v>105.83728627652806</c:v>
                </c:pt>
                <c:pt idx="135">
                  <c:v>106.67825047282135</c:v>
                </c:pt>
                <c:pt idx="136">
                  <c:v>107.51928273386044</c:v>
                </c:pt>
                <c:pt idx="137">
                  <c:v>108.36038307195945</c:v>
                </c:pt>
                <c:pt idx="138">
                  <c:v>109.20155149943247</c:v>
                </c:pt>
                <c:pt idx="139">
                  <c:v>110.04278802860345</c:v>
                </c:pt>
                <c:pt idx="140">
                  <c:v>110.88409267182095</c:v>
                </c:pt>
                <c:pt idx="141">
                  <c:v>111.7254654413597</c:v>
                </c:pt>
                <c:pt idx="142">
                  <c:v>112.5669063495781</c:v>
                </c:pt>
                <c:pt idx="143">
                  <c:v>113.40841540880994</c:v>
                </c:pt>
                <c:pt idx="144">
                  <c:v>114.24999263139392</c:v>
                </c:pt>
                <c:pt idx="145">
                  <c:v>115.09163802966877</c:v>
                </c:pt>
                <c:pt idx="146">
                  <c:v>115.93335161597811</c:v>
                </c:pt>
                <c:pt idx="147">
                  <c:v>116.77513340267544</c:v>
                </c:pt>
                <c:pt idx="148">
                  <c:v>117.61698340210927</c:v>
                </c:pt>
                <c:pt idx="149">
                  <c:v>118.45890162663312</c:v>
                </c:pt>
                <c:pt idx="150">
                  <c:v>119.30088808860538</c:v>
                </c:pt>
                <c:pt idx="151">
                  <c:v>120.14294280039428</c:v>
                </c:pt>
                <c:pt idx="152">
                  <c:v>120.98506577435823</c:v>
                </c:pt>
                <c:pt idx="153">
                  <c:v>121.82725702287038</c:v>
                </c:pt>
                <c:pt idx="154">
                  <c:v>122.66951655830884</c:v>
                </c:pt>
                <c:pt idx="155">
                  <c:v>123.51184439303691</c:v>
                </c:pt>
                <c:pt idx="156">
                  <c:v>124.3542405394376</c:v>
                </c:pt>
                <c:pt idx="157">
                  <c:v>125.19670500989393</c:v>
                </c:pt>
                <c:pt idx="158">
                  <c:v>126.03923781679873</c:v>
                </c:pt>
                <c:pt idx="159">
                  <c:v>126.8818389725301</c:v>
                </c:pt>
                <c:pt idx="160">
                  <c:v>127.72450848949566</c:v>
                </c:pt>
                <c:pt idx="161">
                  <c:v>128.56724638008333</c:v>
                </c:pt>
                <c:pt idx="162">
                  <c:v>129.41005265669583</c:v>
                </c:pt>
                <c:pt idx="163">
                  <c:v>130.2529273317358</c:v>
                </c:pt>
                <c:pt idx="164">
                  <c:v>131.09587041761088</c:v>
                </c:pt>
                <c:pt idx="165">
                  <c:v>131.93888192673364</c:v>
                </c:pt>
                <c:pt idx="166">
                  <c:v>132.7819618715215</c:v>
                </c:pt>
                <c:pt idx="167">
                  <c:v>133.6251102643821</c:v>
                </c:pt>
                <c:pt idx="168">
                  <c:v>134.46832711774766</c:v>
                </c:pt>
                <c:pt idx="169">
                  <c:v>135.3116124440356</c:v>
                </c:pt>
                <c:pt idx="170">
                  <c:v>136.15496625567823</c:v>
                </c:pt>
                <c:pt idx="171">
                  <c:v>136.99838856510277</c:v>
                </c:pt>
                <c:pt idx="172">
                  <c:v>137.84187938475131</c:v>
                </c:pt>
                <c:pt idx="173">
                  <c:v>138.68543872705609</c:v>
                </c:pt>
                <c:pt idx="174">
                  <c:v>139.52906660446902</c:v>
                </c:pt>
                <c:pt idx="175">
                  <c:v>140.37276302942234</c:v>
                </c:pt>
                <c:pt idx="176">
                  <c:v>141.21652801437776</c:v>
                </c:pt>
                <c:pt idx="177">
                  <c:v>142.06036157178229</c:v>
                </c:pt>
                <c:pt idx="178">
                  <c:v>142.90426371409279</c:v>
                </c:pt>
                <c:pt idx="179">
                  <c:v>143.74823445376606</c:v>
                </c:pt>
                <c:pt idx="180">
                  <c:v>144.59227380327371</c:v>
                </c:pt>
                <c:pt idx="181">
                  <c:v>145.43638177507748</c:v>
                </c:pt>
                <c:pt idx="182">
                  <c:v>146.280558381649</c:v>
                </c:pt>
                <c:pt idx="183">
                  <c:v>147.12480363545984</c:v>
                </c:pt>
                <c:pt idx="184">
                  <c:v>147.9691175489865</c:v>
                </c:pt>
                <c:pt idx="185">
                  <c:v>148.81350013472033</c:v>
                </c:pt>
                <c:pt idx="186">
                  <c:v>149.65795140513288</c:v>
                </c:pt>
                <c:pt idx="187">
                  <c:v>150.50247137272038</c:v>
                </c:pt>
                <c:pt idx="188">
                  <c:v>151.34706004996917</c:v>
                </c:pt>
                <c:pt idx="189">
                  <c:v>152.19171744937546</c:v>
                </c:pt>
                <c:pt idx="190">
                  <c:v>153.03644358344533</c:v>
                </c:pt>
                <c:pt idx="191">
                  <c:v>153.88123846467002</c:v>
                </c:pt>
                <c:pt idx="192">
                  <c:v>154.72610210556545</c:v>
                </c:pt>
                <c:pt idx="193">
                  <c:v>155.57103451862784</c:v>
                </c:pt>
                <c:pt idx="194">
                  <c:v>156.41603571638291</c:v>
                </c:pt>
                <c:pt idx="195">
                  <c:v>157.2611057113416</c:v>
                </c:pt>
                <c:pt idx="196">
                  <c:v>158.10624451602479</c:v>
                </c:pt>
                <c:pt idx="197">
                  <c:v>158.95145214295817</c:v>
                </c:pt>
                <c:pt idx="198">
                  <c:v>159.79672860466749</c:v>
                </c:pt>
                <c:pt idx="199">
                  <c:v>160.6420739136785</c:v>
                </c:pt>
                <c:pt idx="200">
                  <c:v>161.48748808252677</c:v>
                </c:pt>
                <c:pt idx="201">
                  <c:v>162.33297112374785</c:v>
                </c:pt>
                <c:pt idx="202">
                  <c:v>163.17852304988722</c:v>
                </c:pt>
                <c:pt idx="203">
                  <c:v>164.02414387349026</c:v>
                </c:pt>
                <c:pt idx="204">
                  <c:v>164.86983360710244</c:v>
                </c:pt>
                <c:pt idx="205">
                  <c:v>165.71559226327895</c:v>
                </c:pt>
                <c:pt idx="206">
                  <c:v>166.5614198545702</c:v>
                </c:pt>
                <c:pt idx="207">
                  <c:v>167.40731639353638</c:v>
                </c:pt>
                <c:pt idx="208">
                  <c:v>168.25328189274256</c:v>
                </c:pt>
                <c:pt idx="209">
                  <c:v>169.09931636475386</c:v>
                </c:pt>
                <c:pt idx="210">
                  <c:v>169.94541982213542</c:v>
                </c:pt>
                <c:pt idx="211">
                  <c:v>170.79159227746709</c:v>
                </c:pt>
                <c:pt idx="212">
                  <c:v>171.63783374332385</c:v>
                </c:pt>
                <c:pt idx="213">
                  <c:v>172.48414423228061</c:v>
                </c:pt>
                <c:pt idx="214">
                  <c:v>173.33052375692714</c:v>
                </c:pt>
                <c:pt idx="215">
                  <c:v>174.17697232984818</c:v>
                </c:pt>
                <c:pt idx="216">
                  <c:v>175.02348996363349</c:v>
                </c:pt>
                <c:pt idx="217">
                  <c:v>175.87007667087772</c:v>
                </c:pt>
                <c:pt idx="218">
                  <c:v>176.71673246418041</c:v>
                </c:pt>
                <c:pt idx="219">
                  <c:v>177.56345735614605</c:v>
                </c:pt>
                <c:pt idx="220">
                  <c:v>178.41025135937417</c:v>
                </c:pt>
                <c:pt idx="221">
                  <c:v>179.25711448647917</c:v>
                </c:pt>
                <c:pt idx="222">
                  <c:v>180.10404675006546</c:v>
                </c:pt>
                <c:pt idx="223">
                  <c:v>180.95104816275233</c:v>
                </c:pt>
                <c:pt idx="224">
                  <c:v>181.79811873716395</c:v>
                </c:pt>
                <c:pt idx="225">
                  <c:v>182.64525848591956</c:v>
                </c:pt>
                <c:pt idx="226">
                  <c:v>183.49246742164331</c:v>
                </c:pt>
                <c:pt idx="227">
                  <c:v>184.33974555696926</c:v>
                </c:pt>
                <c:pt idx="228">
                  <c:v>185.18709290452648</c:v>
                </c:pt>
                <c:pt idx="229">
                  <c:v>186.03450947695882</c:v>
                </c:pt>
                <c:pt idx="230">
                  <c:v>186.88199528690521</c:v>
                </c:pt>
                <c:pt idx="231">
                  <c:v>187.72955034700462</c:v>
                </c:pt>
                <c:pt idx="232">
                  <c:v>188.57717466991565</c:v>
                </c:pt>
                <c:pt idx="233">
                  <c:v>189.42486826827724</c:v>
                </c:pt>
                <c:pt idx="234">
                  <c:v>190.27263115475293</c:v>
                </c:pt>
                <c:pt idx="235">
                  <c:v>191.12046334200133</c:v>
                </c:pt>
                <c:pt idx="236">
                  <c:v>191.9683648426811</c:v>
                </c:pt>
                <c:pt idx="237">
                  <c:v>192.81633566946067</c:v>
                </c:pt>
                <c:pt idx="238">
                  <c:v>193.66437583500851</c:v>
                </c:pt>
                <c:pt idx="239">
                  <c:v>194.51248535199804</c:v>
                </c:pt>
                <c:pt idx="240">
                  <c:v>195.36066423310754</c:v>
                </c:pt>
                <c:pt idx="241">
                  <c:v>196.20891249102027</c:v>
                </c:pt>
                <c:pt idx="242">
                  <c:v>197.05723013841941</c:v>
                </c:pt>
                <c:pt idx="243">
                  <c:v>197.90561718798332</c:v>
                </c:pt>
                <c:pt idx="244">
                  <c:v>198.75407365240997</c:v>
                </c:pt>
                <c:pt idx="245">
                  <c:v>199.60259954439243</c:v>
                </c:pt>
                <c:pt idx="246">
                  <c:v>200.45119487663365</c:v>
                </c:pt>
                <c:pt idx="247">
                  <c:v>201.2998596618267</c:v>
                </c:pt>
                <c:pt idx="248">
                  <c:v>202.14859391268922</c:v>
                </c:pt>
                <c:pt idx="249">
                  <c:v>202.99739764191924</c:v>
                </c:pt>
                <c:pt idx="250">
                  <c:v>203.84627086223446</c:v>
                </c:pt>
                <c:pt idx="251">
                  <c:v>204.69521358635251</c:v>
                </c:pt>
                <c:pt idx="252">
                  <c:v>205.54422582699604</c:v>
                </c:pt>
                <c:pt idx="253">
                  <c:v>206.39330759688272</c:v>
                </c:pt>
                <c:pt idx="254">
                  <c:v>207.24245890874008</c:v>
                </c:pt>
                <c:pt idx="255">
                  <c:v>208.09167977530058</c:v>
                </c:pt>
                <c:pt idx="256">
                  <c:v>208.94097020930155</c:v>
                </c:pt>
                <c:pt idx="257">
                  <c:v>209.79033022347548</c:v>
                </c:pt>
                <c:pt idx="258">
                  <c:v>210.63975983056955</c:v>
                </c:pt>
                <c:pt idx="259">
                  <c:v>211.489259043331</c:v>
                </c:pt>
                <c:pt idx="260">
                  <c:v>212.33882787450213</c:v>
                </c:pt>
                <c:pt idx="261">
                  <c:v>213.18846633683503</c:v>
                </c:pt>
                <c:pt idx="262">
                  <c:v>214.03817444309172</c:v>
                </c:pt>
                <c:pt idx="263">
                  <c:v>214.88795220603416</c:v>
                </c:pt>
                <c:pt idx="264">
                  <c:v>215.73779963841451</c:v>
                </c:pt>
                <c:pt idx="265">
                  <c:v>216.5877167530144</c:v>
                </c:pt>
                <c:pt idx="266">
                  <c:v>217.43770356259088</c:v>
                </c:pt>
                <c:pt idx="267">
                  <c:v>218.28776007992568</c:v>
                </c:pt>
                <c:pt idx="268">
                  <c:v>219.13788631780039</c:v>
                </c:pt>
                <c:pt idx="269">
                  <c:v>219.9880822889869</c:v>
                </c:pt>
                <c:pt idx="270">
                  <c:v>220.83834800627668</c:v>
                </c:pt>
                <c:pt idx="271">
                  <c:v>221.68868348246122</c:v>
                </c:pt>
                <c:pt idx="272">
                  <c:v>222.53908873032714</c:v>
                </c:pt>
                <c:pt idx="273">
                  <c:v>223.38956376267578</c:v>
                </c:pt>
                <c:pt idx="274">
                  <c:v>224.24010859230359</c:v>
                </c:pt>
                <c:pt idx="275">
                  <c:v>225.0907232320119</c:v>
                </c:pt>
                <c:pt idx="276">
                  <c:v>225.94140769461683</c:v>
                </c:pt>
                <c:pt idx="277">
                  <c:v>226.79216199291972</c:v>
                </c:pt>
                <c:pt idx="278">
                  <c:v>227.64298613973671</c:v>
                </c:pt>
                <c:pt idx="279">
                  <c:v>228.49388014789378</c:v>
                </c:pt>
                <c:pt idx="280">
                  <c:v>229.34484403020699</c:v>
                </c:pt>
                <c:pt idx="281">
                  <c:v>230.19587779949742</c:v>
                </c:pt>
                <c:pt idx="282">
                  <c:v>231.04698146860088</c:v>
                </c:pt>
                <c:pt idx="283">
                  <c:v>231.89815505034821</c:v>
                </c:pt>
                <c:pt idx="284">
                  <c:v>232.74939855758018</c:v>
                </c:pt>
                <c:pt idx="285">
                  <c:v>233.60071200312765</c:v>
                </c:pt>
                <c:pt idx="286">
                  <c:v>234.45209539984614</c:v>
                </c:pt>
                <c:pt idx="287">
                  <c:v>235.3035487605714</c:v>
                </c:pt>
                <c:pt idx="288">
                  <c:v>236.15507209815405</c:v>
                </c:pt>
                <c:pt idx="289">
                  <c:v>237.0066654254594</c:v>
                </c:pt>
                <c:pt idx="290">
                  <c:v>237.85832875533802</c:v>
                </c:pt>
                <c:pt idx="291">
                  <c:v>238.71006210065525</c:v>
                </c:pt>
                <c:pt idx="292">
                  <c:v>239.5618654742764</c:v>
                </c:pt>
                <c:pt idx="293">
                  <c:v>240.41373888907177</c:v>
                </c:pt>
                <c:pt idx="294">
                  <c:v>241.26568235790668</c:v>
                </c:pt>
                <c:pt idx="295">
                  <c:v>242.11769589367105</c:v>
                </c:pt>
                <c:pt idx="296">
                  <c:v>242.96977950923517</c:v>
                </c:pt>
                <c:pt idx="297">
                  <c:v>243.82193321748898</c:v>
                </c:pt>
                <c:pt idx="298">
                  <c:v>244.67415703131743</c:v>
                </c:pt>
                <c:pt idx="299">
                  <c:v>245.52645096361059</c:v>
                </c:pt>
                <c:pt idx="300">
                  <c:v>246.37881502726813</c:v>
                </c:pt>
                <c:pt idx="301">
                  <c:v>247.23124923518498</c:v>
                </c:pt>
                <c:pt idx="302">
                  <c:v>248.08375360026088</c:v>
                </c:pt>
                <c:pt idx="303">
                  <c:v>248.93632813541535</c:v>
                </c:pt>
                <c:pt idx="304">
                  <c:v>249.78897285354324</c:v>
                </c:pt>
                <c:pt idx="305">
                  <c:v>250.64168776756401</c:v>
                </c:pt>
                <c:pt idx="306">
                  <c:v>251.49447289039222</c:v>
                </c:pt>
                <c:pt idx="307">
                  <c:v>252.34732823495719</c:v>
                </c:pt>
                <c:pt idx="308">
                  <c:v>253.20025381417346</c:v>
                </c:pt>
                <c:pt idx="309">
                  <c:v>254.05324964097528</c:v>
                </c:pt>
                <c:pt idx="310">
                  <c:v>254.90631572829687</c:v>
                </c:pt>
                <c:pt idx="311">
                  <c:v>255.75945208906268</c:v>
                </c:pt>
                <c:pt idx="312">
                  <c:v>256.61265873622654</c:v>
                </c:pt>
                <c:pt idx="313">
                  <c:v>257.46593568272277</c:v>
                </c:pt>
                <c:pt idx="314">
                  <c:v>258.31928294150038</c:v>
                </c:pt>
                <c:pt idx="315">
                  <c:v>259.17270052550828</c:v>
                </c:pt>
                <c:pt idx="316">
                  <c:v>260.02618844770052</c:v>
                </c:pt>
                <c:pt idx="317">
                  <c:v>260.87974672104076</c:v>
                </c:pt>
                <c:pt idx="318">
                  <c:v>261.73337535848788</c:v>
                </c:pt>
                <c:pt idx="319">
                  <c:v>262.58707437300075</c:v>
                </c:pt>
                <c:pt idx="320">
                  <c:v>263.44084377755786</c:v>
                </c:pt>
                <c:pt idx="321">
                  <c:v>264.29468358512304</c:v>
                </c:pt>
                <c:pt idx="322">
                  <c:v>265.14859380868467</c:v>
                </c:pt>
                <c:pt idx="323">
                  <c:v>266.00257446121134</c:v>
                </c:pt>
                <c:pt idx="324">
                  <c:v>266.85662555569155</c:v>
                </c:pt>
                <c:pt idx="325">
                  <c:v>267.71074710511357</c:v>
                </c:pt>
                <c:pt idx="326">
                  <c:v>268.56493912247078</c:v>
                </c:pt>
                <c:pt idx="327">
                  <c:v>269.41920162075155</c:v>
                </c:pt>
                <c:pt idx="328">
                  <c:v>270.27353461295894</c:v>
                </c:pt>
                <c:pt idx="329">
                  <c:v>271.12793811209616</c:v>
                </c:pt>
                <c:pt idx="330">
                  <c:v>271.9824121311762</c:v>
                </c:pt>
                <c:pt idx="331">
                  <c:v>272.83695668319729</c:v>
                </c:pt>
                <c:pt idx="332">
                  <c:v>273.6915717811724</c:v>
                </c:pt>
                <c:pt idx="333">
                  <c:v>274.54625743812431</c:v>
                </c:pt>
                <c:pt idx="334">
                  <c:v>275.40101366707592</c:v>
                </c:pt>
                <c:pt idx="335">
                  <c:v>276.25584048104997</c:v>
                </c:pt>
                <c:pt idx="336">
                  <c:v>277.11073789306943</c:v>
                </c:pt>
                <c:pt idx="337">
                  <c:v>277.96570591617666</c:v>
                </c:pt>
                <c:pt idx="338">
                  <c:v>278.82074456340445</c:v>
                </c:pt>
                <c:pt idx="339">
                  <c:v>279.67585384779034</c:v>
                </c:pt>
                <c:pt idx="340">
                  <c:v>280.53103378237682</c:v>
                </c:pt>
                <c:pt idx="341">
                  <c:v>281.38628438021635</c:v>
                </c:pt>
                <c:pt idx="342">
                  <c:v>282.24160565435625</c:v>
                </c:pt>
                <c:pt idx="343">
                  <c:v>283.09699761784896</c:v>
                </c:pt>
                <c:pt idx="344">
                  <c:v>283.95246028376158</c:v>
                </c:pt>
                <c:pt idx="345">
                  <c:v>284.80799366514645</c:v>
                </c:pt>
                <c:pt idx="346">
                  <c:v>285.66359777507563</c:v>
                </c:pt>
                <c:pt idx="347">
                  <c:v>286.51927262661627</c:v>
                </c:pt>
                <c:pt idx="348">
                  <c:v>287.37501823284526</c:v>
                </c:pt>
                <c:pt idx="349">
                  <c:v>288.23083460683472</c:v>
                </c:pt>
                <c:pt idx="350">
                  <c:v>289.08672176167147</c:v>
                </c:pt>
                <c:pt idx="351">
                  <c:v>289.94267971043246</c:v>
                </c:pt>
                <c:pt idx="352">
                  <c:v>290.79870846621918</c:v>
                </c:pt>
                <c:pt idx="353">
                  <c:v>291.65480804210875</c:v>
                </c:pt>
                <c:pt idx="354">
                  <c:v>292.51097845120756</c:v>
                </c:pt>
                <c:pt idx="355">
                  <c:v>293.36721970661227</c:v>
                </c:pt>
                <c:pt idx="356">
                  <c:v>294.2235318214245</c:v>
                </c:pt>
                <c:pt idx="357">
                  <c:v>295.07991480875563</c:v>
                </c:pt>
                <c:pt idx="358">
                  <c:v>295.93636868171222</c:v>
                </c:pt>
                <c:pt idx="359">
                  <c:v>296.79289345341545</c:v>
                </c:pt>
                <c:pt idx="360">
                  <c:v>297.6494891369768</c:v>
                </c:pt>
                <c:pt idx="361">
                  <c:v>298.50615574552245</c:v>
                </c:pt>
                <c:pt idx="362">
                  <c:v>299.36289329217857</c:v>
                </c:pt>
                <c:pt idx="363">
                  <c:v>300.21970179007627</c:v>
                </c:pt>
                <c:pt idx="364">
                  <c:v>301.07658125234661</c:v>
                </c:pt>
                <c:pt idx="365">
                  <c:v>301.93353169212571</c:v>
                </c:pt>
                <c:pt idx="366">
                  <c:v>302.79055312255934</c:v>
                </c:pt>
                <c:pt idx="367">
                  <c:v>303.64764555679346</c:v>
                </c:pt>
                <c:pt idx="368">
                  <c:v>304.50480900796902</c:v>
                </c:pt>
                <c:pt idx="369">
                  <c:v>305.36204348924656</c:v>
                </c:pt>
                <c:pt idx="370">
                  <c:v>306.21934901377693</c:v>
                </c:pt>
                <c:pt idx="371">
                  <c:v>307.07672559472576</c:v>
                </c:pt>
                <c:pt idx="372">
                  <c:v>307.93417324525353</c:v>
                </c:pt>
                <c:pt idx="373">
                  <c:v>308.79169197852599</c:v>
                </c:pt>
                <c:pt idx="374">
                  <c:v>309.6492818077233</c:v>
                </c:pt>
                <c:pt idx="375">
                  <c:v>310.50694274601108</c:v>
                </c:pt>
                <c:pt idx="376">
                  <c:v>311.36467480657456</c:v>
                </c:pt>
                <c:pt idx="377">
                  <c:v>312.22247800258918</c:v>
                </c:pt>
                <c:pt idx="378">
                  <c:v>313.08035234725003</c:v>
                </c:pt>
                <c:pt idx="379">
                  <c:v>313.93829785374231</c:v>
                </c:pt>
                <c:pt idx="380">
                  <c:v>314.7963145352611</c:v>
                </c:pt>
                <c:pt idx="381">
                  <c:v>315.65440240500646</c:v>
                </c:pt>
                <c:pt idx="382">
                  <c:v>316.51256147618329</c:v>
                </c:pt>
                <c:pt idx="383">
                  <c:v>317.37079176198671</c:v>
                </c:pt>
                <c:pt idx="384">
                  <c:v>318.22909327563644</c:v>
                </c:pt>
                <c:pt idx="385">
                  <c:v>319.08746603034223</c:v>
                </c:pt>
                <c:pt idx="386">
                  <c:v>319.94591003932385</c:v>
                </c:pt>
                <c:pt idx="387">
                  <c:v>320.80442531579604</c:v>
                </c:pt>
                <c:pt idx="388">
                  <c:v>321.66301187298842</c:v>
                </c:pt>
                <c:pt idx="389">
                  <c:v>322.52166972413045</c:v>
                </c:pt>
                <c:pt idx="390">
                  <c:v>323.38039888244674</c:v>
                </c:pt>
                <c:pt idx="391">
                  <c:v>324.23919936118659</c:v>
                </c:pt>
                <c:pt idx="392">
                  <c:v>325.09807117357951</c:v>
                </c:pt>
                <c:pt idx="393">
                  <c:v>325.95701433286973</c:v>
                </c:pt>
                <c:pt idx="394">
                  <c:v>326.8160288523066</c:v>
                </c:pt>
                <c:pt idx="395">
                  <c:v>327.67511474514424</c:v>
                </c:pt>
                <c:pt idx="396">
                  <c:v>328.53427202463672</c:v>
                </c:pt>
                <c:pt idx="397">
                  <c:v>329.39350070404316</c:v>
                </c:pt>
                <c:pt idx="398">
                  <c:v>330.25280079662758</c:v>
                </c:pt>
                <c:pt idx="399">
                  <c:v>331.11217231564905</c:v>
                </c:pt>
                <c:pt idx="400">
                  <c:v>331.97161527438629</c:v>
                </c:pt>
                <c:pt idx="401">
                  <c:v>332.83112968611312</c:v>
                </c:pt>
                <c:pt idx="402">
                  <c:v>333.69071556410341</c:v>
                </c:pt>
                <c:pt idx="403">
                  <c:v>334.55037292164576</c:v>
                </c:pt>
                <c:pt idx="404">
                  <c:v>335.41010177201895</c:v>
                </c:pt>
                <c:pt idx="405">
                  <c:v>336.26990212851649</c:v>
                </c:pt>
                <c:pt idx="406">
                  <c:v>337.12977400442691</c:v>
                </c:pt>
                <c:pt idx="407">
                  <c:v>337.9897174130586</c:v>
                </c:pt>
                <c:pt idx="408">
                  <c:v>338.84973236770503</c:v>
                </c:pt>
                <c:pt idx="409">
                  <c:v>339.70981888166955</c:v>
                </c:pt>
                <c:pt idx="410">
                  <c:v>340.56997696826051</c:v>
                </c:pt>
                <c:pt idx="411">
                  <c:v>341.43020664080092</c:v>
                </c:pt>
                <c:pt idx="412">
                  <c:v>342.29050791259903</c:v>
                </c:pt>
                <c:pt idx="413">
                  <c:v>343.15088079697307</c:v>
                </c:pt>
                <c:pt idx="414">
                  <c:v>344.01132530725585</c:v>
                </c:pt>
                <c:pt idx="415">
                  <c:v>344.87184145676554</c:v>
                </c:pt>
                <c:pt idx="416">
                  <c:v>345.73242925884483</c:v>
                </c:pt>
                <c:pt idx="417">
                  <c:v>346.59308872681686</c:v>
                </c:pt>
                <c:pt idx="418">
                  <c:v>347.45381987404403</c:v>
                </c:pt>
                <c:pt idx="419">
                  <c:v>348.31462271383947</c:v>
                </c:pt>
                <c:pt idx="420">
                  <c:v>349.17549725957065</c:v>
                </c:pt>
                <c:pt idx="421">
                  <c:v>350.03644352458019</c:v>
                </c:pt>
                <c:pt idx="422">
                  <c:v>350.89746152223063</c:v>
                </c:pt>
                <c:pt idx="423">
                  <c:v>351.75855126586953</c:v>
                </c:pt>
                <c:pt idx="424">
                  <c:v>352.61971276887419</c:v>
                </c:pt>
                <c:pt idx="425">
                  <c:v>353.48094604460198</c:v>
                </c:pt>
                <c:pt idx="426">
                  <c:v>354.34225110642529</c:v>
                </c:pt>
                <c:pt idx="427">
                  <c:v>355.20362796771633</c:v>
                </c:pt>
                <c:pt idx="428">
                  <c:v>356.06507664186216</c:v>
                </c:pt>
                <c:pt idx="429">
                  <c:v>356.92659714223504</c:v>
                </c:pt>
                <c:pt idx="430">
                  <c:v>357.78818948222198</c:v>
                </c:pt>
                <c:pt idx="431">
                  <c:v>358.64985367522479</c:v>
                </c:pt>
                <c:pt idx="432">
                  <c:v>359.51158973462071</c:v>
                </c:pt>
                <c:pt idx="433">
                  <c:v>360.37339767381644</c:v>
                </c:pt>
                <c:pt idx="434">
                  <c:v>361.23527750621372</c:v>
                </c:pt>
                <c:pt idx="435">
                  <c:v>362.09722924521446</c:v>
                </c:pt>
                <c:pt idx="436">
                  <c:v>362.95925290423509</c:v>
                </c:pt>
                <c:pt idx="437">
                  <c:v>363.8213484966775</c:v>
                </c:pt>
                <c:pt idx="438">
                  <c:v>364.68351603596813</c:v>
                </c:pt>
                <c:pt idx="439">
                  <c:v>365.54575553552348</c:v>
                </c:pt>
                <c:pt idx="440">
                  <c:v>366.40806700876993</c:v>
                </c:pt>
                <c:pt idx="441">
                  <c:v>367.27045046913889</c:v>
                </c:pt>
                <c:pt idx="442">
                  <c:v>368.13290593005672</c:v>
                </c:pt>
                <c:pt idx="443">
                  <c:v>368.99543340496461</c:v>
                </c:pt>
                <c:pt idx="444">
                  <c:v>369.85803290730377</c:v>
                </c:pt>
                <c:pt idx="445">
                  <c:v>370.72070445051037</c:v>
                </c:pt>
                <c:pt idx="446">
                  <c:v>371.58344804804534</c:v>
                </c:pt>
                <c:pt idx="447">
                  <c:v>372.44626371334982</c:v>
                </c:pt>
                <c:pt idx="448">
                  <c:v>373.30915145988962</c:v>
                </c:pt>
                <c:pt idx="449">
                  <c:v>374.17211130111571</c:v>
                </c:pt>
                <c:pt idx="450">
                  <c:v>375.03514325049389</c:v>
                </c:pt>
                <c:pt idx="451">
                  <c:v>375.89824732149492</c:v>
                </c:pt>
                <c:pt idx="452">
                  <c:v>376.76142352758939</c:v>
                </c:pt>
                <c:pt idx="453">
                  <c:v>377.62467188225304</c:v>
                </c:pt>
                <c:pt idx="454">
                  <c:v>378.48799239896641</c:v>
                </c:pt>
                <c:pt idx="455">
                  <c:v>379.35138509120992</c:v>
                </c:pt>
                <c:pt idx="456">
                  <c:v>380.21484997246921</c:v>
                </c:pt>
                <c:pt idx="457">
                  <c:v>381.07838705623948</c:v>
                </c:pt>
                <c:pt idx="458">
                  <c:v>381.94199635601603</c:v>
                </c:pt>
                <c:pt idx="459">
                  <c:v>382.80567788529919</c:v>
                </c:pt>
                <c:pt idx="460">
                  <c:v>383.6694316575842</c:v>
                </c:pt>
                <c:pt idx="461">
                  <c:v>384.53325768638609</c:v>
                </c:pt>
                <c:pt idx="462">
                  <c:v>385.39715598521985</c:v>
                </c:pt>
                <c:pt idx="463">
                  <c:v>386.26112656758573</c:v>
                </c:pt>
                <c:pt idx="464">
                  <c:v>387.12516944700855</c:v>
                </c:pt>
                <c:pt idx="465">
                  <c:v>387.98928463701316</c:v>
                </c:pt>
                <c:pt idx="466">
                  <c:v>388.85347215111943</c:v>
                </c:pt>
                <c:pt idx="467">
                  <c:v>389.71773200286708</c:v>
                </c:pt>
                <c:pt idx="468">
                  <c:v>390.5820642057858</c:v>
                </c:pt>
                <c:pt idx="469">
                  <c:v>391.44646877341518</c:v>
                </c:pt>
                <c:pt idx="470">
                  <c:v>392.31094571929981</c:v>
                </c:pt>
                <c:pt idx="471">
                  <c:v>393.17549505697923</c:v>
                </c:pt>
                <c:pt idx="472">
                  <c:v>394.04011680000298</c:v>
                </c:pt>
                <c:pt idx="473">
                  <c:v>394.9048109619352</c:v>
                </c:pt>
                <c:pt idx="474">
                  <c:v>395.76957755632537</c:v>
                </c:pt>
                <c:pt idx="475">
                  <c:v>396.63441659673771</c:v>
                </c:pt>
                <c:pt idx="476">
                  <c:v>397.49932809673641</c:v>
                </c:pt>
                <c:pt idx="477">
                  <c:v>398.36431206989556</c:v>
                </c:pt>
                <c:pt idx="478">
                  <c:v>399.22936852978427</c:v>
                </c:pt>
                <c:pt idx="479">
                  <c:v>400.09449748998645</c:v>
                </c:pt>
                <c:pt idx="480">
                  <c:v>400.95969896407621</c:v>
                </c:pt>
                <c:pt idx="481">
                  <c:v>401.82497296564236</c:v>
                </c:pt>
                <c:pt idx="482">
                  <c:v>402.69031950827366</c:v>
                </c:pt>
                <c:pt idx="483">
                  <c:v>403.55573860556387</c:v>
                </c:pt>
                <c:pt idx="484">
                  <c:v>404.42123027111177</c:v>
                </c:pt>
                <c:pt idx="485">
                  <c:v>405.28679451852076</c:v>
                </c:pt>
                <c:pt idx="486">
                  <c:v>406.15243136138969</c:v>
                </c:pt>
                <c:pt idx="487">
                  <c:v>407.01814081333191</c:v>
                </c:pt>
                <c:pt idx="488">
                  <c:v>407.88392288796086</c:v>
                </c:pt>
                <c:pt idx="489">
                  <c:v>408.74977759889487</c:v>
                </c:pt>
                <c:pt idx="490">
                  <c:v>409.61570495975235</c:v>
                </c:pt>
                <c:pt idx="491">
                  <c:v>410.48170498415652</c:v>
                </c:pt>
                <c:pt idx="492">
                  <c:v>411.34777768574054</c:v>
                </c:pt>
                <c:pt idx="493">
                  <c:v>412.2139230781375</c:v>
                </c:pt>
                <c:pt idx="494">
                  <c:v>413.0801411749855</c:v>
                </c:pt>
                <c:pt idx="495">
                  <c:v>413.94643198991758</c:v>
                </c:pt>
                <c:pt idx="496">
                  <c:v>414.81279553659152</c:v>
                </c:pt>
                <c:pt idx="497">
                  <c:v>415.67923182864536</c:v>
                </c:pt>
                <c:pt idx="498">
                  <c:v>416.54574087973685</c:v>
                </c:pt>
                <c:pt idx="499">
                  <c:v>417.41232270352367</c:v>
                </c:pt>
                <c:pt idx="500">
                  <c:v>418.27897731366352</c:v>
                </c:pt>
                <c:pt idx="501">
                  <c:v>419.14570472382411</c:v>
                </c:pt>
                <c:pt idx="502">
                  <c:v>420.01250494767282</c:v>
                </c:pt>
                <c:pt idx="503">
                  <c:v>420.87937799888726</c:v>
                </c:pt>
                <c:pt idx="504">
                  <c:v>421.74632389113486</c:v>
                </c:pt>
                <c:pt idx="505">
                  <c:v>422.61334263810295</c:v>
                </c:pt>
                <c:pt idx="506">
                  <c:v>423.48043425348368</c:v>
                </c:pt>
                <c:pt idx="507">
                  <c:v>424.34759875094954</c:v>
                </c:pt>
                <c:pt idx="508">
                  <c:v>425.21483614420259</c:v>
                </c:pt>
                <c:pt idx="509">
                  <c:v>426.08214644693498</c:v>
                </c:pt>
                <c:pt idx="510">
                  <c:v>426.94952967285366</c:v>
                </c:pt>
                <c:pt idx="511">
                  <c:v>427.81698583566066</c:v>
                </c:pt>
                <c:pt idx="512">
                  <c:v>428.68451494906293</c:v>
                </c:pt>
                <c:pt idx="513">
                  <c:v>429.55211702677724</c:v>
                </c:pt>
                <c:pt idx="514">
                  <c:v>430.41979208251553</c:v>
                </c:pt>
                <c:pt idx="515">
                  <c:v>431.2875401299994</c:v>
                </c:pt>
                <c:pt idx="516">
                  <c:v>432.15536118296046</c:v>
                </c:pt>
                <c:pt idx="517">
                  <c:v>433.02325525512038</c:v>
                </c:pt>
                <c:pt idx="518">
                  <c:v>433.89122236021575</c:v>
                </c:pt>
                <c:pt idx="519">
                  <c:v>434.75926251197802</c:v>
                </c:pt>
                <c:pt idx="520">
                  <c:v>435.62737572415841</c:v>
                </c:pt>
                <c:pt idx="521">
                  <c:v>436.49556201048858</c:v>
                </c:pt>
                <c:pt idx="522">
                  <c:v>437.36382138472953</c:v>
                </c:pt>
                <c:pt idx="523">
                  <c:v>438.23215386062765</c:v>
                </c:pt>
                <c:pt idx="524">
                  <c:v>439.10055945193903</c:v>
                </c:pt>
                <c:pt idx="525">
                  <c:v>439.96903817242969</c:v>
                </c:pt>
                <c:pt idx="526">
                  <c:v>440.83759003585584</c:v>
                </c:pt>
                <c:pt idx="527">
                  <c:v>441.7062150559982</c:v>
                </c:pt>
                <c:pt idx="528">
                  <c:v>442.57491324662283</c:v>
                </c:pt>
                <c:pt idx="529">
                  <c:v>443.4436846215055</c:v>
                </c:pt>
                <c:pt idx="530">
                  <c:v>444.31252919443199</c:v>
                </c:pt>
                <c:pt idx="531">
                  <c:v>445.18144697918302</c:v>
                </c:pt>
                <c:pt idx="532">
                  <c:v>446.05043798954921</c:v>
                </c:pt>
                <c:pt idx="533">
                  <c:v>446.91950223932611</c:v>
                </c:pt>
                <c:pt idx="534">
                  <c:v>447.78863974230921</c:v>
                </c:pt>
                <c:pt idx="535">
                  <c:v>448.65785051229904</c:v>
                </c:pt>
                <c:pt idx="536">
                  <c:v>449.52713456310096</c:v>
                </c:pt>
                <c:pt idx="537">
                  <c:v>450.39649190852032</c:v>
                </c:pt>
                <c:pt idx="538">
                  <c:v>451.26592256238223</c:v>
                </c:pt>
                <c:pt idx="539">
                  <c:v>452.13542653849203</c:v>
                </c:pt>
                <c:pt idx="540">
                  <c:v>453.00500385067971</c:v>
                </c:pt>
                <c:pt idx="541">
                  <c:v>453.87465451276051</c:v>
                </c:pt>
                <c:pt idx="542">
                  <c:v>454.74437853857427</c:v>
                </c:pt>
                <c:pt idx="543">
                  <c:v>455.61417594195092</c:v>
                </c:pt>
                <c:pt idx="544">
                  <c:v>456.48404673673036</c:v>
                </c:pt>
                <c:pt idx="545">
                  <c:v>457.35399093674749</c:v>
                </c:pt>
                <c:pt idx="546">
                  <c:v>458.22400855585198</c:v>
                </c:pt>
                <c:pt idx="547">
                  <c:v>459.0940996078935</c:v>
                </c:pt>
                <c:pt idx="548">
                  <c:v>459.96426410673155</c:v>
                </c:pt>
                <c:pt idx="549">
                  <c:v>460.83450206621092</c:v>
                </c:pt>
                <c:pt idx="550">
                  <c:v>461.70481350021572</c:v>
                </c:pt>
                <c:pt idx="551">
                  <c:v>462.57519842259069</c:v>
                </c:pt>
                <c:pt idx="552">
                  <c:v>463.44565684720521</c:v>
                </c:pt>
                <c:pt idx="553">
                  <c:v>464.31618878794831</c:v>
                </c:pt>
                <c:pt idx="554">
                  <c:v>465.18679425868936</c:v>
                </c:pt>
                <c:pt idx="555">
                  <c:v>466.05747327330761</c:v>
                </c:pt>
                <c:pt idx="556">
                  <c:v>466.92822584570189</c:v>
                </c:pt>
                <c:pt idx="557">
                  <c:v>467.79905198975138</c:v>
                </c:pt>
                <c:pt idx="558">
                  <c:v>468.66995171935014</c:v>
                </c:pt>
                <c:pt idx="559">
                  <c:v>469.5409250484069</c:v>
                </c:pt>
                <c:pt idx="560">
                  <c:v>470.41197199081063</c:v>
                </c:pt>
                <c:pt idx="561">
                  <c:v>471.28309256047993</c:v>
                </c:pt>
                <c:pt idx="562">
                  <c:v>472.1542867713236</c:v>
                </c:pt>
                <c:pt idx="563">
                  <c:v>473.02555463725031</c:v>
                </c:pt>
                <c:pt idx="564">
                  <c:v>473.89689617218852</c:v>
                </c:pt>
                <c:pt idx="565">
                  <c:v>474.76831139004696</c:v>
                </c:pt>
                <c:pt idx="566">
                  <c:v>475.63980030476881</c:v>
                </c:pt>
                <c:pt idx="567">
                  <c:v>476.51136293027264</c:v>
                </c:pt>
                <c:pt idx="568">
                  <c:v>477.38299928050162</c:v>
                </c:pt>
                <c:pt idx="569">
                  <c:v>478.25470936939405</c:v>
                </c:pt>
                <c:pt idx="570">
                  <c:v>479.12649321088821</c:v>
                </c:pt>
                <c:pt idx="571">
                  <c:v>479.99835081893707</c:v>
                </c:pt>
                <c:pt idx="572">
                  <c:v>480.87028220748886</c:v>
                </c:pt>
                <c:pt idx="573">
                  <c:v>481.74228739050631</c:v>
                </c:pt>
                <c:pt idx="574">
                  <c:v>482.61436638194249</c:v>
                </c:pt>
                <c:pt idx="575">
                  <c:v>483.48651919576037</c:v>
                </c:pt>
                <c:pt idx="576">
                  <c:v>484.35874584593256</c:v>
                </c:pt>
                <c:pt idx="577">
                  <c:v>485.23104634642687</c:v>
                </c:pt>
                <c:pt idx="578">
                  <c:v>486.10342071122591</c:v>
                </c:pt>
                <c:pt idx="579">
                  <c:v>486.97586895430726</c:v>
                </c:pt>
                <c:pt idx="580">
                  <c:v>487.84839108964866</c:v>
                </c:pt>
                <c:pt idx="581">
                  <c:v>488.72098713124728</c:v>
                </c:pt>
                <c:pt idx="582">
                  <c:v>489.59365709309571</c:v>
                </c:pt>
                <c:pt idx="583">
                  <c:v>490.46640098918618</c:v>
                </c:pt>
                <c:pt idx="584">
                  <c:v>491.33921883352599</c:v>
                </c:pt>
                <c:pt idx="585">
                  <c:v>492.21211064010748</c:v>
                </c:pt>
                <c:pt idx="586">
                  <c:v>493.08507642295751</c:v>
                </c:pt>
                <c:pt idx="587">
                  <c:v>493.95811619607338</c:v>
                </c:pt>
                <c:pt idx="588">
                  <c:v>494.83122997348204</c:v>
                </c:pt>
                <c:pt idx="589">
                  <c:v>495.70441776920535</c:v>
                </c:pt>
                <c:pt idx="590">
                  <c:v>496.57767959726033</c:v>
                </c:pt>
                <c:pt idx="591">
                  <c:v>497.45101547168372</c:v>
                </c:pt>
                <c:pt idx="592">
                  <c:v>498.32442540651215</c:v>
                </c:pt>
                <c:pt idx="593">
                  <c:v>499.19790941577747</c:v>
                </c:pt>
                <c:pt idx="594">
                  <c:v>500.0714675135311</c:v>
                </c:pt>
                <c:pt idx="595">
                  <c:v>500.94509971380973</c:v>
                </c:pt>
                <c:pt idx="596">
                  <c:v>501.81880603065997</c:v>
                </c:pt>
                <c:pt idx="597">
                  <c:v>502.69258647814797</c:v>
                </c:pt>
                <c:pt idx="598">
                  <c:v>503.56644107032525</c:v>
                </c:pt>
                <c:pt idx="599">
                  <c:v>504.44036982125806</c:v>
                </c:pt>
                <c:pt idx="600">
                  <c:v>505.31437274501252</c:v>
                </c:pt>
                <c:pt idx="601">
                  <c:v>506.18844985565988</c:v>
                </c:pt>
                <c:pt idx="602">
                  <c:v>507.06260116727128</c:v>
                </c:pt>
                <c:pt idx="603">
                  <c:v>507.93682669393758</c:v>
                </c:pt>
                <c:pt idx="604">
                  <c:v>508.81112644972984</c:v>
                </c:pt>
                <c:pt idx="605">
                  <c:v>509.68550044874388</c:v>
                </c:pt>
                <c:pt idx="606">
                  <c:v>510.55994870506566</c:v>
                </c:pt>
                <c:pt idx="607">
                  <c:v>511.43447123279577</c:v>
                </c:pt>
                <c:pt idx="608">
                  <c:v>512.30906804603501</c:v>
                </c:pt>
                <c:pt idx="609">
                  <c:v>513.1837391588839</c:v>
                </c:pt>
                <c:pt idx="610">
                  <c:v>514.05848458545313</c:v>
                </c:pt>
                <c:pt idx="611">
                  <c:v>514.93330433985307</c:v>
                </c:pt>
                <c:pt idx="612">
                  <c:v>515.80819843620429</c:v>
                </c:pt>
                <c:pt idx="613">
                  <c:v>516.68316688862694</c:v>
                </c:pt>
                <c:pt idx="614">
                  <c:v>517.55820971124649</c:v>
                </c:pt>
                <c:pt idx="615">
                  <c:v>518.43332691818807</c:v>
                </c:pt>
                <c:pt idx="616">
                  <c:v>519.30851852359183</c:v>
                </c:pt>
                <c:pt idx="617">
                  <c:v>520.18378454158801</c:v>
                </c:pt>
                <c:pt idx="618">
                  <c:v>521.05912498632654</c:v>
                </c:pt>
                <c:pt idx="619">
                  <c:v>521.93453987194732</c:v>
                </c:pt>
                <c:pt idx="620">
                  <c:v>522.81002921260517</c:v>
                </c:pt>
                <c:pt idx="621">
                  <c:v>523.68559302245023</c:v>
                </c:pt>
                <c:pt idx="622">
                  <c:v>524.56123131564198</c:v>
                </c:pt>
                <c:pt idx="623">
                  <c:v>525.43694410634521</c:v>
                </c:pt>
                <c:pt idx="624">
                  <c:v>526.31273140872463</c:v>
                </c:pt>
                <c:pt idx="625">
                  <c:v>527.1885932369546</c:v>
                </c:pt>
                <c:pt idx="626">
                  <c:v>528.06452960520483</c:v>
                </c:pt>
                <c:pt idx="627">
                  <c:v>528.94054052765966</c:v>
                </c:pt>
                <c:pt idx="628">
                  <c:v>529.81662601850337</c:v>
                </c:pt>
                <c:pt idx="629">
                  <c:v>530.69278609191554</c:v>
                </c:pt>
                <c:pt idx="630">
                  <c:v>531.56902076209997</c:v>
                </c:pt>
                <c:pt idx="631">
                  <c:v>532.44533004324614</c:v>
                </c:pt>
                <c:pt idx="632">
                  <c:v>533.32171394955799</c:v>
                </c:pt>
                <c:pt idx="633">
                  <c:v>534.19817249523464</c:v>
                </c:pt>
                <c:pt idx="634">
                  <c:v>535.07470569448503</c:v>
                </c:pt>
                <c:pt idx="635">
                  <c:v>535.95131356153297</c:v>
                </c:pt>
                <c:pt idx="636">
                  <c:v>536.82799611058238</c:v>
                </c:pt>
                <c:pt idx="637">
                  <c:v>537.70475335586207</c:v>
                </c:pt>
                <c:pt idx="638">
                  <c:v>538.58158531160552</c:v>
                </c:pt>
                <c:pt idx="639">
                  <c:v>539.45849199202166</c:v>
                </c:pt>
                <c:pt idx="640">
                  <c:v>540.33547341135875</c:v>
                </c:pt>
                <c:pt idx="641">
                  <c:v>541.2125295838506</c:v>
                </c:pt>
                <c:pt idx="642">
                  <c:v>542.08966052374535</c:v>
                </c:pt>
                <c:pt idx="643">
                  <c:v>542.96686624528149</c:v>
                </c:pt>
                <c:pt idx="644">
                  <c:v>543.84414676271729</c:v>
                </c:pt>
                <c:pt idx="645">
                  <c:v>544.72150209030099</c:v>
                </c:pt>
                <c:pt idx="646">
                  <c:v>545.59893224229575</c:v>
                </c:pt>
                <c:pt idx="647">
                  <c:v>546.4764372329696</c:v>
                </c:pt>
                <c:pt idx="648">
                  <c:v>547.3540170765807</c:v>
                </c:pt>
                <c:pt idx="649">
                  <c:v>548.23167178740687</c:v>
                </c:pt>
                <c:pt idx="650">
                  <c:v>549.10940137972602</c:v>
                </c:pt>
                <c:pt idx="651">
                  <c:v>549.9872058678161</c:v>
                </c:pt>
                <c:pt idx="652">
                  <c:v>550.86508526596458</c:v>
                </c:pt>
                <c:pt idx="653">
                  <c:v>551.74303958844962</c:v>
                </c:pt>
                <c:pt idx="654">
                  <c:v>552.62106884957836</c:v>
                </c:pt>
                <c:pt idx="655">
                  <c:v>553.49917306364352</c:v>
                </c:pt>
                <c:pt idx="656">
                  <c:v>554.37735224494259</c:v>
                </c:pt>
                <c:pt idx="657">
                  <c:v>555.25560640778315</c:v>
                </c:pt>
                <c:pt idx="658">
                  <c:v>556.13393556647736</c:v>
                </c:pt>
                <c:pt idx="659">
                  <c:v>557.01233973534249</c:v>
                </c:pt>
                <c:pt idx="660">
                  <c:v>557.89081892869081</c:v>
                </c:pt>
                <c:pt idx="661">
                  <c:v>558.76937316084468</c:v>
                </c:pt>
                <c:pt idx="662">
                  <c:v>559.64800244614071</c:v>
                </c:pt>
                <c:pt idx="663">
                  <c:v>560.52670679889638</c:v>
                </c:pt>
                <c:pt idx="664">
                  <c:v>561.4054862334583</c:v>
                </c:pt>
                <c:pt idx="665">
                  <c:v>562.28434076416352</c:v>
                </c:pt>
                <c:pt idx="666">
                  <c:v>563.16327040535384</c:v>
                </c:pt>
                <c:pt idx="667">
                  <c:v>564.04227517138099</c:v>
                </c:pt>
                <c:pt idx="668">
                  <c:v>564.92135507659168</c:v>
                </c:pt>
                <c:pt idx="669">
                  <c:v>565.80051013534739</c:v>
                </c:pt>
                <c:pt idx="670">
                  <c:v>566.67974036200974</c:v>
                </c:pt>
                <c:pt idx="671">
                  <c:v>567.5590457709452</c:v>
                </c:pt>
                <c:pt idx="672">
                  <c:v>568.43842637652006</c:v>
                </c:pt>
                <c:pt idx="673">
                  <c:v>569.31788219310602</c:v>
                </c:pt>
                <c:pt idx="674">
                  <c:v>570.1974132350839</c:v>
                </c:pt>
                <c:pt idx="675">
                  <c:v>571.07701951684021</c:v>
                </c:pt>
                <c:pt idx="676">
                  <c:v>571.95670105275588</c:v>
                </c:pt>
                <c:pt idx="677">
                  <c:v>572.83645785722217</c:v>
                </c:pt>
                <c:pt idx="678">
                  <c:v>573.71628994463981</c:v>
                </c:pt>
                <c:pt idx="679">
                  <c:v>574.59619732940496</c:v>
                </c:pt>
                <c:pt idx="680">
                  <c:v>575.47618002591844</c:v>
                </c:pt>
                <c:pt idx="681">
                  <c:v>576.35623804859108</c:v>
                </c:pt>
                <c:pt idx="682">
                  <c:v>577.23637141184338</c:v>
                </c:pt>
                <c:pt idx="683">
                  <c:v>578.11658013007616</c:v>
                </c:pt>
                <c:pt idx="684">
                  <c:v>578.99686421772003</c:v>
                </c:pt>
                <c:pt idx="685">
                  <c:v>579.87722368919549</c:v>
                </c:pt>
                <c:pt idx="686">
                  <c:v>580.75765855893303</c:v>
                </c:pt>
                <c:pt idx="687">
                  <c:v>581.63816884136804</c:v>
                </c:pt>
                <c:pt idx="688">
                  <c:v>582.51875455094557</c:v>
                </c:pt>
                <c:pt idx="689">
                  <c:v>583.39941570209135</c:v>
                </c:pt>
                <c:pt idx="690">
                  <c:v>584.28015230926997</c:v>
                </c:pt>
                <c:pt idx="691">
                  <c:v>585.16096438691716</c:v>
                </c:pt>
                <c:pt idx="692">
                  <c:v>586.04185194949741</c:v>
                </c:pt>
                <c:pt idx="693">
                  <c:v>586.92281501147102</c:v>
                </c:pt>
                <c:pt idx="694">
                  <c:v>587.80385358729291</c:v>
                </c:pt>
                <c:pt idx="695">
                  <c:v>588.68496769144269</c:v>
                </c:pt>
                <c:pt idx="696">
                  <c:v>589.56615733838532</c:v>
                </c:pt>
                <c:pt idx="697">
                  <c:v>590.4474225425954</c:v>
                </c:pt>
                <c:pt idx="698">
                  <c:v>591.32876331856266</c:v>
                </c:pt>
                <c:pt idx="699">
                  <c:v>592.21017968076649</c:v>
                </c:pt>
                <c:pt idx="700">
                  <c:v>593.0916716436966</c:v>
                </c:pt>
                <c:pt idx="701">
                  <c:v>593.97323922184728</c:v>
                </c:pt>
                <c:pt idx="702">
                  <c:v>594.85488242971792</c:v>
                </c:pt>
                <c:pt idx="703">
                  <c:v>595.7366012818128</c:v>
                </c:pt>
                <c:pt idx="704">
                  <c:v>596.61839579264108</c:v>
                </c:pt>
                <c:pt idx="705">
                  <c:v>597.50026597670706</c:v>
                </c:pt>
                <c:pt idx="706">
                  <c:v>598.38221184852466</c:v>
                </c:pt>
                <c:pt idx="707">
                  <c:v>599.26423342262308</c:v>
                </c:pt>
                <c:pt idx="708">
                  <c:v>600.14633071352102</c:v>
                </c:pt>
                <c:pt idx="709">
                  <c:v>601.02850373574756</c:v>
                </c:pt>
                <c:pt idx="710">
                  <c:v>601.91075250383642</c:v>
                </c:pt>
                <c:pt idx="711">
                  <c:v>602.79307703232632</c:v>
                </c:pt>
                <c:pt idx="712">
                  <c:v>603.675477335751</c:v>
                </c:pt>
                <c:pt idx="713">
                  <c:v>604.55795342866406</c:v>
                </c:pt>
                <c:pt idx="714">
                  <c:v>605.44050532561891</c:v>
                </c:pt>
                <c:pt idx="715">
                  <c:v>606.32313304115917</c:v>
                </c:pt>
                <c:pt idx="716">
                  <c:v>607.20583658985299</c:v>
                </c:pt>
                <c:pt idx="717">
                  <c:v>608.08861598625901</c:v>
                </c:pt>
                <c:pt idx="718">
                  <c:v>608.97147124495029</c:v>
                </c:pt>
                <c:pt idx="719">
                  <c:v>609.85440238049</c:v>
                </c:pt>
                <c:pt idx="720">
                  <c:v>610.73740940745643</c:v>
                </c:pt>
                <c:pt idx="721">
                  <c:v>611.62049234043752</c:v>
                </c:pt>
                <c:pt idx="722">
                  <c:v>612.50365119401113</c:v>
                </c:pt>
                <c:pt idx="723">
                  <c:v>613.38688598277031</c:v>
                </c:pt>
                <c:pt idx="724">
                  <c:v>614.27019672130791</c:v>
                </c:pt>
                <c:pt idx="725">
                  <c:v>615.15358342422155</c:v>
                </c:pt>
                <c:pt idx="726">
                  <c:v>616.03704610611908</c:v>
                </c:pt>
                <c:pt idx="727">
                  <c:v>616.920584781598</c:v>
                </c:pt>
                <c:pt idx="728">
                  <c:v>617.80419946526615</c:v>
                </c:pt>
                <c:pt idx="729">
                  <c:v>618.68789017175084</c:v>
                </c:pt>
                <c:pt idx="730">
                  <c:v>619.57165691566433</c:v>
                </c:pt>
                <c:pt idx="731">
                  <c:v>620.45549971163427</c:v>
                </c:pt>
                <c:pt idx="732">
                  <c:v>621.33941857429272</c:v>
                </c:pt>
                <c:pt idx="733">
                  <c:v>622.22341351826208</c:v>
                </c:pt>
                <c:pt idx="734">
                  <c:v>623.1074845581893</c:v>
                </c:pt>
                <c:pt idx="735">
                  <c:v>623.99163170871157</c:v>
                </c:pt>
                <c:pt idx="736">
                  <c:v>624.87585498447595</c:v>
                </c:pt>
                <c:pt idx="737">
                  <c:v>625.76015440013418</c:v>
                </c:pt>
                <c:pt idx="738">
                  <c:v>626.64452997033834</c:v>
                </c:pt>
                <c:pt idx="739">
                  <c:v>627.52898170975016</c:v>
                </c:pt>
                <c:pt idx="740">
                  <c:v>628.41350963303125</c:v>
                </c:pt>
                <c:pt idx="741">
                  <c:v>629.29811375484849</c:v>
                </c:pt>
                <c:pt idx="742">
                  <c:v>630.18279408987826</c:v>
                </c:pt>
                <c:pt idx="743">
                  <c:v>631.06755065279719</c:v>
                </c:pt>
                <c:pt idx="744">
                  <c:v>631.9523834582817</c:v>
                </c:pt>
                <c:pt idx="745">
                  <c:v>632.83729252101818</c:v>
                </c:pt>
                <c:pt idx="746">
                  <c:v>633.72227785570294</c:v>
                </c:pt>
                <c:pt idx="747">
                  <c:v>634.60733947702215</c:v>
                </c:pt>
                <c:pt idx="748">
                  <c:v>635.492477399682</c:v>
                </c:pt>
                <c:pt idx="749">
                  <c:v>636.37769163837879</c:v>
                </c:pt>
                <c:pt idx="750">
                  <c:v>637.26298220782326</c:v>
                </c:pt>
                <c:pt idx="751">
                  <c:v>638.14834912272647</c:v>
                </c:pt>
                <c:pt idx="752">
                  <c:v>639.0337923978044</c:v>
                </c:pt>
                <c:pt idx="753">
                  <c:v>639.91931204777779</c:v>
                </c:pt>
                <c:pt idx="754">
                  <c:v>640.80490808737738</c:v>
                </c:pt>
                <c:pt idx="755">
                  <c:v>641.6905805313238</c:v>
                </c:pt>
                <c:pt idx="756">
                  <c:v>642.57632939435291</c:v>
                </c:pt>
                <c:pt idx="757">
                  <c:v>643.46215469120489</c:v>
                </c:pt>
                <c:pt idx="758">
                  <c:v>644.34805643662548</c:v>
                </c:pt>
                <c:pt idx="759">
                  <c:v>645.23403464535988</c:v>
                </c:pt>
                <c:pt idx="760">
                  <c:v>646.12008933215861</c:v>
                </c:pt>
                <c:pt idx="761">
                  <c:v>647.00622051177186</c:v>
                </c:pt>
                <c:pt idx="762">
                  <c:v>647.8924281989697</c:v>
                </c:pt>
                <c:pt idx="763">
                  <c:v>648.77871240851243</c:v>
                </c:pt>
                <c:pt idx="764">
                  <c:v>649.66507315517492</c:v>
                </c:pt>
                <c:pt idx="765">
                  <c:v>650.55151045372224</c:v>
                </c:pt>
                <c:pt idx="766">
                  <c:v>651.43802431893437</c:v>
                </c:pt>
                <c:pt idx="767">
                  <c:v>652.32461476559604</c:v>
                </c:pt>
                <c:pt idx="768">
                  <c:v>653.21128180849701</c:v>
                </c:pt>
                <c:pt idx="769">
                  <c:v>654.09802546242202</c:v>
                </c:pt>
                <c:pt idx="770">
                  <c:v>654.98484574218048</c:v>
                </c:pt>
                <c:pt idx="771">
                  <c:v>655.87174266255727</c:v>
                </c:pt>
                <c:pt idx="772">
                  <c:v>656.75871623835678</c:v>
                </c:pt>
                <c:pt idx="773">
                  <c:v>657.64576648439834</c:v>
                </c:pt>
                <c:pt idx="774">
                  <c:v>658.53289341548646</c:v>
                </c:pt>
                <c:pt idx="775">
                  <c:v>659.42009704645011</c:v>
                </c:pt>
                <c:pt idx="776">
                  <c:v>660.30737739209883</c:v>
                </c:pt>
                <c:pt idx="777">
                  <c:v>661.19473446727136</c:v>
                </c:pt>
                <c:pt idx="778">
                  <c:v>662.08216828679213</c:v>
                </c:pt>
                <c:pt idx="779">
                  <c:v>662.96967886549999</c:v>
                </c:pt>
                <c:pt idx="780">
                  <c:v>663.8572662182288</c:v>
                </c:pt>
                <c:pt idx="781">
                  <c:v>664.74493035983244</c:v>
                </c:pt>
                <c:pt idx="782">
                  <c:v>665.63267130515965</c:v>
                </c:pt>
                <c:pt idx="783">
                  <c:v>666.52048906905429</c:v>
                </c:pt>
                <c:pt idx="784">
                  <c:v>667.40838366638479</c:v>
                </c:pt>
                <c:pt idx="785">
                  <c:v>668.29635511200979</c:v>
                </c:pt>
                <c:pt idx="786">
                  <c:v>669.18440342079282</c:v>
                </c:pt>
                <c:pt idx="787">
                  <c:v>670.07252860761218</c:v>
                </c:pt>
                <c:pt idx="788">
                  <c:v>670.96073068734142</c:v>
                </c:pt>
                <c:pt idx="789">
                  <c:v>671.84900967485862</c:v>
                </c:pt>
                <c:pt idx="790">
                  <c:v>672.73736558505209</c:v>
                </c:pt>
                <c:pt idx="791">
                  <c:v>673.62579843280503</c:v>
                </c:pt>
                <c:pt idx="792">
                  <c:v>674.5143082330203</c:v>
                </c:pt>
                <c:pt idx="793">
                  <c:v>675.402895000591</c:v>
                </c:pt>
                <c:pt idx="794">
                  <c:v>676.29155875041522</c:v>
                </c:pt>
                <c:pt idx="795">
                  <c:v>677.1802994974106</c:v>
                </c:pt>
                <c:pt idx="796">
                  <c:v>678.0691172564799</c:v>
                </c:pt>
                <c:pt idx="797">
                  <c:v>678.95801204255088</c:v>
                </c:pt>
                <c:pt idx="798">
                  <c:v>679.84698387053129</c:v>
                </c:pt>
                <c:pt idx="799">
                  <c:v>680.73603275535356</c:v>
                </c:pt>
                <c:pt idx="800">
                  <c:v>681.62515871194523</c:v>
                </c:pt>
                <c:pt idx="801">
                  <c:v>682.51436175524361</c:v>
                </c:pt>
                <c:pt idx="802">
                  <c:v>683.40364190018124</c:v>
                </c:pt>
                <c:pt idx="803">
                  <c:v>684.29299916170544</c:v>
                </c:pt>
                <c:pt idx="804">
                  <c:v>685.18243355476807</c:v>
                </c:pt>
                <c:pt idx="805">
                  <c:v>686.07194509431156</c:v>
                </c:pt>
                <c:pt idx="806">
                  <c:v>686.96153379529801</c:v>
                </c:pt>
                <c:pt idx="807">
                  <c:v>687.85119967268918</c:v>
                </c:pt>
                <c:pt idx="808">
                  <c:v>688.74094274145216</c:v>
                </c:pt>
                <c:pt idx="809">
                  <c:v>689.63076301655383</c:v>
                </c:pt>
                <c:pt idx="810">
                  <c:v>690.52066051297072</c:v>
                </c:pt>
                <c:pt idx="811">
                  <c:v>691.41063524568483</c:v>
                </c:pt>
                <c:pt idx="812">
                  <c:v>692.30068722967258</c:v>
                </c:pt>
                <c:pt idx="813">
                  <c:v>693.19081647992573</c:v>
                </c:pt>
                <c:pt idx="814">
                  <c:v>694.08102301145038</c:v>
                </c:pt>
                <c:pt idx="815">
                  <c:v>694.97130683921853</c:v>
                </c:pt>
                <c:pt idx="816">
                  <c:v>695.86166797824615</c:v>
                </c:pt>
                <c:pt idx="817">
                  <c:v>696.75210644353956</c:v>
                </c:pt>
                <c:pt idx="818">
                  <c:v>697.64262225010509</c:v>
                </c:pt>
                <c:pt idx="819">
                  <c:v>698.53321541296373</c:v>
                </c:pt>
                <c:pt idx="820">
                  <c:v>699.42388594713157</c:v>
                </c:pt>
                <c:pt idx="821">
                  <c:v>700.3146338676346</c:v>
                </c:pt>
                <c:pt idx="822">
                  <c:v>701.20545918949881</c:v>
                </c:pt>
                <c:pt idx="823">
                  <c:v>702.09636192776486</c:v>
                </c:pt>
                <c:pt idx="824">
                  <c:v>702.98734209746374</c:v>
                </c:pt>
                <c:pt idx="825">
                  <c:v>703.87839971364099</c:v>
                </c:pt>
                <c:pt idx="826">
                  <c:v>704.76953479134238</c:v>
                </c:pt>
                <c:pt idx="827">
                  <c:v>705.66074734562324</c:v>
                </c:pt>
                <c:pt idx="828">
                  <c:v>706.55203739153433</c:v>
                </c:pt>
                <c:pt idx="829">
                  <c:v>707.44340494414075</c:v>
                </c:pt>
                <c:pt idx="830">
                  <c:v>708.33485001850818</c:v>
                </c:pt>
                <c:pt idx="831">
                  <c:v>709.22637262970159</c:v>
                </c:pt>
                <c:pt idx="832">
                  <c:v>710.11797279279642</c:v>
                </c:pt>
                <c:pt idx="833">
                  <c:v>711.00965052287745</c:v>
                </c:pt>
                <c:pt idx="834">
                  <c:v>711.90140583502011</c:v>
                </c:pt>
                <c:pt idx="835">
                  <c:v>712.79323874431918</c:v>
                </c:pt>
                <c:pt idx="836">
                  <c:v>713.68514926586454</c:v>
                </c:pt>
                <c:pt idx="837">
                  <c:v>714.57713741475607</c:v>
                </c:pt>
                <c:pt idx="838">
                  <c:v>715.46920320608854</c:v>
                </c:pt>
                <c:pt idx="839">
                  <c:v>716.36134665497161</c:v>
                </c:pt>
                <c:pt idx="840">
                  <c:v>717.25356777651996</c:v>
                </c:pt>
                <c:pt idx="841">
                  <c:v>718.14586658584301</c:v>
                </c:pt>
                <c:pt idx="842">
                  <c:v>719.03824309806532</c:v>
                </c:pt>
                <c:pt idx="843">
                  <c:v>719.93069732831123</c:v>
                </c:pt>
                <c:pt idx="844">
                  <c:v>720.82322929170505</c:v>
                </c:pt>
                <c:pt idx="845">
                  <c:v>721.71583900338612</c:v>
                </c:pt>
                <c:pt idx="846">
                  <c:v>722.60852647849345</c:v>
                </c:pt>
                <c:pt idx="847">
                  <c:v>723.50129173216135</c:v>
                </c:pt>
                <c:pt idx="848">
                  <c:v>724.39413477954872</c:v>
                </c:pt>
                <c:pt idx="849">
                  <c:v>725.28705563579456</c:v>
                </c:pt>
                <c:pt idx="850">
                  <c:v>726.18005431606775</c:v>
                </c:pt>
                <c:pt idx="851">
                  <c:v>727.07313083552208</c:v>
                </c:pt>
                <c:pt idx="852">
                  <c:v>727.96628520932143</c:v>
                </c:pt>
                <c:pt idx="853">
                  <c:v>728.85951745264913</c:v>
                </c:pt>
                <c:pt idx="854">
                  <c:v>729.75282758066407</c:v>
                </c:pt>
                <c:pt idx="855">
                  <c:v>730.64621560855471</c:v>
                </c:pt>
                <c:pt idx="856">
                  <c:v>731.53968155149948</c:v>
                </c:pt>
                <c:pt idx="857">
                  <c:v>732.43322542469673</c:v>
                </c:pt>
                <c:pt idx="858">
                  <c:v>733.32684724333967</c:v>
                </c:pt>
                <c:pt idx="859">
                  <c:v>734.22054702261164</c:v>
                </c:pt>
                <c:pt idx="860">
                  <c:v>735.11432477772587</c:v>
                </c:pt>
                <c:pt idx="861">
                  <c:v>736.00818052388536</c:v>
                </c:pt>
                <c:pt idx="862">
                  <c:v>736.90211427630311</c:v>
                </c:pt>
                <c:pt idx="863">
                  <c:v>737.79612605019713</c:v>
                </c:pt>
                <c:pt idx="864">
                  <c:v>738.69021586079009</c:v>
                </c:pt>
                <c:pt idx="865">
                  <c:v>739.58438372329999</c:v>
                </c:pt>
                <c:pt idx="866">
                  <c:v>740.4786296529644</c:v>
                </c:pt>
                <c:pt idx="867">
                  <c:v>741.37295366501598</c:v>
                </c:pt>
                <c:pt idx="868">
                  <c:v>742.26735577469242</c:v>
                </c:pt>
                <c:pt idx="869">
                  <c:v>743.16183599724104</c:v>
                </c:pt>
                <c:pt idx="870">
                  <c:v>744.0563943479093</c:v>
                </c:pt>
                <c:pt idx="871">
                  <c:v>744.95103084194466</c:v>
                </c:pt>
                <c:pt idx="872">
                  <c:v>745.84574549461433</c:v>
                </c:pt>
                <c:pt idx="873">
                  <c:v>746.74053832117545</c:v>
                </c:pt>
                <c:pt idx="874">
                  <c:v>747.63540933689524</c:v>
                </c:pt>
                <c:pt idx="875">
                  <c:v>748.53035855704582</c:v>
                </c:pt>
                <c:pt idx="876">
                  <c:v>749.42538599690886</c:v>
                </c:pt>
                <c:pt idx="877">
                  <c:v>750.32049167175649</c:v>
                </c:pt>
                <c:pt idx="878">
                  <c:v>751.21567559687571</c:v>
                </c:pt>
                <c:pt idx="879">
                  <c:v>752.11093778756288</c:v>
                </c:pt>
                <c:pt idx="880">
                  <c:v>753.00627825910999</c:v>
                </c:pt>
                <c:pt idx="881">
                  <c:v>753.90169702681351</c:v>
                </c:pt>
                <c:pt idx="882">
                  <c:v>754.797194105985</c:v>
                </c:pt>
                <c:pt idx="883">
                  <c:v>755.69276951192103</c:v>
                </c:pt>
                <c:pt idx="884">
                  <c:v>756.58842325994783</c:v>
                </c:pt>
                <c:pt idx="885">
                  <c:v>757.48415536538175</c:v>
                </c:pt>
                <c:pt idx="886">
                  <c:v>758.37996584353414</c:v>
                </c:pt>
                <c:pt idx="887">
                  <c:v>759.275854709746</c:v>
                </c:pt>
                <c:pt idx="888">
                  <c:v>760.17182197934358</c:v>
                </c:pt>
                <c:pt idx="889">
                  <c:v>761.06786766766277</c:v>
                </c:pt>
                <c:pt idx="890">
                  <c:v>761.96399179004948</c:v>
                </c:pt>
                <c:pt idx="891">
                  <c:v>762.86019436183983</c:v>
                </c:pt>
                <c:pt idx="892">
                  <c:v>763.7564753983994</c:v>
                </c:pt>
                <c:pt idx="893">
                  <c:v>764.65283491506898</c:v>
                </c:pt>
                <c:pt idx="894">
                  <c:v>765.54927292721914</c:v>
                </c:pt>
                <c:pt idx="895">
                  <c:v>766.44578945021055</c:v>
                </c:pt>
                <c:pt idx="896">
                  <c:v>767.34238449940881</c:v>
                </c:pt>
                <c:pt idx="897">
                  <c:v>768.23905809019902</c:v>
                </c:pt>
                <c:pt idx="898">
                  <c:v>769.13581023794677</c:v>
                </c:pt>
                <c:pt idx="899">
                  <c:v>770.03264095804241</c:v>
                </c:pt>
                <c:pt idx="900">
                  <c:v>770.92955026587583</c:v>
                </c:pt>
                <c:pt idx="901">
                  <c:v>771.8265381768374</c:v>
                </c:pt>
                <c:pt idx="902">
                  <c:v>772.72360470633203</c:v>
                </c:pt>
                <c:pt idx="903">
                  <c:v>773.62074986974494</c:v>
                </c:pt>
                <c:pt idx="904">
                  <c:v>774.51797368249083</c:v>
                </c:pt>
                <c:pt idx="905">
                  <c:v>775.41527615998461</c:v>
                </c:pt>
                <c:pt idx="906">
                  <c:v>776.31265731764097</c:v>
                </c:pt>
                <c:pt idx="907">
                  <c:v>777.2101171708797</c:v>
                </c:pt>
                <c:pt idx="908">
                  <c:v>778.10765573513015</c:v>
                </c:pt>
                <c:pt idx="909">
                  <c:v>779.00527302581713</c:v>
                </c:pt>
                <c:pt idx="910">
                  <c:v>779.90296905837511</c:v>
                </c:pt>
                <c:pt idx="911">
                  <c:v>780.80074384825321</c:v>
                </c:pt>
                <c:pt idx="912">
                  <c:v>781.6985974108859</c:v>
                </c:pt>
                <c:pt idx="913">
                  <c:v>782.59652976172242</c:v>
                </c:pt>
                <c:pt idx="914">
                  <c:v>783.49454091622681</c:v>
                </c:pt>
                <c:pt idx="915">
                  <c:v>784.39263088984831</c:v>
                </c:pt>
                <c:pt idx="916">
                  <c:v>785.29079969805093</c:v>
                </c:pt>
                <c:pt idx="917">
                  <c:v>786.18904735630338</c:v>
                </c:pt>
                <c:pt idx="918">
                  <c:v>787.08737388007978</c:v>
                </c:pt>
                <c:pt idx="919">
                  <c:v>787.98577928485872</c:v>
                </c:pt>
                <c:pt idx="920">
                  <c:v>788.884263586119</c:v>
                </c:pt>
                <c:pt idx="921">
                  <c:v>789.78282679934932</c:v>
                </c:pt>
                <c:pt idx="922">
                  <c:v>790.68146894004292</c:v>
                </c:pt>
                <c:pt idx="923">
                  <c:v>791.58019002368871</c:v>
                </c:pt>
                <c:pt idx="924">
                  <c:v>792.47899006579485</c:v>
                </c:pt>
                <c:pt idx="925">
                  <c:v>793.37786908186968</c:v>
                </c:pt>
                <c:pt idx="926">
                  <c:v>794.27682708741156</c:v>
                </c:pt>
                <c:pt idx="927">
                  <c:v>795.17586409794853</c:v>
                </c:pt>
                <c:pt idx="928">
                  <c:v>796.07498012899384</c:v>
                </c:pt>
                <c:pt idx="929">
                  <c:v>796.97417519607041</c:v>
                </c:pt>
                <c:pt idx="930">
                  <c:v>797.87344931471125</c:v>
                </c:pt>
                <c:pt idx="931">
                  <c:v>798.77280250044919</c:v>
                </c:pt>
                <c:pt idx="932">
                  <c:v>799.67223476882214</c:v>
                </c:pt>
                <c:pt idx="933">
                  <c:v>800.57174613537768</c:v>
                </c:pt>
                <c:pt idx="934">
                  <c:v>801.47133661566352</c:v>
                </c:pt>
                <c:pt idx="935">
                  <c:v>802.37100622522723</c:v>
                </c:pt>
                <c:pt idx="936">
                  <c:v>803.27075497962642</c:v>
                </c:pt>
                <c:pt idx="937">
                  <c:v>804.17058289442843</c:v>
                </c:pt>
                <c:pt idx="938">
                  <c:v>805.07048998520554</c:v>
                </c:pt>
                <c:pt idx="939">
                  <c:v>805.97047626751521</c:v>
                </c:pt>
                <c:pt idx="940">
                  <c:v>806.87054175694948</c:v>
                </c:pt>
                <c:pt idx="941">
                  <c:v>807.77068646908049</c:v>
                </c:pt>
                <c:pt idx="942">
                  <c:v>808.67091041949539</c:v>
                </c:pt>
                <c:pt idx="943">
                  <c:v>809.57121362378598</c:v>
                </c:pt>
                <c:pt idx="944">
                  <c:v>810.47159609754942</c:v>
                </c:pt>
                <c:pt idx="945">
                  <c:v>811.3720578563873</c:v>
                </c:pt>
                <c:pt idx="946">
                  <c:v>812.2725989159112</c:v>
                </c:pt>
                <c:pt idx="947">
                  <c:v>813.17321929171828</c:v>
                </c:pt>
                <c:pt idx="948">
                  <c:v>814.07391899942479</c:v>
                </c:pt>
                <c:pt idx="949">
                  <c:v>814.97469805465732</c:v>
                </c:pt>
                <c:pt idx="950">
                  <c:v>815.87555647303748</c:v>
                </c:pt>
                <c:pt idx="951">
                  <c:v>816.77649427019139</c:v>
                </c:pt>
                <c:pt idx="952">
                  <c:v>817.67751146176033</c:v>
                </c:pt>
                <c:pt idx="953">
                  <c:v>818.57860806337578</c:v>
                </c:pt>
                <c:pt idx="954">
                  <c:v>819.47978409068855</c:v>
                </c:pt>
                <c:pt idx="955">
                  <c:v>820.38103955934002</c:v>
                </c:pt>
                <c:pt idx="956">
                  <c:v>821.28237448498589</c:v>
                </c:pt>
                <c:pt idx="957">
                  <c:v>822.18378888328232</c:v>
                </c:pt>
                <c:pt idx="958">
                  <c:v>823.0852827699</c:v>
                </c:pt>
                <c:pt idx="959">
                  <c:v>823.98685616049465</c:v>
                </c:pt>
                <c:pt idx="960">
                  <c:v>824.88850907075198</c:v>
                </c:pt>
                <c:pt idx="961">
                  <c:v>825.79024151633769</c:v>
                </c:pt>
                <c:pt idx="962">
                  <c:v>826.69205351293715</c:v>
                </c:pt>
                <c:pt idx="963">
                  <c:v>827.59394507623597</c:v>
                </c:pt>
                <c:pt idx="964">
                  <c:v>828.49591622193441</c:v>
                </c:pt>
                <c:pt idx="965">
                  <c:v>829.39796696571784</c:v>
                </c:pt>
                <c:pt idx="966">
                  <c:v>830.30009732328654</c:v>
                </c:pt>
                <c:pt idx="967">
                  <c:v>831.20230731036031</c:v>
                </c:pt>
                <c:pt idx="968">
                  <c:v>832.10459694263477</c:v>
                </c:pt>
                <c:pt idx="969">
                  <c:v>833.0069662358344</c:v>
                </c:pt>
                <c:pt idx="970">
                  <c:v>833.90941520567935</c:v>
                </c:pt>
                <c:pt idx="971">
                  <c:v>834.81194386788957</c:v>
                </c:pt>
                <c:pt idx="972">
                  <c:v>835.71455223819464</c:v>
                </c:pt>
                <c:pt idx="973">
                  <c:v>836.61724033233918</c:v>
                </c:pt>
                <c:pt idx="974">
                  <c:v>837.520008166053</c:v>
                </c:pt>
                <c:pt idx="975">
                  <c:v>838.42285575508561</c:v>
                </c:pt>
                <c:pt idx="976">
                  <c:v>839.32578311518137</c:v>
                </c:pt>
                <c:pt idx="977">
                  <c:v>840.22879026209966</c:v>
                </c:pt>
                <c:pt idx="978">
                  <c:v>841.13187721159977</c:v>
                </c:pt>
                <c:pt idx="979">
                  <c:v>842.03504397944107</c:v>
                </c:pt>
                <c:pt idx="980">
                  <c:v>842.9382905813975</c:v>
                </c:pt>
                <c:pt idx="981">
                  <c:v>843.84161703323332</c:v>
                </c:pt>
                <c:pt idx="982">
                  <c:v>844.74502335073737</c:v>
                </c:pt>
                <c:pt idx="983">
                  <c:v>845.6485095496887</c:v>
                </c:pt>
                <c:pt idx="984">
                  <c:v>846.55207564587602</c:v>
                </c:pt>
                <c:pt idx="985">
                  <c:v>847.45572165508815</c:v>
                </c:pt>
                <c:pt idx="986">
                  <c:v>848.35944759312883</c:v>
                </c:pt>
                <c:pt idx="987">
                  <c:v>849.26325347579655</c:v>
                </c:pt>
                <c:pt idx="988">
                  <c:v>850.16713931890001</c:v>
                </c:pt>
                <c:pt idx="989">
                  <c:v>851.07110513825251</c:v>
                </c:pt>
                <c:pt idx="990">
                  <c:v>851.97515094967741</c:v>
                </c:pt>
                <c:pt idx="991">
                  <c:v>852.87927676897812</c:v>
                </c:pt>
                <c:pt idx="992">
                  <c:v>853.7834826119979</c:v>
                </c:pt>
                <c:pt idx="993">
                  <c:v>854.6877684945598</c:v>
                </c:pt>
                <c:pt idx="994">
                  <c:v>855.59213443250189</c:v>
                </c:pt>
                <c:pt idx="995">
                  <c:v>856.49658044167222</c:v>
                </c:pt>
                <c:pt idx="996">
                  <c:v>857.40110653790862</c:v>
                </c:pt>
                <c:pt idx="997">
                  <c:v>858.30571273706892</c:v>
                </c:pt>
                <c:pt idx="998">
                  <c:v>859.21039905500595</c:v>
                </c:pt>
                <c:pt idx="999">
                  <c:v>860.11516550757744</c:v>
                </c:pt>
                <c:pt idx="1000">
                  <c:v>861.02001211065578</c:v>
                </c:pt>
                <c:pt idx="1001">
                  <c:v>861.9249388801087</c:v>
                </c:pt>
                <c:pt idx="1002">
                  <c:v>862.82994583180857</c:v>
                </c:pt>
                <c:pt idx="1003">
                  <c:v>863.7350329816428</c:v>
                </c:pt>
                <c:pt idx="1004">
                  <c:v>864.64020034548867</c:v>
                </c:pt>
                <c:pt idx="1005">
                  <c:v>865.54544793924322</c:v>
                </c:pt>
                <c:pt idx="1006">
                  <c:v>866.45077577879397</c:v>
                </c:pt>
                <c:pt idx="1007">
                  <c:v>867.35618388005253</c:v>
                </c:pt>
                <c:pt idx="1008">
                  <c:v>868.26167225891118</c:v>
                </c:pt>
                <c:pt idx="1009">
                  <c:v>869.16724093128676</c:v>
                </c:pt>
                <c:pt idx="1010">
                  <c:v>870.0728899130911</c:v>
                </c:pt>
                <c:pt idx="1011">
                  <c:v>870.97861922024583</c:v>
                </c:pt>
                <c:pt idx="1012">
                  <c:v>871.88442886867779</c:v>
                </c:pt>
                <c:pt idx="1013">
                  <c:v>872.79031887430847</c:v>
                </c:pt>
                <c:pt idx="1014">
                  <c:v>873.69628925307939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6554368"/>
        <c:axId val="266576640"/>
      </c:scatterChart>
      <c:valAx>
        <c:axId val="266554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66576640"/>
        <c:crosses val="autoZero"/>
        <c:crossBetween val="midCat"/>
      </c:valAx>
      <c:valAx>
        <c:axId val="266576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65543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10</xdr:row>
      <xdr:rowOff>0</xdr:rowOff>
    </xdr:from>
    <xdr:to>
      <xdr:col>5</xdr:col>
      <xdr:colOff>57150</xdr:colOff>
      <xdr:row>11</xdr:row>
      <xdr:rowOff>171450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1905000"/>
          <a:ext cx="3686175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8</xdr:col>
      <xdr:colOff>428625</xdr:colOff>
      <xdr:row>16</xdr:row>
      <xdr:rowOff>171450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6391275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5</xdr:col>
      <xdr:colOff>266700</xdr:colOff>
      <xdr:row>35</xdr:row>
      <xdr:rowOff>114300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77000"/>
          <a:ext cx="395287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42</xdr:row>
      <xdr:rowOff>47625</xdr:rowOff>
    </xdr:from>
    <xdr:to>
      <xdr:col>6</xdr:col>
      <xdr:colOff>0</xdr:colOff>
      <xdr:row>43</xdr:row>
      <xdr:rowOff>104775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48625"/>
          <a:ext cx="429577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50</xdr:row>
      <xdr:rowOff>9525</xdr:rowOff>
    </xdr:from>
    <xdr:to>
      <xdr:col>6</xdr:col>
      <xdr:colOff>76200</xdr:colOff>
      <xdr:row>51</xdr:row>
      <xdr:rowOff>180975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34525"/>
          <a:ext cx="4371975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338136</xdr:colOff>
      <xdr:row>0</xdr:row>
      <xdr:rowOff>123825</xdr:rowOff>
    </xdr:from>
    <xdr:to>
      <xdr:col>15</xdr:col>
      <xdr:colOff>209549</xdr:colOff>
      <xdr:row>31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42862</xdr:colOff>
      <xdr:row>990</xdr:row>
      <xdr:rowOff>114300</xdr:rowOff>
    </xdr:from>
    <xdr:to>
      <xdr:col>22</xdr:col>
      <xdr:colOff>514350</xdr:colOff>
      <xdr:row>1018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8"/>
  <sheetViews>
    <sheetView tabSelected="1" topLeftCell="A37" workbookViewId="0">
      <selection activeCell="B55" sqref="B55"/>
    </sheetView>
  </sheetViews>
  <sheetFormatPr defaultRowHeight="15" x14ac:dyDescent="0.25"/>
  <cols>
    <col min="2" max="2" width="11" bestFit="1" customWidth="1"/>
    <col min="5" max="5" width="16.85546875" bestFit="1" customWidth="1"/>
    <col min="7" max="7" width="15.85546875" customWidth="1"/>
    <col min="9" max="9" width="17.42578125" customWidth="1"/>
  </cols>
  <sheetData>
    <row r="1" spans="1:4" x14ac:dyDescent="0.25">
      <c r="A1" t="s">
        <v>0</v>
      </c>
      <c r="B1">
        <v>41341</v>
      </c>
    </row>
    <row r="2" spans="1:4" x14ac:dyDescent="0.25">
      <c r="A2" t="s">
        <v>1</v>
      </c>
      <c r="B2">
        <v>38538</v>
      </c>
    </row>
    <row r="3" spans="1:4" x14ac:dyDescent="0.25">
      <c r="A3" t="s">
        <v>2</v>
      </c>
      <c r="B3">
        <v>25934</v>
      </c>
    </row>
    <row r="4" spans="1:4" x14ac:dyDescent="0.25">
      <c r="A4" t="s">
        <v>3</v>
      </c>
      <c r="B4">
        <v>23962</v>
      </c>
    </row>
    <row r="5" spans="1:4" x14ac:dyDescent="0.25">
      <c r="A5" t="s">
        <v>4</v>
      </c>
      <c r="B5">
        <v>32043</v>
      </c>
    </row>
    <row r="6" spans="1:4" x14ac:dyDescent="0.25">
      <c r="A6" t="s">
        <v>5</v>
      </c>
      <c r="B6">
        <v>28107</v>
      </c>
    </row>
    <row r="8" spans="1:4" x14ac:dyDescent="0.25">
      <c r="A8" t="s">
        <v>6</v>
      </c>
      <c r="B8">
        <v>6448104</v>
      </c>
    </row>
    <row r="9" spans="1:4" x14ac:dyDescent="0.25">
      <c r="A9" t="s">
        <v>7</v>
      </c>
      <c r="B9">
        <v>8227488</v>
      </c>
    </row>
    <row r="13" spans="1:4" ht="17.25" x14ac:dyDescent="0.25">
      <c r="A13" t="s">
        <v>8</v>
      </c>
      <c r="B13">
        <f>B9-B5*POWER(2,8)</f>
        <v>24480</v>
      </c>
      <c r="C13" t="s">
        <v>21</v>
      </c>
      <c r="D13">
        <f>INT(B9/POWER(2,8)-B5)</f>
        <v>95</v>
      </c>
    </row>
    <row r="18" spans="1:5" x14ac:dyDescent="0.25">
      <c r="A18" t="s">
        <v>9</v>
      </c>
      <c r="B18">
        <f>2000+B13*B6/POWER(2,23)</f>
        <v>2082.0230674743652</v>
      </c>
      <c r="D18">
        <f>2000+D13*B6/POWER(2,15)</f>
        <v>2081.4869689941406</v>
      </c>
      <c r="E18" s="1"/>
    </row>
    <row r="19" spans="1:5" x14ac:dyDescent="0.25">
      <c r="B19">
        <f>B18/100</f>
        <v>20.820230674743652</v>
      </c>
    </row>
    <row r="22" spans="1:5" x14ac:dyDescent="0.25">
      <c r="A22" t="s">
        <v>10</v>
      </c>
      <c r="D22">
        <f>B9/POWER(2,8)</f>
        <v>32138.625</v>
      </c>
    </row>
    <row r="23" spans="1:5" x14ac:dyDescent="0.25">
      <c r="A23" t="s">
        <v>11</v>
      </c>
      <c r="D23">
        <f>D22-B5</f>
        <v>95.625</v>
      </c>
    </row>
    <row r="24" spans="1:5" x14ac:dyDescent="0.25">
      <c r="A24" t="s">
        <v>12</v>
      </c>
      <c r="D24">
        <f>D23</f>
        <v>95.625</v>
      </c>
    </row>
    <row r="25" spans="1:5" x14ac:dyDescent="0.25">
      <c r="A25" t="s">
        <v>13</v>
      </c>
      <c r="D25">
        <f>D24*B6</f>
        <v>2687731.875</v>
      </c>
    </row>
    <row r="26" spans="1:5" x14ac:dyDescent="0.25">
      <c r="A26" t="s">
        <v>14</v>
      </c>
      <c r="D26">
        <f>D25/POWER(2,15)</f>
        <v>82.023067474365234</v>
      </c>
    </row>
    <row r="27" spans="1:5" x14ac:dyDescent="0.25">
      <c r="A27" t="s">
        <v>15</v>
      </c>
      <c r="D27">
        <f>D26+2000</f>
        <v>2082.0230674743652</v>
      </c>
    </row>
    <row r="28" spans="1:5" x14ac:dyDescent="0.25">
      <c r="A28" t="s">
        <v>16</v>
      </c>
      <c r="D28">
        <f>D27/10</f>
        <v>208.20230674743652</v>
      </c>
    </row>
    <row r="30" spans="1:5" x14ac:dyDescent="0.25">
      <c r="A30" t="s">
        <v>17</v>
      </c>
    </row>
    <row r="37" spans="1:7" x14ac:dyDescent="0.25">
      <c r="A37" t="s">
        <v>18</v>
      </c>
      <c r="B37">
        <f>B2*POWER(2,17) + INT((B4*B13)/POWER(2,6))</f>
        <v>5060418201</v>
      </c>
      <c r="G37">
        <v>5095293394</v>
      </c>
    </row>
    <row r="45" spans="1:7" x14ac:dyDescent="0.25">
      <c r="A45" t="s">
        <v>19</v>
      </c>
      <c r="B45">
        <f>B1*POWER(2,16)+INT((B3*B13)/POWER(2,7))</f>
        <v>2714283653</v>
      </c>
      <c r="G45">
        <v>2733156311</v>
      </c>
    </row>
    <row r="52" spans="1:9" x14ac:dyDescent="0.25">
      <c r="I52">
        <f>B45*B8</f>
        <v>1.7501983280043912E+16</v>
      </c>
    </row>
    <row r="54" spans="1:9" x14ac:dyDescent="0.25">
      <c r="A54" t="s">
        <v>20</v>
      </c>
      <c r="B54">
        <f>(B8*B45/POWER(2,21)-B37)/POWER(2,15)</f>
        <v>100255.66922530357</v>
      </c>
    </row>
    <row r="55" spans="1:9" x14ac:dyDescent="0.25">
      <c r="B55">
        <f>B54/100</f>
        <v>1002.5566922530357</v>
      </c>
      <c r="G55">
        <v>3274651745</v>
      </c>
    </row>
    <row r="56" spans="1:9" x14ac:dyDescent="0.25">
      <c r="G56">
        <f>G55/POWER(2,15)</f>
        <v>99934.440460205078</v>
      </c>
    </row>
    <row r="57" spans="1:9" x14ac:dyDescent="0.25">
      <c r="G57">
        <f>G56/100</f>
        <v>999.34440460205076</v>
      </c>
    </row>
    <row r="58" spans="1:9" x14ac:dyDescent="0.25">
      <c r="A58" t="s">
        <v>22</v>
      </c>
      <c r="B58">
        <f>(288.15/(6.5/1000))*(1-POWER(B55/1013.25,(6.5/1000)*287.052/9.80665))</f>
        <v>89.395882907938642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2"/>
  <sheetViews>
    <sheetView zoomScaleNormal="100" workbookViewId="0">
      <selection activeCell="B2" sqref="B2"/>
    </sheetView>
  </sheetViews>
  <sheetFormatPr defaultRowHeight="15" x14ac:dyDescent="0.25"/>
  <sheetData>
    <row r="1" spans="1:2" x14ac:dyDescent="0.25">
      <c r="A1" t="s">
        <v>22</v>
      </c>
      <c r="B1" t="s">
        <v>20</v>
      </c>
    </row>
    <row r="2" spans="1:2" x14ac:dyDescent="0.25">
      <c r="A2">
        <v>0</v>
      </c>
      <c r="B2">
        <f>1012.9*POWER((288.14-0.00649*A2)/288.08,5.265)</f>
        <v>1014.0112095888286</v>
      </c>
    </row>
    <row r="3" spans="1:2" x14ac:dyDescent="0.25">
      <c r="A3">
        <v>5</v>
      </c>
      <c r="B3">
        <f t="shared" ref="B3:B66" si="0">1012.9*POWER((288.14-0.00649*A3)/288.08,5.265)</f>
        <v>1013.4101078544519</v>
      </c>
    </row>
    <row r="4" spans="1:2" x14ac:dyDescent="0.25">
      <c r="A4">
        <v>10</v>
      </c>
      <c r="B4">
        <f t="shared" si="0"/>
        <v>1012.8092948041098</v>
      </c>
    </row>
    <row r="5" spans="1:2" x14ac:dyDescent="0.25">
      <c r="A5">
        <v>15</v>
      </c>
      <c r="B5">
        <f t="shared" si="0"/>
        <v>1012.2087703316586</v>
      </c>
    </row>
    <row r="6" spans="1:2" x14ac:dyDescent="0.25">
      <c r="A6">
        <v>20</v>
      </c>
      <c r="B6">
        <f t="shared" si="0"/>
        <v>1011.6085343309759</v>
      </c>
    </row>
    <row r="7" spans="1:2" x14ac:dyDescent="0.25">
      <c r="A7">
        <v>25</v>
      </c>
      <c r="B7">
        <f t="shared" si="0"/>
        <v>1011.0085866959683</v>
      </c>
    </row>
    <row r="8" spans="1:2" x14ac:dyDescent="0.25">
      <c r="A8">
        <v>30</v>
      </c>
      <c r="B8">
        <f t="shared" si="0"/>
        <v>1010.408927320568</v>
      </c>
    </row>
    <row r="9" spans="1:2" x14ac:dyDescent="0.25">
      <c r="A9">
        <v>35</v>
      </c>
      <c r="B9">
        <f t="shared" si="0"/>
        <v>1009.8095560987379</v>
      </c>
    </row>
    <row r="10" spans="1:2" x14ac:dyDescent="0.25">
      <c r="A10">
        <v>40</v>
      </c>
      <c r="B10">
        <f t="shared" si="0"/>
        <v>1009.2104729244639</v>
      </c>
    </row>
    <row r="11" spans="1:2" x14ac:dyDescent="0.25">
      <c r="A11">
        <v>45</v>
      </c>
      <c r="B11">
        <f t="shared" si="0"/>
        <v>1008.6116776917609</v>
      </c>
    </row>
    <row r="12" spans="1:2" x14ac:dyDescent="0.25">
      <c r="A12">
        <v>50</v>
      </c>
      <c r="B12">
        <f t="shared" si="0"/>
        <v>1008.0131702946721</v>
      </c>
    </row>
    <row r="13" spans="1:2" x14ac:dyDescent="0.25">
      <c r="A13">
        <v>55</v>
      </c>
      <c r="B13">
        <f t="shared" si="0"/>
        <v>1007.4149506272654</v>
      </c>
    </row>
    <row r="14" spans="1:2" x14ac:dyDescent="0.25">
      <c r="A14">
        <v>60</v>
      </c>
      <c r="B14">
        <f t="shared" si="0"/>
        <v>1006.8170185836354</v>
      </c>
    </row>
    <row r="15" spans="1:2" x14ac:dyDescent="0.25">
      <c r="A15">
        <v>65</v>
      </c>
      <c r="B15">
        <f t="shared" si="0"/>
        <v>1006.2193740579074</v>
      </c>
    </row>
    <row r="16" spans="1:2" x14ac:dyDescent="0.25">
      <c r="A16">
        <v>70</v>
      </c>
      <c r="B16">
        <f t="shared" si="0"/>
        <v>1005.6220169442303</v>
      </c>
    </row>
    <row r="17" spans="1:2" x14ac:dyDescent="0.25">
      <c r="A17">
        <v>75</v>
      </c>
      <c r="B17">
        <f t="shared" si="0"/>
        <v>1005.0249471367807</v>
      </c>
    </row>
    <row r="18" spans="1:2" x14ac:dyDescent="0.25">
      <c r="A18">
        <v>80</v>
      </c>
      <c r="B18">
        <f t="shared" si="0"/>
        <v>1004.4281645297617</v>
      </c>
    </row>
    <row r="19" spans="1:2" x14ac:dyDescent="0.25">
      <c r="A19">
        <v>85</v>
      </c>
      <c r="B19">
        <f t="shared" si="0"/>
        <v>1003.8316690174062</v>
      </c>
    </row>
    <row r="20" spans="1:2" x14ac:dyDescent="0.25">
      <c r="A20">
        <v>90</v>
      </c>
      <c r="B20">
        <f t="shared" si="0"/>
        <v>1003.235460493972</v>
      </c>
    </row>
    <row r="21" spans="1:2" x14ac:dyDescent="0.25">
      <c r="A21">
        <v>95</v>
      </c>
      <c r="B21">
        <f t="shared" si="0"/>
        <v>1002.6395388537428</v>
      </c>
    </row>
    <row r="22" spans="1:2" x14ac:dyDescent="0.25">
      <c r="A22">
        <v>100</v>
      </c>
      <c r="B22">
        <f t="shared" si="0"/>
        <v>1002.0439039910327</v>
      </c>
    </row>
    <row r="23" spans="1:2" x14ac:dyDescent="0.25">
      <c r="A23">
        <v>105</v>
      </c>
      <c r="B23">
        <f t="shared" si="0"/>
        <v>1001.4485558001797</v>
      </c>
    </row>
    <row r="24" spans="1:2" x14ac:dyDescent="0.25">
      <c r="A24">
        <v>110</v>
      </c>
      <c r="B24">
        <f t="shared" si="0"/>
        <v>1000.8534941755491</v>
      </c>
    </row>
    <row r="25" spans="1:2" x14ac:dyDescent="0.25">
      <c r="A25">
        <v>115</v>
      </c>
      <c r="B25">
        <f t="shared" si="0"/>
        <v>1000.258719011536</v>
      </c>
    </row>
    <row r="26" spans="1:2" x14ac:dyDescent="0.25">
      <c r="A26">
        <v>120</v>
      </c>
      <c r="B26">
        <f t="shared" si="0"/>
        <v>999.66423020255957</v>
      </c>
    </row>
    <row r="27" spans="1:2" x14ac:dyDescent="0.25">
      <c r="A27">
        <v>125</v>
      </c>
      <c r="B27">
        <f t="shared" si="0"/>
        <v>999.07002764306628</v>
      </c>
    </row>
    <row r="28" spans="1:2" x14ac:dyDescent="0.25">
      <c r="A28">
        <v>130</v>
      </c>
      <c r="B28">
        <f t="shared" si="0"/>
        <v>998.47611122753085</v>
      </c>
    </row>
    <row r="29" spans="1:2" x14ac:dyDescent="0.25">
      <c r="A29">
        <v>135</v>
      </c>
      <c r="B29">
        <f t="shared" si="0"/>
        <v>997.8824808504545</v>
      </c>
    </row>
    <row r="30" spans="1:2" x14ac:dyDescent="0.25">
      <c r="A30">
        <v>140</v>
      </c>
      <c r="B30">
        <f t="shared" si="0"/>
        <v>997.28913640636574</v>
      </c>
    </row>
    <row r="31" spans="1:2" x14ac:dyDescent="0.25">
      <c r="A31">
        <v>145</v>
      </c>
      <c r="B31">
        <f t="shared" si="0"/>
        <v>996.69607778981822</v>
      </c>
    </row>
    <row r="32" spans="1:2" x14ac:dyDescent="0.25">
      <c r="A32">
        <v>150</v>
      </c>
      <c r="B32">
        <f t="shared" si="0"/>
        <v>996.10330489539592</v>
      </c>
    </row>
    <row r="33" spans="1:2" x14ac:dyDescent="0.25">
      <c r="A33">
        <v>155</v>
      </c>
      <c r="B33">
        <f t="shared" si="0"/>
        <v>995.51081761770706</v>
      </c>
    </row>
    <row r="34" spans="1:2" x14ac:dyDescent="0.25">
      <c r="A34">
        <v>160</v>
      </c>
      <c r="B34">
        <f t="shared" si="0"/>
        <v>994.91861585138645</v>
      </c>
    </row>
    <row r="35" spans="1:2" x14ac:dyDescent="0.25">
      <c r="A35">
        <v>165</v>
      </c>
      <c r="B35">
        <f t="shared" si="0"/>
        <v>994.32669949109925</v>
      </c>
    </row>
    <row r="36" spans="1:2" x14ac:dyDescent="0.25">
      <c r="A36">
        <v>170</v>
      </c>
      <c r="B36">
        <f t="shared" si="0"/>
        <v>993.73506843153439</v>
      </c>
    </row>
    <row r="37" spans="1:2" x14ac:dyDescent="0.25">
      <c r="A37">
        <v>175</v>
      </c>
      <c r="B37">
        <f t="shared" si="0"/>
        <v>993.14372256740819</v>
      </c>
    </row>
    <row r="38" spans="1:2" x14ac:dyDescent="0.25">
      <c r="A38">
        <v>180</v>
      </c>
      <c r="B38">
        <f t="shared" si="0"/>
        <v>992.55266179346438</v>
      </c>
    </row>
    <row r="39" spans="1:2" x14ac:dyDescent="0.25">
      <c r="A39">
        <v>185</v>
      </c>
      <c r="B39">
        <f t="shared" si="0"/>
        <v>991.96188600447545</v>
      </c>
    </row>
    <row r="40" spans="1:2" x14ac:dyDescent="0.25">
      <c r="A40">
        <v>190</v>
      </c>
      <c r="B40">
        <f t="shared" si="0"/>
        <v>991.37139509523831</v>
      </c>
    </row>
    <row r="41" spans="1:2" x14ac:dyDescent="0.25">
      <c r="A41">
        <v>195</v>
      </c>
      <c r="B41">
        <f t="shared" si="0"/>
        <v>990.7811889605764</v>
      </c>
    </row>
    <row r="42" spans="1:2" x14ac:dyDescent="0.25">
      <c r="A42">
        <v>200</v>
      </c>
      <c r="B42">
        <f t="shared" si="0"/>
        <v>990.1912674953436</v>
      </c>
    </row>
    <row r="43" spans="1:2" x14ac:dyDescent="0.25">
      <c r="A43">
        <v>205</v>
      </c>
      <c r="B43">
        <f t="shared" si="0"/>
        <v>989.6016305944172</v>
      </c>
    </row>
    <row r="44" spans="1:2" x14ac:dyDescent="0.25">
      <c r="A44">
        <v>210</v>
      </c>
      <c r="B44">
        <f t="shared" si="0"/>
        <v>989.01227815270192</v>
      </c>
    </row>
    <row r="45" spans="1:2" x14ac:dyDescent="0.25">
      <c r="A45">
        <v>215</v>
      </c>
      <c r="B45">
        <f t="shared" si="0"/>
        <v>988.42321006513225</v>
      </c>
    </row>
    <row r="46" spans="1:2" x14ac:dyDescent="0.25">
      <c r="A46">
        <v>220</v>
      </c>
      <c r="B46">
        <f t="shared" si="0"/>
        <v>987.83442622666587</v>
      </c>
    </row>
    <row r="47" spans="1:2" x14ac:dyDescent="0.25">
      <c r="A47">
        <v>225</v>
      </c>
      <c r="B47">
        <f t="shared" si="0"/>
        <v>987.24592653229035</v>
      </c>
    </row>
    <row r="48" spans="1:2" x14ac:dyDescent="0.25">
      <c r="A48">
        <v>230</v>
      </c>
      <c r="B48">
        <f t="shared" si="0"/>
        <v>986.65771087701683</v>
      </c>
    </row>
    <row r="49" spans="1:2" x14ac:dyDescent="0.25">
      <c r="A49">
        <v>235</v>
      </c>
      <c r="B49">
        <f t="shared" si="0"/>
        <v>986.06977915588811</v>
      </c>
    </row>
    <row r="50" spans="1:2" x14ac:dyDescent="0.25">
      <c r="A50">
        <v>240</v>
      </c>
      <c r="B50">
        <f t="shared" si="0"/>
        <v>985.48213126397002</v>
      </c>
    </row>
    <row r="51" spans="1:2" x14ac:dyDescent="0.25">
      <c r="A51">
        <v>245</v>
      </c>
      <c r="B51">
        <f t="shared" si="0"/>
        <v>984.89476709635517</v>
      </c>
    </row>
    <row r="52" spans="1:2" x14ac:dyDescent="0.25">
      <c r="A52">
        <v>250</v>
      </c>
      <c r="B52">
        <f t="shared" si="0"/>
        <v>984.30768654816677</v>
      </c>
    </row>
    <row r="53" spans="1:2" x14ac:dyDescent="0.25">
      <c r="A53">
        <v>255</v>
      </c>
      <c r="B53">
        <f t="shared" si="0"/>
        <v>983.72088951455146</v>
      </c>
    </row>
    <row r="54" spans="1:2" x14ac:dyDescent="0.25">
      <c r="A54">
        <v>260</v>
      </c>
      <c r="B54">
        <f t="shared" si="0"/>
        <v>983.13437589068258</v>
      </c>
    </row>
    <row r="55" spans="1:2" x14ac:dyDescent="0.25">
      <c r="A55">
        <v>265</v>
      </c>
      <c r="B55">
        <f t="shared" si="0"/>
        <v>982.54814557176405</v>
      </c>
    </row>
    <row r="56" spans="1:2" x14ac:dyDescent="0.25">
      <c r="A56">
        <v>270</v>
      </c>
      <c r="B56">
        <f t="shared" si="0"/>
        <v>981.96219845302255</v>
      </c>
    </row>
    <row r="57" spans="1:2" x14ac:dyDescent="0.25">
      <c r="A57">
        <v>275</v>
      </c>
      <c r="B57">
        <f t="shared" si="0"/>
        <v>981.37653442971441</v>
      </c>
    </row>
    <row r="58" spans="1:2" x14ac:dyDescent="0.25">
      <c r="A58">
        <v>280</v>
      </c>
      <c r="B58">
        <f t="shared" si="0"/>
        <v>980.79115339712018</v>
      </c>
    </row>
    <row r="59" spans="1:2" x14ac:dyDescent="0.25">
      <c r="A59">
        <v>285</v>
      </c>
      <c r="B59">
        <f t="shared" si="0"/>
        <v>980.20605525055134</v>
      </c>
    </row>
    <row r="60" spans="1:2" x14ac:dyDescent="0.25">
      <c r="A60">
        <v>290</v>
      </c>
      <c r="B60">
        <f t="shared" si="0"/>
        <v>979.62123988534233</v>
      </c>
    </row>
    <row r="61" spans="1:2" x14ac:dyDescent="0.25">
      <c r="A61">
        <v>295</v>
      </c>
      <c r="B61">
        <f t="shared" si="0"/>
        <v>979.03670719685499</v>
      </c>
    </row>
    <row r="62" spans="1:2" x14ac:dyDescent="0.25">
      <c r="A62">
        <v>300</v>
      </c>
      <c r="B62">
        <f t="shared" si="0"/>
        <v>978.45245708048128</v>
      </c>
    </row>
    <row r="63" spans="1:2" x14ac:dyDescent="0.25">
      <c r="A63">
        <v>305</v>
      </c>
      <c r="B63">
        <f t="shared" si="0"/>
        <v>977.86848943163636</v>
      </c>
    </row>
    <row r="64" spans="1:2" x14ac:dyDescent="0.25">
      <c r="A64">
        <v>310</v>
      </c>
      <c r="B64">
        <f t="shared" si="0"/>
        <v>977.28480414576256</v>
      </c>
    </row>
    <row r="65" spans="1:2" x14ac:dyDescent="0.25">
      <c r="A65">
        <v>315</v>
      </c>
      <c r="B65">
        <f t="shared" si="0"/>
        <v>976.70140111833189</v>
      </c>
    </row>
    <row r="66" spans="1:2" x14ac:dyDescent="0.25">
      <c r="A66">
        <v>320</v>
      </c>
      <c r="B66">
        <f t="shared" si="0"/>
        <v>976.11828024484134</v>
      </c>
    </row>
    <row r="67" spans="1:2" x14ac:dyDescent="0.25">
      <c r="A67">
        <v>325</v>
      </c>
      <c r="B67">
        <f t="shared" ref="B67:B130" si="1">1012.9*POWER((288.14-0.00649*A67)/288.08,5.265)</f>
        <v>975.5354414208141</v>
      </c>
    </row>
    <row r="68" spans="1:2" x14ac:dyDescent="0.25">
      <c r="A68">
        <v>330</v>
      </c>
      <c r="B68">
        <f t="shared" si="1"/>
        <v>974.9528845417999</v>
      </c>
    </row>
    <row r="69" spans="1:2" x14ac:dyDescent="0.25">
      <c r="A69">
        <v>335</v>
      </c>
      <c r="B69">
        <f t="shared" si="1"/>
        <v>974.37060950337855</v>
      </c>
    </row>
    <row r="70" spans="1:2" x14ac:dyDescent="0.25">
      <c r="A70">
        <v>340</v>
      </c>
      <c r="B70">
        <f t="shared" si="1"/>
        <v>973.78861620115333</v>
      </c>
    </row>
    <row r="71" spans="1:2" x14ac:dyDescent="0.25">
      <c r="A71">
        <v>345</v>
      </c>
      <c r="B71">
        <f t="shared" si="1"/>
        <v>973.2069045307544</v>
      </c>
    </row>
    <row r="72" spans="1:2" x14ac:dyDescent="0.25">
      <c r="A72">
        <v>350</v>
      </c>
      <c r="B72">
        <f t="shared" si="1"/>
        <v>972.62547438784202</v>
      </c>
    </row>
    <row r="73" spans="1:2" x14ac:dyDescent="0.25">
      <c r="A73">
        <v>355</v>
      </c>
      <c r="B73">
        <f t="shared" si="1"/>
        <v>972.04432566809942</v>
      </c>
    </row>
    <row r="74" spans="1:2" x14ac:dyDescent="0.25">
      <c r="A74">
        <v>360</v>
      </c>
      <c r="B74">
        <f t="shared" si="1"/>
        <v>971.46345826723871</v>
      </c>
    </row>
    <row r="75" spans="1:2" x14ac:dyDescent="0.25">
      <c r="A75">
        <v>365</v>
      </c>
      <c r="B75">
        <f t="shared" si="1"/>
        <v>970.8828720809986</v>
      </c>
    </row>
    <row r="76" spans="1:2" x14ac:dyDescent="0.25">
      <c r="A76">
        <v>370</v>
      </c>
      <c r="B76">
        <f t="shared" si="1"/>
        <v>970.30256700514485</v>
      </c>
    </row>
    <row r="77" spans="1:2" x14ac:dyDescent="0.25">
      <c r="A77">
        <v>375</v>
      </c>
      <c r="B77">
        <f t="shared" si="1"/>
        <v>969.72254293546905</v>
      </c>
    </row>
    <row r="78" spans="1:2" x14ac:dyDescent="0.25">
      <c r="A78">
        <v>380</v>
      </c>
      <c r="B78">
        <f t="shared" si="1"/>
        <v>969.14279976778903</v>
      </c>
    </row>
    <row r="79" spans="1:2" x14ac:dyDescent="0.25">
      <c r="A79">
        <v>385</v>
      </c>
      <c r="B79">
        <f t="shared" si="1"/>
        <v>968.56333739795275</v>
      </c>
    </row>
    <row r="80" spans="1:2" x14ac:dyDescent="0.25">
      <c r="A80">
        <v>390</v>
      </c>
      <c r="B80">
        <f t="shared" si="1"/>
        <v>967.9841557218316</v>
      </c>
    </row>
    <row r="81" spans="1:2" x14ac:dyDescent="0.25">
      <c r="A81">
        <v>395</v>
      </c>
      <c r="B81">
        <f t="shared" si="1"/>
        <v>967.40525463532379</v>
      </c>
    </row>
    <row r="82" spans="1:2" x14ac:dyDescent="0.25">
      <c r="A82">
        <v>400</v>
      </c>
      <c r="B82">
        <f t="shared" si="1"/>
        <v>966.82663403435754</v>
      </c>
    </row>
    <row r="83" spans="1:2" x14ac:dyDescent="0.25">
      <c r="A83">
        <v>405</v>
      </c>
      <c r="B83">
        <f t="shared" si="1"/>
        <v>966.24829381488416</v>
      </c>
    </row>
    <row r="84" spans="1:2" x14ac:dyDescent="0.25">
      <c r="A84">
        <v>410</v>
      </c>
      <c r="B84">
        <f t="shared" si="1"/>
        <v>965.67023387288339</v>
      </c>
    </row>
    <row r="85" spans="1:2" x14ac:dyDescent="0.25">
      <c r="A85">
        <v>415</v>
      </c>
      <c r="B85">
        <f t="shared" si="1"/>
        <v>965.09245410436313</v>
      </c>
    </row>
    <row r="86" spans="1:2" x14ac:dyDescent="0.25">
      <c r="A86">
        <v>420</v>
      </c>
      <c r="B86">
        <f t="shared" si="1"/>
        <v>964.51495440535552</v>
      </c>
    </row>
    <row r="87" spans="1:2" x14ac:dyDescent="0.25">
      <c r="A87">
        <v>425</v>
      </c>
      <c r="B87">
        <f t="shared" si="1"/>
        <v>963.93773467192057</v>
      </c>
    </row>
    <row r="88" spans="1:2" x14ac:dyDescent="0.25">
      <c r="A88">
        <v>430</v>
      </c>
      <c r="B88">
        <f t="shared" si="1"/>
        <v>963.36079480014394</v>
      </c>
    </row>
    <row r="89" spans="1:2" x14ac:dyDescent="0.25">
      <c r="A89">
        <v>435</v>
      </c>
      <c r="B89">
        <f t="shared" si="1"/>
        <v>962.78413468614121</v>
      </c>
    </row>
    <row r="90" spans="1:2" x14ac:dyDescent="0.25">
      <c r="A90">
        <v>440</v>
      </c>
      <c r="B90">
        <f t="shared" si="1"/>
        <v>962.20775422605163</v>
      </c>
    </row>
    <row r="91" spans="1:2" x14ac:dyDescent="0.25">
      <c r="A91">
        <v>445</v>
      </c>
      <c r="B91">
        <f t="shared" si="1"/>
        <v>961.63165331604102</v>
      </c>
    </row>
    <row r="92" spans="1:2" x14ac:dyDescent="0.25">
      <c r="A92">
        <v>450</v>
      </c>
      <c r="B92">
        <f t="shared" si="1"/>
        <v>961.05583185230489</v>
      </c>
    </row>
    <row r="93" spans="1:2" x14ac:dyDescent="0.25">
      <c r="A93">
        <v>455</v>
      </c>
      <c r="B93">
        <f t="shared" si="1"/>
        <v>960.48028973106352</v>
      </c>
    </row>
    <row r="94" spans="1:2" x14ac:dyDescent="0.25">
      <c r="A94">
        <v>460</v>
      </c>
      <c r="B94">
        <f t="shared" si="1"/>
        <v>959.90502684856267</v>
      </c>
    </row>
    <row r="95" spans="1:2" x14ac:dyDescent="0.25">
      <c r="A95">
        <v>465</v>
      </c>
      <c r="B95">
        <f t="shared" si="1"/>
        <v>959.33004310107845</v>
      </c>
    </row>
    <row r="96" spans="1:2" x14ac:dyDescent="0.25">
      <c r="A96">
        <v>470</v>
      </c>
      <c r="B96">
        <f t="shared" si="1"/>
        <v>958.75533838491037</v>
      </c>
    </row>
    <row r="97" spans="1:2" x14ac:dyDescent="0.25">
      <c r="A97">
        <v>475</v>
      </c>
      <c r="B97">
        <f t="shared" si="1"/>
        <v>958.18091259638595</v>
      </c>
    </row>
    <row r="98" spans="1:2" x14ac:dyDescent="0.25">
      <c r="A98">
        <v>480</v>
      </c>
      <c r="B98">
        <f t="shared" si="1"/>
        <v>957.60676563185825</v>
      </c>
    </row>
    <row r="99" spans="1:2" x14ac:dyDescent="0.25">
      <c r="A99">
        <v>485</v>
      </c>
      <c r="B99">
        <f t="shared" si="1"/>
        <v>957.03289738771025</v>
      </c>
    </row>
    <row r="100" spans="1:2" x14ac:dyDescent="0.25">
      <c r="A100">
        <v>490</v>
      </c>
      <c r="B100">
        <f t="shared" si="1"/>
        <v>956.45930776034788</v>
      </c>
    </row>
    <row r="101" spans="1:2" x14ac:dyDescent="0.25">
      <c r="A101">
        <v>495</v>
      </c>
      <c r="B101">
        <f t="shared" si="1"/>
        <v>955.88599664620619</v>
      </c>
    </row>
    <row r="102" spans="1:2" x14ac:dyDescent="0.25">
      <c r="A102">
        <v>500</v>
      </c>
      <c r="B102">
        <f t="shared" si="1"/>
        <v>955.31296394174592</v>
      </c>
    </row>
    <row r="103" spans="1:2" x14ac:dyDescent="0.25">
      <c r="A103">
        <v>505</v>
      </c>
      <c r="B103">
        <f t="shared" si="1"/>
        <v>954.74020954345542</v>
      </c>
    </row>
    <row r="104" spans="1:2" x14ac:dyDescent="0.25">
      <c r="A104">
        <v>510</v>
      </c>
      <c r="B104">
        <f t="shared" si="1"/>
        <v>954.16773334784762</v>
      </c>
    </row>
    <row r="105" spans="1:2" x14ac:dyDescent="0.25">
      <c r="A105">
        <v>515</v>
      </c>
      <c r="B105">
        <f t="shared" si="1"/>
        <v>953.59553525146555</v>
      </c>
    </row>
    <row r="106" spans="1:2" x14ac:dyDescent="0.25">
      <c r="A106">
        <v>520</v>
      </c>
      <c r="B106">
        <f t="shared" si="1"/>
        <v>953.02361515087603</v>
      </c>
    </row>
    <row r="107" spans="1:2" x14ac:dyDescent="0.25">
      <c r="A107">
        <v>525</v>
      </c>
      <c r="B107">
        <f t="shared" si="1"/>
        <v>952.45197294267371</v>
      </c>
    </row>
    <row r="108" spans="1:2" x14ac:dyDescent="0.25">
      <c r="A108">
        <v>530</v>
      </c>
      <c r="B108">
        <f t="shared" si="1"/>
        <v>951.88060852347837</v>
      </c>
    </row>
    <row r="109" spans="1:2" x14ac:dyDescent="0.25">
      <c r="A109">
        <v>535</v>
      </c>
      <c r="B109">
        <f t="shared" si="1"/>
        <v>951.30952178994039</v>
      </c>
    </row>
    <row r="110" spans="1:2" x14ac:dyDescent="0.25">
      <c r="A110">
        <v>540</v>
      </c>
      <c r="B110">
        <f t="shared" si="1"/>
        <v>950.73871263873241</v>
      </c>
    </row>
    <row r="111" spans="1:2" x14ac:dyDescent="0.25">
      <c r="A111">
        <v>545</v>
      </c>
      <c r="B111">
        <f t="shared" si="1"/>
        <v>950.16818096655584</v>
      </c>
    </row>
    <row r="112" spans="1:2" x14ac:dyDescent="0.25">
      <c r="A112">
        <v>550</v>
      </c>
      <c r="B112">
        <f t="shared" si="1"/>
        <v>949.59792667014005</v>
      </c>
    </row>
    <row r="113" spans="1:2" x14ac:dyDescent="0.25">
      <c r="A113">
        <v>555</v>
      </c>
      <c r="B113">
        <f t="shared" si="1"/>
        <v>949.02794964623854</v>
      </c>
    </row>
    <row r="114" spans="1:2" x14ac:dyDescent="0.25">
      <c r="A114">
        <v>560</v>
      </c>
      <c r="B114">
        <f t="shared" si="1"/>
        <v>948.45824979163137</v>
      </c>
    </row>
    <row r="115" spans="1:2" x14ac:dyDescent="0.25">
      <c r="A115">
        <v>565</v>
      </c>
      <c r="B115">
        <f t="shared" si="1"/>
        <v>947.88882700312888</v>
      </c>
    </row>
    <row r="116" spans="1:2" x14ac:dyDescent="0.25">
      <c r="A116">
        <v>570</v>
      </c>
      <c r="B116">
        <f t="shared" si="1"/>
        <v>947.31968117756423</v>
      </c>
    </row>
    <row r="117" spans="1:2" x14ac:dyDescent="0.25">
      <c r="A117">
        <v>575</v>
      </c>
      <c r="B117">
        <f t="shared" si="1"/>
        <v>946.75081221179869</v>
      </c>
    </row>
    <row r="118" spans="1:2" x14ac:dyDescent="0.25">
      <c r="A118">
        <v>580</v>
      </c>
      <c r="B118">
        <f t="shared" si="1"/>
        <v>946.18222000271885</v>
      </c>
    </row>
    <row r="119" spans="1:2" x14ac:dyDescent="0.25">
      <c r="A119">
        <v>585</v>
      </c>
      <c r="B119">
        <f t="shared" si="1"/>
        <v>945.61390444724111</v>
      </c>
    </row>
    <row r="120" spans="1:2" x14ac:dyDescent="0.25">
      <c r="A120">
        <v>590</v>
      </c>
      <c r="B120">
        <f t="shared" si="1"/>
        <v>945.04586544230642</v>
      </c>
    </row>
    <row r="121" spans="1:2" x14ac:dyDescent="0.25">
      <c r="A121">
        <v>595</v>
      </c>
      <c r="B121">
        <f t="shared" si="1"/>
        <v>944.47810288488074</v>
      </c>
    </row>
    <row r="122" spans="1:2" x14ac:dyDescent="0.25">
      <c r="A122">
        <v>600</v>
      </c>
      <c r="B122">
        <f t="shared" si="1"/>
        <v>943.91061667196095</v>
      </c>
    </row>
    <row r="123" spans="1:2" x14ac:dyDescent="0.25">
      <c r="A123">
        <v>605</v>
      </c>
      <c r="B123">
        <f t="shared" si="1"/>
        <v>943.34340670056679</v>
      </c>
    </row>
    <row r="124" spans="1:2" x14ac:dyDescent="0.25">
      <c r="A124">
        <v>610</v>
      </c>
      <c r="B124">
        <f t="shared" si="1"/>
        <v>942.77647286774584</v>
      </c>
    </row>
    <row r="125" spans="1:2" x14ac:dyDescent="0.25">
      <c r="A125">
        <v>615</v>
      </c>
      <c r="B125">
        <f t="shared" si="1"/>
        <v>942.20981507057138</v>
      </c>
    </row>
    <row r="126" spans="1:2" x14ac:dyDescent="0.25">
      <c r="A126">
        <v>620</v>
      </c>
      <c r="B126">
        <f t="shared" si="1"/>
        <v>941.64343320614637</v>
      </c>
    </row>
    <row r="127" spans="1:2" x14ac:dyDescent="0.25">
      <c r="A127">
        <v>625</v>
      </c>
      <c r="B127">
        <f t="shared" si="1"/>
        <v>941.07732717159683</v>
      </c>
    </row>
    <row r="128" spans="1:2" x14ac:dyDescent="0.25">
      <c r="A128">
        <v>630</v>
      </c>
      <c r="B128">
        <f t="shared" si="1"/>
        <v>940.51149686407723</v>
      </c>
    </row>
    <row r="129" spans="1:2" x14ac:dyDescent="0.25">
      <c r="A129">
        <v>635</v>
      </c>
      <c r="B129">
        <f t="shared" si="1"/>
        <v>939.94594218076827</v>
      </c>
    </row>
    <row r="130" spans="1:2" x14ac:dyDescent="0.25">
      <c r="A130">
        <v>640</v>
      </c>
      <c r="B130">
        <f t="shared" si="1"/>
        <v>939.38066301887773</v>
      </c>
    </row>
    <row r="131" spans="1:2" x14ac:dyDescent="0.25">
      <c r="A131">
        <v>645</v>
      </c>
      <c r="B131">
        <f t="shared" ref="B131:B194" si="2">1012.9*POWER((288.14-0.00649*A131)/288.08,5.265)</f>
        <v>938.81565927563804</v>
      </c>
    </row>
    <row r="132" spans="1:2" x14ac:dyDescent="0.25">
      <c r="A132">
        <v>650</v>
      </c>
      <c r="B132">
        <f t="shared" si="2"/>
        <v>938.25093084831178</v>
      </c>
    </row>
    <row r="133" spans="1:2" x14ac:dyDescent="0.25">
      <c r="A133">
        <v>655</v>
      </c>
      <c r="B133">
        <f t="shared" si="2"/>
        <v>937.68647763418505</v>
      </c>
    </row>
    <row r="134" spans="1:2" x14ac:dyDescent="0.25">
      <c r="A134">
        <v>660</v>
      </c>
      <c r="B134">
        <f t="shared" si="2"/>
        <v>937.12229953057022</v>
      </c>
    </row>
    <row r="135" spans="1:2" x14ac:dyDescent="0.25">
      <c r="A135">
        <v>665</v>
      </c>
      <c r="B135">
        <f t="shared" si="2"/>
        <v>936.55839643480999</v>
      </c>
    </row>
    <row r="136" spans="1:2" x14ac:dyDescent="0.25">
      <c r="A136">
        <v>670</v>
      </c>
      <c r="B136">
        <f t="shared" si="2"/>
        <v>935.99476824426995</v>
      </c>
    </row>
    <row r="137" spans="1:2" x14ac:dyDescent="0.25">
      <c r="A137">
        <v>675</v>
      </c>
      <c r="B137">
        <f t="shared" si="2"/>
        <v>935.43141485634283</v>
      </c>
    </row>
    <row r="138" spans="1:2" x14ac:dyDescent="0.25">
      <c r="A138">
        <v>680</v>
      </c>
      <c r="B138">
        <f t="shared" si="2"/>
        <v>934.86833616844876</v>
      </c>
    </row>
    <row r="139" spans="1:2" x14ac:dyDescent="0.25">
      <c r="A139">
        <v>685</v>
      </c>
      <c r="B139">
        <f t="shared" si="2"/>
        <v>934.30553207803575</v>
      </c>
    </row>
    <row r="140" spans="1:2" x14ac:dyDescent="0.25">
      <c r="A140">
        <v>690</v>
      </c>
      <c r="B140">
        <f t="shared" si="2"/>
        <v>933.74300248257612</v>
      </c>
    </row>
    <row r="141" spans="1:2" x14ac:dyDescent="0.25">
      <c r="A141">
        <v>695</v>
      </c>
      <c r="B141">
        <f t="shared" si="2"/>
        <v>933.18074727956821</v>
      </c>
    </row>
    <row r="142" spans="1:2" x14ac:dyDescent="0.25">
      <c r="A142">
        <v>700</v>
      </c>
      <c r="B142">
        <f t="shared" si="2"/>
        <v>932.6187663665404</v>
      </c>
    </row>
    <row r="143" spans="1:2" x14ac:dyDescent="0.25">
      <c r="A143">
        <v>705</v>
      </c>
      <c r="B143">
        <f t="shared" si="2"/>
        <v>932.05705964104459</v>
      </c>
    </row>
    <row r="144" spans="1:2" x14ac:dyDescent="0.25">
      <c r="A144">
        <v>710</v>
      </c>
      <c r="B144">
        <f t="shared" si="2"/>
        <v>931.49562700065974</v>
      </c>
    </row>
    <row r="145" spans="1:2" x14ac:dyDescent="0.25">
      <c r="A145">
        <v>715</v>
      </c>
      <c r="B145">
        <f t="shared" si="2"/>
        <v>930.93446834299095</v>
      </c>
    </row>
    <row r="146" spans="1:2" x14ac:dyDescent="0.25">
      <c r="A146">
        <v>720</v>
      </c>
      <c r="B146">
        <f t="shared" si="2"/>
        <v>930.37358356567199</v>
      </c>
    </row>
    <row r="147" spans="1:2" x14ac:dyDescent="0.25">
      <c r="A147">
        <v>725</v>
      </c>
      <c r="B147">
        <f t="shared" si="2"/>
        <v>929.81297256636196</v>
      </c>
    </row>
    <row r="148" spans="1:2" x14ac:dyDescent="0.25">
      <c r="A148">
        <v>730</v>
      </c>
      <c r="B148">
        <f t="shared" si="2"/>
        <v>929.25263524274487</v>
      </c>
    </row>
    <row r="149" spans="1:2" x14ac:dyDescent="0.25">
      <c r="A149">
        <v>735</v>
      </c>
      <c r="B149">
        <f t="shared" si="2"/>
        <v>928.69257149253451</v>
      </c>
    </row>
    <row r="150" spans="1:2" x14ac:dyDescent="0.25">
      <c r="A150">
        <v>740</v>
      </c>
      <c r="B150">
        <f t="shared" si="2"/>
        <v>928.13278121346843</v>
      </c>
    </row>
    <row r="151" spans="1:2" x14ac:dyDescent="0.25">
      <c r="A151">
        <v>745</v>
      </c>
      <c r="B151">
        <f t="shared" si="2"/>
        <v>927.57326430331068</v>
      </c>
    </row>
    <row r="152" spans="1:2" x14ac:dyDescent="0.25">
      <c r="A152">
        <v>750</v>
      </c>
      <c r="B152">
        <f t="shared" si="2"/>
        <v>927.01402065985496</v>
      </c>
    </row>
    <row r="153" spans="1:2" x14ac:dyDescent="0.25">
      <c r="A153">
        <v>755</v>
      </c>
      <c r="B153">
        <f t="shared" si="2"/>
        <v>926.45505018091819</v>
      </c>
    </row>
    <row r="154" spans="1:2" x14ac:dyDescent="0.25">
      <c r="A154">
        <v>760</v>
      </c>
      <c r="B154">
        <f t="shared" si="2"/>
        <v>925.89635276434456</v>
      </c>
    </row>
    <row r="155" spans="1:2" x14ac:dyDescent="0.25">
      <c r="A155">
        <v>765</v>
      </c>
      <c r="B155">
        <f t="shared" si="2"/>
        <v>925.33792830800553</v>
      </c>
    </row>
    <row r="156" spans="1:2" x14ac:dyDescent="0.25">
      <c r="A156">
        <v>770</v>
      </c>
      <c r="B156">
        <f t="shared" si="2"/>
        <v>924.77977670979874</v>
      </c>
    </row>
    <row r="157" spans="1:2" x14ac:dyDescent="0.25">
      <c r="A157">
        <v>775</v>
      </c>
      <c r="B157">
        <f t="shared" si="2"/>
        <v>924.22189786764886</v>
      </c>
    </row>
    <row r="158" spans="1:2" x14ac:dyDescent="0.25">
      <c r="A158">
        <v>780</v>
      </c>
      <c r="B158">
        <f t="shared" si="2"/>
        <v>923.6642916795048</v>
      </c>
    </row>
    <row r="159" spans="1:2" x14ac:dyDescent="0.25">
      <c r="A159">
        <v>785</v>
      </c>
      <c r="B159">
        <f t="shared" si="2"/>
        <v>923.1069580433458</v>
      </c>
    </row>
    <row r="160" spans="1:2" x14ac:dyDescent="0.25">
      <c r="A160">
        <v>790</v>
      </c>
      <c r="B160">
        <f t="shared" si="2"/>
        <v>922.5498968571743</v>
      </c>
    </row>
    <row r="161" spans="1:2" x14ac:dyDescent="0.25">
      <c r="A161">
        <v>795</v>
      </c>
      <c r="B161">
        <f t="shared" si="2"/>
        <v>921.99310801901936</v>
      </c>
    </row>
    <row r="162" spans="1:2" x14ac:dyDescent="0.25">
      <c r="A162">
        <v>800</v>
      </c>
      <c r="B162">
        <f t="shared" si="2"/>
        <v>921.43659142693957</v>
      </c>
    </row>
    <row r="163" spans="1:2" x14ac:dyDescent="0.25">
      <c r="A163">
        <v>805</v>
      </c>
      <c r="B163">
        <f t="shared" si="2"/>
        <v>920.88034697901685</v>
      </c>
    </row>
    <row r="164" spans="1:2" x14ac:dyDescent="0.25">
      <c r="A164">
        <v>810</v>
      </c>
      <c r="B164">
        <f t="shared" si="2"/>
        <v>920.32437457336016</v>
      </c>
    </row>
    <row r="165" spans="1:2" x14ac:dyDescent="0.25">
      <c r="A165">
        <v>815</v>
      </c>
      <c r="B165">
        <f t="shared" si="2"/>
        <v>919.7686741081053</v>
      </c>
    </row>
    <row r="166" spans="1:2" x14ac:dyDescent="0.25">
      <c r="A166">
        <v>820</v>
      </c>
      <c r="B166">
        <f t="shared" si="2"/>
        <v>919.21324548141649</v>
      </c>
    </row>
    <row r="167" spans="1:2" x14ac:dyDescent="0.25">
      <c r="A167">
        <v>825</v>
      </c>
      <c r="B167">
        <f t="shared" si="2"/>
        <v>918.65808859148126</v>
      </c>
    </row>
    <row r="168" spans="1:2" x14ac:dyDescent="0.25">
      <c r="A168">
        <v>830</v>
      </c>
      <c r="B168">
        <f t="shared" si="2"/>
        <v>918.10320333651396</v>
      </c>
    </row>
    <row r="169" spans="1:2" x14ac:dyDescent="0.25">
      <c r="A169">
        <v>835</v>
      </c>
      <c r="B169">
        <f t="shared" si="2"/>
        <v>917.5485896147585</v>
      </c>
    </row>
    <row r="170" spans="1:2" x14ac:dyDescent="0.25">
      <c r="A170">
        <v>840</v>
      </c>
      <c r="B170">
        <f t="shared" si="2"/>
        <v>916.99424732448222</v>
      </c>
    </row>
    <row r="171" spans="1:2" x14ac:dyDescent="0.25">
      <c r="A171">
        <v>845</v>
      </c>
      <c r="B171">
        <f t="shared" si="2"/>
        <v>916.44017636397825</v>
      </c>
    </row>
    <row r="172" spans="1:2" x14ac:dyDescent="0.25">
      <c r="A172">
        <v>850</v>
      </c>
      <c r="B172">
        <f t="shared" si="2"/>
        <v>915.8863766315701</v>
      </c>
    </row>
    <row r="173" spans="1:2" x14ac:dyDescent="0.25">
      <c r="A173">
        <v>855</v>
      </c>
      <c r="B173">
        <f t="shared" si="2"/>
        <v>915.33284802560377</v>
      </c>
    </row>
    <row r="174" spans="1:2" x14ac:dyDescent="0.25">
      <c r="A174">
        <v>860</v>
      </c>
      <c r="B174">
        <f t="shared" si="2"/>
        <v>914.77959044445413</v>
      </c>
    </row>
    <row r="175" spans="1:2" x14ac:dyDescent="0.25">
      <c r="A175">
        <v>865</v>
      </c>
      <c r="B175">
        <f t="shared" si="2"/>
        <v>914.22660378651983</v>
      </c>
    </row>
    <row r="176" spans="1:2" x14ac:dyDescent="0.25">
      <c r="A176">
        <v>870</v>
      </c>
      <c r="B176">
        <f t="shared" si="2"/>
        <v>913.6738879502301</v>
      </c>
    </row>
    <row r="177" spans="1:2" x14ac:dyDescent="0.25">
      <c r="A177">
        <v>875</v>
      </c>
      <c r="B177">
        <f t="shared" si="2"/>
        <v>913.121442834037</v>
      </c>
    </row>
    <row r="178" spans="1:2" x14ac:dyDescent="0.25">
      <c r="A178">
        <v>880</v>
      </c>
      <c r="B178">
        <f t="shared" si="2"/>
        <v>912.56926833641899</v>
      </c>
    </row>
    <row r="179" spans="1:2" x14ac:dyDescent="0.25">
      <c r="A179">
        <v>885</v>
      </c>
      <c r="B179">
        <f t="shared" si="2"/>
        <v>912.01736435588441</v>
      </c>
    </row>
    <row r="180" spans="1:2" x14ac:dyDescent="0.25">
      <c r="A180">
        <v>890</v>
      </c>
      <c r="B180">
        <f t="shared" si="2"/>
        <v>911.4657307909647</v>
      </c>
    </row>
    <row r="181" spans="1:2" x14ac:dyDescent="0.25">
      <c r="A181">
        <v>895</v>
      </c>
      <c r="B181">
        <f t="shared" si="2"/>
        <v>910.91436754021754</v>
      </c>
    </row>
    <row r="182" spans="1:2" x14ac:dyDescent="0.25">
      <c r="A182">
        <v>900</v>
      </c>
      <c r="B182">
        <f t="shared" si="2"/>
        <v>910.36327450223041</v>
      </c>
    </row>
    <row r="183" spans="1:2" x14ac:dyDescent="0.25">
      <c r="A183">
        <v>905</v>
      </c>
      <c r="B183">
        <f t="shared" si="2"/>
        <v>909.8124515756133</v>
      </c>
    </row>
    <row r="184" spans="1:2" x14ac:dyDescent="0.25">
      <c r="A184">
        <v>910</v>
      </c>
      <c r="B184">
        <f t="shared" si="2"/>
        <v>909.26189865900562</v>
      </c>
    </row>
    <row r="185" spans="1:2" x14ac:dyDescent="0.25">
      <c r="A185">
        <v>915</v>
      </c>
      <c r="B185">
        <f t="shared" si="2"/>
        <v>908.71161565106979</v>
      </c>
    </row>
    <row r="186" spans="1:2" x14ac:dyDescent="0.25">
      <c r="A186">
        <v>920</v>
      </c>
      <c r="B186">
        <f t="shared" si="2"/>
        <v>908.16160245049912</v>
      </c>
    </row>
    <row r="187" spans="1:2" x14ac:dyDescent="0.25">
      <c r="A187">
        <v>925</v>
      </c>
      <c r="B187">
        <f t="shared" si="2"/>
        <v>907.61185895600966</v>
      </c>
    </row>
    <row r="188" spans="1:2" x14ac:dyDescent="0.25">
      <c r="A188">
        <v>930</v>
      </c>
      <c r="B188">
        <f t="shared" si="2"/>
        <v>907.06238506634384</v>
      </c>
    </row>
    <row r="189" spans="1:2" x14ac:dyDescent="0.25">
      <c r="A189">
        <v>935</v>
      </c>
      <c r="B189">
        <f t="shared" si="2"/>
        <v>906.5131806802741</v>
      </c>
    </row>
    <row r="190" spans="1:2" x14ac:dyDescent="0.25">
      <c r="A190">
        <v>940</v>
      </c>
      <c r="B190">
        <f t="shared" si="2"/>
        <v>905.96424569659541</v>
      </c>
    </row>
    <row r="191" spans="1:2" x14ac:dyDescent="0.25">
      <c r="A191">
        <v>945</v>
      </c>
      <c r="B191">
        <f t="shared" si="2"/>
        <v>905.41558001412955</v>
      </c>
    </row>
    <row r="192" spans="1:2" x14ac:dyDescent="0.25">
      <c r="A192">
        <v>950</v>
      </c>
      <c r="B192">
        <f t="shared" si="2"/>
        <v>904.86718353172716</v>
      </c>
    </row>
    <row r="193" spans="1:2" x14ac:dyDescent="0.25">
      <c r="A193">
        <v>955</v>
      </c>
      <c r="B193">
        <f t="shared" si="2"/>
        <v>904.31905614826383</v>
      </c>
    </row>
    <row r="194" spans="1:2" x14ac:dyDescent="0.25">
      <c r="A194">
        <v>960</v>
      </c>
      <c r="B194">
        <f t="shared" si="2"/>
        <v>903.77119776264055</v>
      </c>
    </row>
    <row r="195" spans="1:2" x14ac:dyDescent="0.25">
      <c r="A195">
        <v>965</v>
      </c>
      <c r="B195">
        <f t="shared" ref="B195:B202" si="3">1012.9*POWER((288.14-0.00649*A195)/288.08,5.265)</f>
        <v>903.22360827378463</v>
      </c>
    </row>
    <row r="196" spans="1:2" x14ac:dyDescent="0.25">
      <c r="A196">
        <v>970</v>
      </c>
      <c r="B196">
        <f t="shared" si="3"/>
        <v>902.67628758065268</v>
      </c>
    </row>
    <row r="197" spans="1:2" x14ac:dyDescent="0.25">
      <c r="A197">
        <v>975</v>
      </c>
      <c r="B197">
        <f t="shared" si="3"/>
        <v>902.1292355822244</v>
      </c>
    </row>
    <row r="198" spans="1:2" x14ac:dyDescent="0.25">
      <c r="A198">
        <v>980</v>
      </c>
      <c r="B198">
        <f t="shared" si="3"/>
        <v>901.58245217750596</v>
      </c>
    </row>
    <row r="199" spans="1:2" x14ac:dyDescent="0.25">
      <c r="A199">
        <v>985</v>
      </c>
      <c r="B199">
        <f t="shared" si="3"/>
        <v>901.03593726553288</v>
      </c>
    </row>
    <row r="200" spans="1:2" x14ac:dyDescent="0.25">
      <c r="A200">
        <v>990</v>
      </c>
      <c r="B200">
        <f t="shared" si="3"/>
        <v>900.48969074536353</v>
      </c>
    </row>
    <row r="201" spans="1:2" x14ac:dyDescent="0.25">
      <c r="A201">
        <v>995</v>
      </c>
      <c r="B201">
        <f t="shared" si="3"/>
        <v>899.94371251608482</v>
      </c>
    </row>
    <row r="202" spans="1:2" x14ac:dyDescent="0.25">
      <c r="A202">
        <v>1000</v>
      </c>
      <c r="B202">
        <f t="shared" si="3"/>
        <v>899.39800247680887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16"/>
  <sheetViews>
    <sheetView topLeftCell="A990" workbookViewId="0">
      <selection activeCell="H2" sqref="H2:H1016"/>
    </sheetView>
  </sheetViews>
  <sheetFormatPr defaultRowHeight="15" x14ac:dyDescent="0.25"/>
  <sheetData>
    <row r="1" spans="1:8" x14ac:dyDescent="0.25">
      <c r="B1" t="s">
        <v>20</v>
      </c>
      <c r="C1" t="s">
        <v>22</v>
      </c>
      <c r="E1" t="s">
        <v>23</v>
      </c>
      <c r="F1" t="s">
        <v>24</v>
      </c>
    </row>
    <row r="2" spans="1:8" x14ac:dyDescent="0.25">
      <c r="A2">
        <v>0</v>
      </c>
      <c r="B2">
        <v>1014</v>
      </c>
      <c r="C2">
        <f>(288.15/(6.5/1000))*(1-POWER(B2/1013.25,(6.5/1000)*287.052/9.80665))</f>
        <v>-6.2412713589362392</v>
      </c>
      <c r="E2">
        <f>B2*10</f>
        <v>10140</v>
      </c>
      <c r="F2">
        <f t="shared" ref="F2:F65" si="0">C2*20</f>
        <v>-124.82542717872478</v>
      </c>
      <c r="H2" t="str">
        <f>ROUND(F2,0) &amp; ", // " &amp; ROUND(B2,1) &amp;"mbar = " &amp;ROUND(C2,2)&amp;"m"</f>
        <v>-125, // 1014mbar = -6.24m</v>
      </c>
    </row>
    <row r="3" spans="1:8" x14ac:dyDescent="0.25">
      <c r="A3">
        <v>1</v>
      </c>
      <c r="B3">
        <v>1013.9</v>
      </c>
      <c r="C3">
        <f>(288.15/(6.5/1000))*(1-POWER(B3/1013.25,(6.5/1000)*287.052/9.80665))</f>
        <v>-5.4093178629463967</v>
      </c>
      <c r="E3">
        <f t="shared" ref="E3:E66" si="1">B3*10</f>
        <v>10139</v>
      </c>
      <c r="F3">
        <f t="shared" si="0"/>
        <v>-108.18635725892793</v>
      </c>
      <c r="H3" t="str">
        <f t="shared" ref="H3:H66" si="2">ROUND(F3,0) &amp; ", // " &amp; ROUND(B3,1) &amp;"mbar = " &amp;ROUND(C3,2)&amp;"m"</f>
        <v>-108, // 1013.9mbar = -5.41m</v>
      </c>
    </row>
    <row r="4" spans="1:8" x14ac:dyDescent="0.25">
      <c r="A4">
        <v>2</v>
      </c>
      <c r="B4">
        <v>1013.8</v>
      </c>
      <c r="C4">
        <f t="shared" ref="C4:C67" si="3">(288.15/(6.5/1000))*(1-POWER(B4/1013.25,(6.5/1000)*287.052/9.80665))</f>
        <v>-4.5772979214809144</v>
      </c>
      <c r="E4">
        <f t="shared" si="1"/>
        <v>10138</v>
      </c>
      <c r="F4">
        <f t="shared" si="0"/>
        <v>-91.545958429618281</v>
      </c>
      <c r="H4" t="str">
        <f t="shared" si="2"/>
        <v>-92, // 1013.8mbar = -4.58m</v>
      </c>
    </row>
    <row r="5" spans="1:8" x14ac:dyDescent="0.25">
      <c r="A5">
        <v>3</v>
      </c>
      <c r="B5">
        <v>1013.7</v>
      </c>
      <c r="C5">
        <f t="shared" si="3"/>
        <v>-3.7452115226489551</v>
      </c>
      <c r="E5">
        <f t="shared" si="1"/>
        <v>10137</v>
      </c>
      <c r="F5">
        <f t="shared" si="0"/>
        <v>-74.904230452979107</v>
      </c>
      <c r="H5" t="str">
        <f t="shared" si="2"/>
        <v>-75, // 1013.7mbar = -3.75m</v>
      </c>
    </row>
    <row r="6" spans="1:8" x14ac:dyDescent="0.25">
      <c r="A6">
        <v>4</v>
      </c>
      <c r="B6">
        <v>1013.6</v>
      </c>
      <c r="C6">
        <f t="shared" si="3"/>
        <v>-2.9130586546088995</v>
      </c>
      <c r="E6">
        <f t="shared" si="1"/>
        <v>10136</v>
      </c>
      <c r="F6">
        <f t="shared" si="0"/>
        <v>-58.261173092177991</v>
      </c>
      <c r="H6" t="str">
        <f t="shared" si="2"/>
        <v>-58, // 1013.6mbar = -2.91m</v>
      </c>
    </row>
    <row r="7" spans="1:8" x14ac:dyDescent="0.25">
      <c r="A7">
        <v>5</v>
      </c>
      <c r="B7">
        <v>1013.5</v>
      </c>
      <c r="C7">
        <f t="shared" si="3"/>
        <v>-2.0808393054797536</v>
      </c>
      <c r="E7">
        <f t="shared" si="1"/>
        <v>10135</v>
      </c>
      <c r="F7">
        <f t="shared" si="0"/>
        <v>-41.616786109595068</v>
      </c>
      <c r="H7" t="str">
        <f t="shared" si="2"/>
        <v>-42, // 1013.5mbar = -2.08m</v>
      </c>
    </row>
    <row r="8" spans="1:8" x14ac:dyDescent="0.25">
      <c r="A8">
        <v>6</v>
      </c>
      <c r="B8">
        <v>1013.4</v>
      </c>
      <c r="C8">
        <f t="shared" si="3"/>
        <v>-1.2485534634002105</v>
      </c>
      <c r="E8">
        <f t="shared" si="1"/>
        <v>10134</v>
      </c>
      <c r="F8">
        <f t="shared" si="0"/>
        <v>-24.971069268004207</v>
      </c>
      <c r="H8" t="str">
        <f t="shared" si="2"/>
        <v>-25, // 1013.4mbar = -1.25m</v>
      </c>
    </row>
    <row r="9" spans="1:8" x14ac:dyDescent="0.25">
      <c r="A9">
        <v>7</v>
      </c>
      <c r="B9">
        <v>1013.3</v>
      </c>
      <c r="C9">
        <f t="shared" si="3"/>
        <v>-0.41620111647943353</v>
      </c>
      <c r="E9">
        <f t="shared" si="1"/>
        <v>10133</v>
      </c>
      <c r="F9">
        <f t="shared" si="0"/>
        <v>-8.3240223295886704</v>
      </c>
      <c r="H9" t="str">
        <f t="shared" si="2"/>
        <v>-8, // 1013.3mbar = -0.42m</v>
      </c>
    </row>
    <row r="10" spans="1:8" x14ac:dyDescent="0.25">
      <c r="A10">
        <v>8</v>
      </c>
      <c r="B10">
        <v>1013.2</v>
      </c>
      <c r="C10">
        <f t="shared" si="3"/>
        <v>0.41621774714388426</v>
      </c>
      <c r="E10">
        <f t="shared" si="1"/>
        <v>10132</v>
      </c>
      <c r="F10">
        <f t="shared" si="0"/>
        <v>8.3243549428776848</v>
      </c>
      <c r="H10" t="str">
        <f t="shared" si="2"/>
        <v>8, // 1013.2mbar = 0.42m</v>
      </c>
    </row>
    <row r="11" spans="1:8" x14ac:dyDescent="0.25">
      <c r="A11">
        <v>9</v>
      </c>
      <c r="B11">
        <v>1013.1</v>
      </c>
      <c r="C11">
        <f t="shared" si="3"/>
        <v>1.2487031393605799</v>
      </c>
      <c r="E11">
        <f t="shared" si="1"/>
        <v>10131</v>
      </c>
      <c r="F11">
        <f t="shared" si="0"/>
        <v>24.974062787211597</v>
      </c>
      <c r="H11" t="str">
        <f t="shared" si="2"/>
        <v>25, // 1013.1mbar = 1.25m</v>
      </c>
    </row>
    <row r="12" spans="1:8" x14ac:dyDescent="0.25">
      <c r="A12">
        <v>10</v>
      </c>
      <c r="B12">
        <v>1013</v>
      </c>
      <c r="C12">
        <f t="shared" si="3"/>
        <v>2.0812550720516474</v>
      </c>
      <c r="E12">
        <f t="shared" si="1"/>
        <v>10130</v>
      </c>
      <c r="F12">
        <f t="shared" si="0"/>
        <v>41.625101441032946</v>
      </c>
      <c r="H12" t="str">
        <f t="shared" si="2"/>
        <v>42, // 1013mbar = 2.08m</v>
      </c>
    </row>
    <row r="13" spans="1:8" x14ac:dyDescent="0.25">
      <c r="A13">
        <v>11</v>
      </c>
      <c r="B13">
        <v>1012.9</v>
      </c>
      <c r="C13">
        <f t="shared" si="3"/>
        <v>2.9138735571079231</v>
      </c>
      <c r="E13">
        <f t="shared" si="1"/>
        <v>10129</v>
      </c>
      <c r="F13">
        <f t="shared" si="0"/>
        <v>58.277471142158461</v>
      </c>
      <c r="H13" t="str">
        <f t="shared" si="2"/>
        <v>58, // 1012.9mbar = 2.91m</v>
      </c>
    </row>
    <row r="14" spans="1:8" x14ac:dyDescent="0.25">
      <c r="A14">
        <v>12</v>
      </c>
      <c r="B14">
        <v>1012.8</v>
      </c>
      <c r="C14">
        <f t="shared" si="3"/>
        <v>3.7465586064202441</v>
      </c>
      <c r="E14">
        <f t="shared" si="1"/>
        <v>10128</v>
      </c>
      <c r="F14">
        <f t="shared" si="0"/>
        <v>74.931172128404882</v>
      </c>
      <c r="H14" t="str">
        <f t="shared" si="2"/>
        <v>75, // 1012.8mbar = 3.75m</v>
      </c>
    </row>
    <row r="15" spans="1:8" x14ac:dyDescent="0.25">
      <c r="A15">
        <v>13</v>
      </c>
      <c r="B15">
        <v>1012.7</v>
      </c>
      <c r="C15">
        <f t="shared" si="3"/>
        <v>4.5793102318794485</v>
      </c>
      <c r="E15">
        <f t="shared" si="1"/>
        <v>10127</v>
      </c>
      <c r="F15">
        <f t="shared" si="0"/>
        <v>91.586204637588963</v>
      </c>
      <c r="H15" t="str">
        <f t="shared" si="2"/>
        <v>92, // 1012.7mbar = 4.58m</v>
      </c>
    </row>
    <row r="16" spans="1:8" x14ac:dyDescent="0.25">
      <c r="A16">
        <v>14</v>
      </c>
      <c r="B16">
        <v>1012.6</v>
      </c>
      <c r="C16">
        <f t="shared" si="3"/>
        <v>5.4121284453862151</v>
      </c>
      <c r="E16">
        <f t="shared" si="1"/>
        <v>10126</v>
      </c>
      <c r="F16">
        <f t="shared" si="0"/>
        <v>108.2425689077243</v>
      </c>
      <c r="H16" t="str">
        <f t="shared" si="2"/>
        <v>108, // 1012.6mbar = 5.41m</v>
      </c>
    </row>
    <row r="17" spans="1:8" x14ac:dyDescent="0.25">
      <c r="A17">
        <v>15</v>
      </c>
      <c r="B17">
        <v>1012.5</v>
      </c>
      <c r="C17">
        <f t="shared" si="3"/>
        <v>6.2450132588461473</v>
      </c>
      <c r="E17">
        <f t="shared" si="1"/>
        <v>10125</v>
      </c>
      <c r="F17">
        <f t="shared" si="0"/>
        <v>124.90026517692294</v>
      </c>
      <c r="H17" t="str">
        <f t="shared" si="2"/>
        <v>125, // 1012.5mbar = 6.25m</v>
      </c>
    </row>
    <row r="18" spans="1:8" x14ac:dyDescent="0.25">
      <c r="A18">
        <v>16</v>
      </c>
      <c r="B18">
        <v>1012.4</v>
      </c>
      <c r="C18">
        <f t="shared" si="3"/>
        <v>7.0779646841550035</v>
      </c>
      <c r="E18">
        <f t="shared" si="1"/>
        <v>10124</v>
      </c>
      <c r="F18">
        <f t="shared" si="0"/>
        <v>141.55929368310007</v>
      </c>
      <c r="H18" t="str">
        <f t="shared" si="2"/>
        <v>142, // 1012.4mbar = 7.08m</v>
      </c>
    </row>
    <row r="19" spans="1:8" x14ac:dyDescent="0.25">
      <c r="A19">
        <v>17</v>
      </c>
      <c r="B19">
        <v>1012.3</v>
      </c>
      <c r="C19">
        <f t="shared" si="3"/>
        <v>7.910982733228229</v>
      </c>
      <c r="E19">
        <f t="shared" si="1"/>
        <v>10123</v>
      </c>
      <c r="F19">
        <f t="shared" si="0"/>
        <v>158.21965466456459</v>
      </c>
      <c r="H19" t="str">
        <f t="shared" si="2"/>
        <v>158, // 1012.3mbar = 7.91m</v>
      </c>
    </row>
    <row r="20" spans="1:8" x14ac:dyDescent="0.25">
      <c r="A20">
        <v>18</v>
      </c>
      <c r="B20">
        <v>1012.2</v>
      </c>
      <c r="C20">
        <f t="shared" si="3"/>
        <v>8.7440674179714257</v>
      </c>
      <c r="E20">
        <f t="shared" si="1"/>
        <v>10122</v>
      </c>
      <c r="F20">
        <f t="shared" si="0"/>
        <v>174.8813483594285</v>
      </c>
      <c r="H20" t="str">
        <f t="shared" si="2"/>
        <v>175, // 1012.2mbar = 8.74m</v>
      </c>
    </row>
    <row r="21" spans="1:8" x14ac:dyDescent="0.25">
      <c r="A21">
        <v>19</v>
      </c>
      <c r="B21">
        <v>1012.1</v>
      </c>
      <c r="C21">
        <f t="shared" si="3"/>
        <v>9.577218750300041</v>
      </c>
      <c r="E21">
        <f t="shared" si="1"/>
        <v>10121</v>
      </c>
      <c r="F21">
        <f t="shared" si="0"/>
        <v>191.54437500600082</v>
      </c>
      <c r="H21" t="str">
        <f t="shared" si="2"/>
        <v>192, // 1012.1mbar = 9.58m</v>
      </c>
    </row>
    <row r="22" spans="1:8" x14ac:dyDescent="0.25">
      <c r="A22">
        <v>20</v>
      </c>
      <c r="B22">
        <v>1012</v>
      </c>
      <c r="C22">
        <f t="shared" si="3"/>
        <v>10.410436742139362</v>
      </c>
      <c r="E22">
        <f t="shared" si="1"/>
        <v>10120</v>
      </c>
      <c r="F22">
        <f t="shared" si="0"/>
        <v>208.20873484278724</v>
      </c>
      <c r="H22" t="str">
        <f t="shared" si="2"/>
        <v>208, // 1012mbar = 10.41m</v>
      </c>
    </row>
    <row r="23" spans="1:8" x14ac:dyDescent="0.25">
      <c r="A23">
        <v>21</v>
      </c>
      <c r="B23">
        <v>1011.9</v>
      </c>
      <c r="C23">
        <f t="shared" si="3"/>
        <v>11.243721405399912</v>
      </c>
      <c r="E23">
        <f t="shared" si="1"/>
        <v>10119</v>
      </c>
      <c r="F23">
        <f t="shared" si="0"/>
        <v>224.87442810799823</v>
      </c>
      <c r="H23" t="str">
        <f t="shared" si="2"/>
        <v>225, // 1011.9mbar = 11.24m</v>
      </c>
    </row>
    <row r="24" spans="1:8" x14ac:dyDescent="0.25">
      <c r="A24">
        <v>22</v>
      </c>
      <c r="B24">
        <v>1011.8</v>
      </c>
      <c r="C24">
        <f t="shared" si="3"/>
        <v>12.077072752006982</v>
      </c>
      <c r="E24">
        <f t="shared" si="1"/>
        <v>10118</v>
      </c>
      <c r="F24">
        <f t="shared" si="0"/>
        <v>241.54145504013965</v>
      </c>
      <c r="H24" t="str">
        <f t="shared" si="2"/>
        <v>242, // 1011.8mbar = 12.08m</v>
      </c>
    </row>
    <row r="25" spans="1:8" x14ac:dyDescent="0.25">
      <c r="A25">
        <v>23</v>
      </c>
      <c r="B25">
        <v>1011.7</v>
      </c>
      <c r="C25">
        <f t="shared" si="3"/>
        <v>12.910490793895702</v>
      </c>
      <c r="E25">
        <f t="shared" si="1"/>
        <v>10117</v>
      </c>
      <c r="F25">
        <f t="shared" si="0"/>
        <v>258.20981587791402</v>
      </c>
      <c r="H25" t="str">
        <f t="shared" si="2"/>
        <v>258, // 1011.7mbar = 12.91m</v>
      </c>
    </row>
    <row r="26" spans="1:8" x14ac:dyDescent="0.25">
      <c r="A26">
        <v>24</v>
      </c>
      <c r="B26">
        <v>1011.6</v>
      </c>
      <c r="C26">
        <f t="shared" si="3"/>
        <v>13.743975542991365</v>
      </c>
      <c r="E26">
        <f t="shared" si="1"/>
        <v>10116</v>
      </c>
      <c r="F26">
        <f t="shared" si="0"/>
        <v>274.87951085982729</v>
      </c>
      <c r="H26" t="str">
        <f t="shared" si="2"/>
        <v>275, // 1011.6mbar = 13.74m</v>
      </c>
    </row>
    <row r="27" spans="1:8" x14ac:dyDescent="0.25">
      <c r="A27">
        <v>25</v>
      </c>
      <c r="B27">
        <v>1011.5</v>
      </c>
      <c r="C27">
        <f t="shared" si="3"/>
        <v>14.57752701123402</v>
      </c>
      <c r="E27">
        <f t="shared" si="1"/>
        <v>10115</v>
      </c>
      <c r="F27">
        <f t="shared" si="0"/>
        <v>291.55054022468039</v>
      </c>
      <c r="H27" t="str">
        <f t="shared" si="2"/>
        <v>292, // 1011.5mbar = 14.58m</v>
      </c>
    </row>
    <row r="28" spans="1:8" x14ac:dyDescent="0.25">
      <c r="A28">
        <v>26</v>
      </c>
      <c r="B28">
        <v>1011.4</v>
      </c>
      <c r="C28">
        <f t="shared" si="3"/>
        <v>15.41114521055388</v>
      </c>
      <c r="E28">
        <f t="shared" si="1"/>
        <v>10114</v>
      </c>
      <c r="F28">
        <f t="shared" si="0"/>
        <v>308.2229042110776</v>
      </c>
      <c r="H28" t="str">
        <f t="shared" si="2"/>
        <v>308, // 1011.4mbar = 15.41m</v>
      </c>
    </row>
    <row r="29" spans="1:8" x14ac:dyDescent="0.25">
      <c r="A29">
        <v>27</v>
      </c>
      <c r="B29">
        <v>1011.3</v>
      </c>
      <c r="C29">
        <f t="shared" si="3"/>
        <v>16.244830152895922</v>
      </c>
      <c r="E29">
        <f t="shared" si="1"/>
        <v>10113</v>
      </c>
      <c r="F29">
        <f t="shared" si="0"/>
        <v>324.89660305791847</v>
      </c>
      <c r="H29" t="str">
        <f t="shared" si="2"/>
        <v>325, // 1011.3mbar = 16.24m</v>
      </c>
    </row>
    <row r="30" spans="1:8" x14ac:dyDescent="0.25">
      <c r="A30">
        <v>28</v>
      </c>
      <c r="B30">
        <v>1011.2</v>
      </c>
      <c r="C30">
        <f t="shared" si="3"/>
        <v>17.078581850200198</v>
      </c>
      <c r="E30">
        <f t="shared" si="1"/>
        <v>10112</v>
      </c>
      <c r="F30">
        <f t="shared" si="0"/>
        <v>341.57163700400395</v>
      </c>
      <c r="H30" t="str">
        <f t="shared" si="2"/>
        <v>342, // 1011.2mbar = 17.08m</v>
      </c>
    </row>
    <row r="31" spans="1:8" x14ac:dyDescent="0.25">
      <c r="A31">
        <v>29</v>
      </c>
      <c r="B31">
        <v>1011.1</v>
      </c>
      <c r="C31">
        <f t="shared" si="3"/>
        <v>17.912400314421529</v>
      </c>
      <c r="E31">
        <f t="shared" si="1"/>
        <v>10111</v>
      </c>
      <c r="F31">
        <f t="shared" si="0"/>
        <v>358.24800628843059</v>
      </c>
      <c r="H31" t="str">
        <f t="shared" si="2"/>
        <v>358, // 1011.1mbar = 17.91m</v>
      </c>
    </row>
    <row r="32" spans="1:8" x14ac:dyDescent="0.25">
      <c r="A32">
        <v>30</v>
      </c>
      <c r="B32">
        <v>1011</v>
      </c>
      <c r="C32">
        <f t="shared" si="3"/>
        <v>18.746285557504887</v>
      </c>
      <c r="E32">
        <f t="shared" si="1"/>
        <v>10110</v>
      </c>
      <c r="F32">
        <f t="shared" si="0"/>
        <v>374.92571115009775</v>
      </c>
      <c r="H32" t="str">
        <f t="shared" si="2"/>
        <v>375, // 1011mbar = 18.75m</v>
      </c>
    </row>
    <row r="33" spans="1:8" x14ac:dyDescent="0.25">
      <c r="A33">
        <v>31</v>
      </c>
      <c r="B33">
        <v>1010.9</v>
      </c>
      <c r="C33">
        <f t="shared" si="3"/>
        <v>19.580237591410018</v>
      </c>
      <c r="E33">
        <f t="shared" si="1"/>
        <v>10109</v>
      </c>
      <c r="F33">
        <f t="shared" si="0"/>
        <v>391.60475182820039</v>
      </c>
      <c r="H33" t="str">
        <f t="shared" si="2"/>
        <v>392, // 1010.9mbar = 19.58m</v>
      </c>
    </row>
    <row r="34" spans="1:8" x14ac:dyDescent="0.25">
      <c r="A34">
        <v>32</v>
      </c>
      <c r="B34">
        <v>1010.8</v>
      </c>
      <c r="C34">
        <f t="shared" si="3"/>
        <v>20.414256428086819</v>
      </c>
      <c r="E34">
        <f t="shared" si="1"/>
        <v>10108</v>
      </c>
      <c r="F34">
        <f t="shared" si="0"/>
        <v>408.28512856173637</v>
      </c>
      <c r="H34" t="str">
        <f t="shared" si="2"/>
        <v>408, // 1010.8mbar = 20.41m</v>
      </c>
    </row>
    <row r="35" spans="1:8" x14ac:dyDescent="0.25">
      <c r="A35">
        <v>33</v>
      </c>
      <c r="B35">
        <v>1010.7</v>
      </c>
      <c r="C35">
        <f t="shared" si="3"/>
        <v>21.248342079504869</v>
      </c>
      <c r="E35">
        <f t="shared" si="1"/>
        <v>10107</v>
      </c>
      <c r="F35">
        <f t="shared" si="0"/>
        <v>424.96684159009737</v>
      </c>
      <c r="H35" t="str">
        <f t="shared" si="2"/>
        <v>425, // 1010.7mbar = 21.25m</v>
      </c>
    </row>
    <row r="36" spans="1:8" x14ac:dyDescent="0.25">
      <c r="A36">
        <v>34</v>
      </c>
      <c r="B36">
        <v>1010.6</v>
      </c>
      <c r="C36">
        <f t="shared" si="3"/>
        <v>22.082494557618993</v>
      </c>
      <c r="E36">
        <f t="shared" si="1"/>
        <v>10106</v>
      </c>
      <c r="F36">
        <f t="shared" si="0"/>
        <v>441.64989115237984</v>
      </c>
      <c r="H36" t="str">
        <f t="shared" si="2"/>
        <v>442, // 1010.6mbar = 22.08m</v>
      </c>
    </row>
    <row r="37" spans="1:8" x14ac:dyDescent="0.25">
      <c r="A37">
        <v>35</v>
      </c>
      <c r="B37">
        <v>1010.5</v>
      </c>
      <c r="C37">
        <f t="shared" si="3"/>
        <v>22.916713874403694</v>
      </c>
      <c r="E37">
        <f t="shared" si="1"/>
        <v>10105</v>
      </c>
      <c r="F37">
        <f t="shared" si="0"/>
        <v>458.33427748807389</v>
      </c>
      <c r="H37" t="str">
        <f t="shared" si="2"/>
        <v>458, // 1010.5mbar = 22.92m</v>
      </c>
    </row>
    <row r="38" spans="1:8" x14ac:dyDescent="0.25">
      <c r="A38">
        <v>36</v>
      </c>
      <c r="B38">
        <v>1010.4</v>
      </c>
      <c r="C38">
        <f t="shared" si="3"/>
        <v>23.751000041828558</v>
      </c>
      <c r="E38">
        <f t="shared" si="1"/>
        <v>10104</v>
      </c>
      <c r="F38">
        <f t="shared" si="0"/>
        <v>475.02000083657117</v>
      </c>
      <c r="H38" t="str">
        <f t="shared" si="2"/>
        <v>475, // 1010.4mbar = 23.75m</v>
      </c>
    </row>
    <row r="39" spans="1:8" x14ac:dyDescent="0.25">
      <c r="A39">
        <v>37</v>
      </c>
      <c r="B39">
        <v>1010.3</v>
      </c>
      <c r="C39">
        <f t="shared" si="3"/>
        <v>24.585353071863167</v>
      </c>
      <c r="E39">
        <f t="shared" si="1"/>
        <v>10103</v>
      </c>
      <c r="F39">
        <f t="shared" si="0"/>
        <v>491.70706143726335</v>
      </c>
      <c r="H39" t="str">
        <f t="shared" si="2"/>
        <v>492, // 1010.3mbar = 24.59m</v>
      </c>
    </row>
    <row r="40" spans="1:8" x14ac:dyDescent="0.25">
      <c r="A40">
        <v>38</v>
      </c>
      <c r="B40">
        <v>1010.2</v>
      </c>
      <c r="C40">
        <f t="shared" si="3"/>
        <v>25.419772976491874</v>
      </c>
      <c r="E40">
        <f t="shared" si="1"/>
        <v>10102</v>
      </c>
      <c r="F40">
        <f t="shared" si="0"/>
        <v>508.39545952983747</v>
      </c>
      <c r="H40" t="str">
        <f t="shared" si="2"/>
        <v>508, // 1010.2mbar = 25.42m</v>
      </c>
    </row>
    <row r="41" spans="1:8" x14ac:dyDescent="0.25">
      <c r="A41">
        <v>39</v>
      </c>
      <c r="B41">
        <v>1010.1</v>
      </c>
      <c r="C41">
        <f t="shared" si="3"/>
        <v>26.254259767689181</v>
      </c>
      <c r="E41">
        <f t="shared" si="1"/>
        <v>10101</v>
      </c>
      <c r="F41">
        <f t="shared" si="0"/>
        <v>525.08519535378366</v>
      </c>
      <c r="H41" t="str">
        <f t="shared" si="2"/>
        <v>525, // 1010.1mbar = 26.25m</v>
      </c>
    </row>
    <row r="42" spans="1:8" x14ac:dyDescent="0.25">
      <c r="A42">
        <v>40</v>
      </c>
      <c r="B42">
        <v>1010</v>
      </c>
      <c r="C42">
        <f t="shared" si="3"/>
        <v>27.08881345744928</v>
      </c>
      <c r="E42">
        <f t="shared" si="1"/>
        <v>10100</v>
      </c>
      <c r="F42">
        <f t="shared" si="0"/>
        <v>541.77626914898565</v>
      </c>
      <c r="H42" t="str">
        <f t="shared" si="2"/>
        <v>542, // 1010mbar = 27.09m</v>
      </c>
    </row>
    <row r="43" spans="1:8" x14ac:dyDescent="0.25">
      <c r="A43">
        <v>41</v>
      </c>
      <c r="B43">
        <v>1009.9</v>
      </c>
      <c r="C43">
        <f t="shared" si="3"/>
        <v>27.923434057746682</v>
      </c>
      <c r="E43">
        <f t="shared" si="1"/>
        <v>10099</v>
      </c>
      <c r="F43">
        <f t="shared" si="0"/>
        <v>558.46868115493362</v>
      </c>
      <c r="H43" t="str">
        <f t="shared" si="2"/>
        <v>558, // 1009.9mbar = 27.92m</v>
      </c>
    </row>
    <row r="44" spans="1:8" x14ac:dyDescent="0.25">
      <c r="A44">
        <v>42</v>
      </c>
      <c r="B44">
        <v>1009.8</v>
      </c>
      <c r="C44">
        <f t="shared" si="3"/>
        <v>28.7581215805805</v>
      </c>
      <c r="E44">
        <f t="shared" si="1"/>
        <v>10098</v>
      </c>
      <c r="F44">
        <f t="shared" si="0"/>
        <v>575.16243161161003</v>
      </c>
      <c r="H44" t="str">
        <f t="shared" si="2"/>
        <v>575, // 1009.8mbar = 28.76m</v>
      </c>
    </row>
    <row r="45" spans="1:8" x14ac:dyDescent="0.25">
      <c r="A45">
        <v>43</v>
      </c>
      <c r="B45">
        <v>1009.7</v>
      </c>
      <c r="C45">
        <f t="shared" si="3"/>
        <v>29.592876037940002</v>
      </c>
      <c r="E45">
        <f t="shared" si="1"/>
        <v>10097</v>
      </c>
      <c r="F45">
        <f t="shared" si="0"/>
        <v>591.85752075880009</v>
      </c>
      <c r="H45" t="str">
        <f t="shared" si="2"/>
        <v>592, // 1009.7mbar = 29.59m</v>
      </c>
    </row>
    <row r="46" spans="1:8" x14ac:dyDescent="0.25">
      <c r="A46">
        <v>44</v>
      </c>
      <c r="B46">
        <v>1009.6</v>
      </c>
      <c r="C46">
        <f t="shared" si="3"/>
        <v>30.427697441829228</v>
      </c>
      <c r="E46">
        <f t="shared" si="1"/>
        <v>10096</v>
      </c>
      <c r="F46">
        <f t="shared" si="0"/>
        <v>608.5539488365846</v>
      </c>
      <c r="H46" t="str">
        <f t="shared" si="2"/>
        <v>609, // 1009.6mbar = 30.43m</v>
      </c>
    </row>
    <row r="47" spans="1:8" x14ac:dyDescent="0.25">
      <c r="A47">
        <v>45</v>
      </c>
      <c r="B47">
        <v>1009.5</v>
      </c>
      <c r="C47">
        <f t="shared" si="3"/>
        <v>31.26258580424237</v>
      </c>
      <c r="E47">
        <f t="shared" si="1"/>
        <v>10095</v>
      </c>
      <c r="F47">
        <f t="shared" si="0"/>
        <v>625.25171608484743</v>
      </c>
      <c r="H47" t="str">
        <f t="shared" si="2"/>
        <v>625, // 1009.5mbar = 31.26m</v>
      </c>
    </row>
    <row r="48" spans="1:8" x14ac:dyDescent="0.25">
      <c r="A48">
        <v>46</v>
      </c>
      <c r="B48">
        <v>1009.4</v>
      </c>
      <c r="C48">
        <f t="shared" si="3"/>
        <v>32.097541137188387</v>
      </c>
      <c r="E48">
        <f t="shared" si="1"/>
        <v>10094</v>
      </c>
      <c r="F48">
        <f t="shared" si="0"/>
        <v>641.95082274376773</v>
      </c>
      <c r="H48" t="str">
        <f t="shared" si="2"/>
        <v>642, // 1009.4mbar = 32.1m</v>
      </c>
    </row>
    <row r="49" spans="1:8" x14ac:dyDescent="0.25">
      <c r="A49">
        <v>47</v>
      </c>
      <c r="B49">
        <v>1009.3</v>
      </c>
      <c r="C49">
        <f t="shared" si="3"/>
        <v>32.932563452671303</v>
      </c>
      <c r="E49">
        <f t="shared" si="1"/>
        <v>10093</v>
      </c>
      <c r="F49">
        <f t="shared" si="0"/>
        <v>658.65126905342606</v>
      </c>
      <c r="H49" t="str">
        <f t="shared" si="2"/>
        <v>659, // 1009.3mbar = 32.93m</v>
      </c>
    </row>
    <row r="50" spans="1:8" x14ac:dyDescent="0.25">
      <c r="A50">
        <v>48</v>
      </c>
      <c r="B50">
        <v>1009.2</v>
      </c>
      <c r="C50">
        <f t="shared" si="3"/>
        <v>33.767652762700095</v>
      </c>
      <c r="E50">
        <f t="shared" si="1"/>
        <v>10092</v>
      </c>
      <c r="F50">
        <f t="shared" si="0"/>
        <v>675.3530552540019</v>
      </c>
      <c r="H50" t="str">
        <f t="shared" si="2"/>
        <v>675, // 1009.2mbar = 33.77m</v>
      </c>
    </row>
    <row r="51" spans="1:8" x14ac:dyDescent="0.25">
      <c r="A51">
        <v>49</v>
      </c>
      <c r="B51">
        <v>1009.1</v>
      </c>
      <c r="C51">
        <f t="shared" si="3"/>
        <v>34.602809079298481</v>
      </c>
      <c r="E51">
        <f t="shared" si="1"/>
        <v>10091</v>
      </c>
      <c r="F51">
        <f t="shared" si="0"/>
        <v>692.05618158596963</v>
      </c>
      <c r="H51" t="str">
        <f t="shared" si="2"/>
        <v>692, // 1009.1mbar = 34.6m</v>
      </c>
    </row>
    <row r="52" spans="1:8" x14ac:dyDescent="0.25">
      <c r="A52">
        <v>50</v>
      </c>
      <c r="B52">
        <v>1009</v>
      </c>
      <c r="C52">
        <f t="shared" si="3"/>
        <v>35.438032414475408</v>
      </c>
      <c r="E52">
        <f t="shared" si="1"/>
        <v>10090</v>
      </c>
      <c r="F52">
        <f t="shared" si="0"/>
        <v>708.76064828950814</v>
      </c>
      <c r="H52" t="str">
        <f t="shared" si="2"/>
        <v>709, // 1009mbar = 35.44m</v>
      </c>
    </row>
    <row r="53" spans="1:8" x14ac:dyDescent="0.25">
      <c r="A53">
        <v>51</v>
      </c>
      <c r="B53">
        <v>1008.9</v>
      </c>
      <c r="C53">
        <f t="shared" si="3"/>
        <v>36.27332278025461</v>
      </c>
      <c r="E53">
        <f t="shared" si="1"/>
        <v>10089</v>
      </c>
      <c r="F53">
        <f t="shared" si="0"/>
        <v>725.46645560509216</v>
      </c>
      <c r="H53" t="str">
        <f t="shared" si="2"/>
        <v>725, // 1008.9mbar = 36.27m</v>
      </c>
    </row>
    <row r="54" spans="1:8" x14ac:dyDescent="0.25">
      <c r="A54">
        <v>52</v>
      </c>
      <c r="B54">
        <v>1008.8</v>
      </c>
      <c r="C54">
        <f t="shared" si="3"/>
        <v>37.108680188659804</v>
      </c>
      <c r="E54">
        <f t="shared" si="1"/>
        <v>10088</v>
      </c>
      <c r="F54">
        <f t="shared" si="0"/>
        <v>742.17360377319608</v>
      </c>
      <c r="H54" t="str">
        <f t="shared" si="2"/>
        <v>742, // 1008.8mbar = 37.11m</v>
      </c>
    </row>
    <row r="55" spans="1:8" x14ac:dyDescent="0.25">
      <c r="A55">
        <v>53</v>
      </c>
      <c r="B55">
        <v>1008.7</v>
      </c>
      <c r="C55">
        <f t="shared" si="3"/>
        <v>37.944104651719634</v>
      </c>
      <c r="E55">
        <f t="shared" si="1"/>
        <v>10087</v>
      </c>
      <c r="F55">
        <f t="shared" si="0"/>
        <v>758.88209303439271</v>
      </c>
      <c r="H55" t="str">
        <f t="shared" si="2"/>
        <v>759, // 1008.7mbar = 37.94m</v>
      </c>
    </row>
    <row r="56" spans="1:8" x14ac:dyDescent="0.25">
      <c r="A56">
        <v>54</v>
      </c>
      <c r="B56">
        <v>1008.6</v>
      </c>
      <c r="C56">
        <f t="shared" si="3"/>
        <v>38.779596181462757</v>
      </c>
      <c r="E56">
        <f t="shared" si="1"/>
        <v>10086</v>
      </c>
      <c r="F56">
        <f t="shared" si="0"/>
        <v>775.59192362925512</v>
      </c>
      <c r="H56" t="str">
        <f t="shared" si="2"/>
        <v>776, // 1008.6mbar = 38.78m</v>
      </c>
    </row>
    <row r="57" spans="1:8" x14ac:dyDescent="0.25">
      <c r="A57">
        <v>55</v>
      </c>
      <c r="B57">
        <v>1008.5</v>
      </c>
      <c r="C57">
        <f t="shared" si="3"/>
        <v>39.61515478992272</v>
      </c>
      <c r="E57">
        <f t="shared" si="1"/>
        <v>10085</v>
      </c>
      <c r="F57">
        <f t="shared" si="0"/>
        <v>792.30309579845436</v>
      </c>
      <c r="H57" t="str">
        <f t="shared" si="2"/>
        <v>792, // 1008.5mbar = 39.62m</v>
      </c>
    </row>
    <row r="58" spans="1:8" x14ac:dyDescent="0.25">
      <c r="A58">
        <v>56</v>
      </c>
      <c r="B58">
        <v>1008.4</v>
      </c>
      <c r="C58">
        <f t="shared" si="3"/>
        <v>40.45078048914295</v>
      </c>
      <c r="E58">
        <f t="shared" si="1"/>
        <v>10084</v>
      </c>
      <c r="F58">
        <f t="shared" si="0"/>
        <v>809.01560978285897</v>
      </c>
      <c r="H58" t="str">
        <f t="shared" si="2"/>
        <v>809, // 1008.4mbar = 40.45m</v>
      </c>
    </row>
    <row r="59" spans="1:8" x14ac:dyDescent="0.25">
      <c r="A59">
        <v>57</v>
      </c>
      <c r="B59">
        <v>1008.3</v>
      </c>
      <c r="C59">
        <f t="shared" si="3"/>
        <v>41.286473291161926</v>
      </c>
      <c r="E59">
        <f t="shared" si="1"/>
        <v>10083</v>
      </c>
      <c r="F59">
        <f t="shared" si="0"/>
        <v>825.72946582323857</v>
      </c>
      <c r="H59" t="str">
        <f t="shared" si="2"/>
        <v>826, // 1008.3mbar = 41.29m</v>
      </c>
    </row>
    <row r="60" spans="1:8" x14ac:dyDescent="0.25">
      <c r="A60">
        <v>58</v>
      </c>
      <c r="B60">
        <v>1008.2</v>
      </c>
      <c r="C60">
        <f t="shared" si="3"/>
        <v>42.122233208018137</v>
      </c>
      <c r="E60">
        <f t="shared" si="1"/>
        <v>10082</v>
      </c>
      <c r="F60">
        <f t="shared" si="0"/>
        <v>842.44466416036278</v>
      </c>
      <c r="H60" t="str">
        <f t="shared" si="2"/>
        <v>842, // 1008.2mbar = 42.12m</v>
      </c>
    </row>
    <row r="61" spans="1:8" x14ac:dyDescent="0.25">
      <c r="A61">
        <v>59</v>
      </c>
      <c r="B61">
        <v>1008.1</v>
      </c>
      <c r="C61">
        <f t="shared" si="3"/>
        <v>42.958060251769766</v>
      </c>
      <c r="E61">
        <f t="shared" si="1"/>
        <v>10081</v>
      </c>
      <c r="F61">
        <f t="shared" si="0"/>
        <v>859.16120503539537</v>
      </c>
      <c r="H61" t="str">
        <f t="shared" si="2"/>
        <v>859, // 1008.1mbar = 42.96m</v>
      </c>
    </row>
    <row r="62" spans="1:8" x14ac:dyDescent="0.25">
      <c r="A62">
        <v>60</v>
      </c>
      <c r="B62">
        <v>1008</v>
      </c>
      <c r="C62">
        <f t="shared" si="3"/>
        <v>43.793954434460211</v>
      </c>
      <c r="E62">
        <f t="shared" si="1"/>
        <v>10080</v>
      </c>
      <c r="F62">
        <f t="shared" si="0"/>
        <v>875.8790886892042</v>
      </c>
      <c r="H62" t="str">
        <f t="shared" si="2"/>
        <v>876, // 1008mbar = 43.79m</v>
      </c>
    </row>
    <row r="63" spans="1:8" x14ac:dyDescent="0.25">
      <c r="A63">
        <v>61</v>
      </c>
      <c r="B63">
        <v>1007.9</v>
      </c>
      <c r="C63">
        <f t="shared" si="3"/>
        <v>44.62991576814273</v>
      </c>
      <c r="E63">
        <f t="shared" si="1"/>
        <v>10079</v>
      </c>
      <c r="F63">
        <f t="shared" si="0"/>
        <v>892.59831536285458</v>
      </c>
      <c r="H63" t="str">
        <f t="shared" si="2"/>
        <v>893, // 1007.9mbar = 44.63m</v>
      </c>
    </row>
    <row r="64" spans="1:8" x14ac:dyDescent="0.25">
      <c r="A64">
        <v>62</v>
      </c>
      <c r="B64">
        <v>1007.8</v>
      </c>
      <c r="C64">
        <f t="shared" si="3"/>
        <v>45.46594426488042</v>
      </c>
      <c r="E64">
        <f t="shared" si="1"/>
        <v>10078</v>
      </c>
      <c r="F64">
        <f t="shared" si="0"/>
        <v>909.3188852976084</v>
      </c>
      <c r="H64" t="str">
        <f t="shared" si="2"/>
        <v>909, // 1007.8mbar = 45.47m</v>
      </c>
    </row>
    <row r="65" spans="1:8" x14ac:dyDescent="0.25">
      <c r="A65">
        <v>63</v>
      </c>
      <c r="B65">
        <v>1007.7</v>
      </c>
      <c r="C65">
        <f t="shared" si="3"/>
        <v>46.302039936736385</v>
      </c>
      <c r="E65">
        <f t="shared" si="1"/>
        <v>10077</v>
      </c>
      <c r="F65">
        <f t="shared" si="0"/>
        <v>926.04079873472767</v>
      </c>
      <c r="H65" t="str">
        <f t="shared" si="2"/>
        <v>926, // 1007.7mbar = 46.3m</v>
      </c>
    </row>
    <row r="66" spans="1:8" x14ac:dyDescent="0.25">
      <c r="A66">
        <v>64</v>
      </c>
      <c r="B66">
        <v>1007.6</v>
      </c>
      <c r="C66">
        <f t="shared" si="3"/>
        <v>47.138202795763867</v>
      </c>
      <c r="E66">
        <f t="shared" si="1"/>
        <v>10076</v>
      </c>
      <c r="F66">
        <f t="shared" ref="F66:F129" si="4">C66*20</f>
        <v>942.76405591527737</v>
      </c>
      <c r="H66" t="str">
        <f t="shared" si="2"/>
        <v>943, // 1007.6mbar = 47.14m</v>
      </c>
    </row>
    <row r="67" spans="1:8" x14ac:dyDescent="0.25">
      <c r="A67">
        <v>65</v>
      </c>
      <c r="B67">
        <v>1007.5</v>
      </c>
      <c r="C67">
        <f t="shared" si="3"/>
        <v>47.974432854045652</v>
      </c>
      <c r="E67">
        <f t="shared" ref="E67:E130" si="5">B67*10</f>
        <v>10075</v>
      </c>
      <c r="F67">
        <f t="shared" si="4"/>
        <v>959.48865708091307</v>
      </c>
      <c r="H67" t="str">
        <f t="shared" ref="H67:H130" si="6">ROUND(F67,0) &amp; ", // " &amp; ROUND(B67,1) &amp;"mbar = " &amp;ROUND(C67,2)&amp;"m"</f>
        <v>959, // 1007.5mbar = 47.97m</v>
      </c>
    </row>
    <row r="68" spans="1:8" x14ac:dyDescent="0.25">
      <c r="A68">
        <v>66</v>
      </c>
      <c r="B68">
        <v>1007.4</v>
      </c>
      <c r="C68">
        <f t="shared" ref="C68:C131" si="7">(288.15/(6.5/1000))*(1-POWER(B68/1013.25,(6.5/1000)*287.052/9.80665))</f>
        <v>48.810730123639914</v>
      </c>
      <c r="E68">
        <f t="shared" si="5"/>
        <v>10074</v>
      </c>
      <c r="F68">
        <f t="shared" si="4"/>
        <v>976.21460247279833</v>
      </c>
      <c r="H68" t="str">
        <f t="shared" si="6"/>
        <v>976, // 1007.4mbar = 48.81m</v>
      </c>
    </row>
    <row r="69" spans="1:8" x14ac:dyDescent="0.25">
      <c r="A69">
        <v>67</v>
      </c>
      <c r="B69">
        <v>1007.3</v>
      </c>
      <c r="C69">
        <f t="shared" si="7"/>
        <v>49.647094616629445</v>
      </c>
      <c r="E69">
        <f t="shared" si="5"/>
        <v>10073</v>
      </c>
      <c r="F69">
        <f t="shared" si="4"/>
        <v>992.94189233258885</v>
      </c>
      <c r="H69" t="str">
        <f t="shared" si="6"/>
        <v>993, // 1007.3mbar = 49.65m</v>
      </c>
    </row>
    <row r="70" spans="1:8" x14ac:dyDescent="0.25">
      <c r="A70">
        <v>68</v>
      </c>
      <c r="B70">
        <v>1007.2</v>
      </c>
      <c r="C70">
        <f t="shared" si="7"/>
        <v>50.483526345087171</v>
      </c>
      <c r="E70">
        <f t="shared" si="5"/>
        <v>10072</v>
      </c>
      <c r="F70">
        <f t="shared" si="4"/>
        <v>1009.6705269017434</v>
      </c>
      <c r="H70" t="str">
        <f t="shared" si="6"/>
        <v>1010, // 1007.2mbar = 50.48m</v>
      </c>
    </row>
    <row r="71" spans="1:8" x14ac:dyDescent="0.25">
      <c r="A71">
        <v>69</v>
      </c>
      <c r="B71">
        <v>1007.1</v>
      </c>
      <c r="C71">
        <f t="shared" si="7"/>
        <v>51.320025321095891</v>
      </c>
      <c r="E71">
        <f t="shared" si="5"/>
        <v>10071</v>
      </c>
      <c r="F71">
        <f t="shared" si="4"/>
        <v>1026.4005064219177</v>
      </c>
      <c r="H71" t="str">
        <f t="shared" si="6"/>
        <v>1026, // 1007.1mbar = 51.32m</v>
      </c>
    </row>
    <row r="72" spans="1:8" x14ac:dyDescent="0.25">
      <c r="A72">
        <v>70</v>
      </c>
      <c r="B72">
        <v>1007</v>
      </c>
      <c r="C72">
        <f t="shared" si="7"/>
        <v>52.156591556743301</v>
      </c>
      <c r="E72">
        <f t="shared" si="5"/>
        <v>10070</v>
      </c>
      <c r="F72">
        <f t="shared" si="4"/>
        <v>1043.1318311348659</v>
      </c>
      <c r="H72" t="str">
        <f t="shared" si="6"/>
        <v>1043, // 1007mbar = 52.16m</v>
      </c>
    </row>
    <row r="73" spans="1:8" x14ac:dyDescent="0.25">
      <c r="A73">
        <v>71</v>
      </c>
      <c r="B73">
        <v>1006.9</v>
      </c>
      <c r="C73">
        <f t="shared" si="7"/>
        <v>52.993225064117112</v>
      </c>
      <c r="E73">
        <f t="shared" si="5"/>
        <v>10069</v>
      </c>
      <c r="F73">
        <f t="shared" si="4"/>
        <v>1059.8645012823422</v>
      </c>
      <c r="H73" t="str">
        <f t="shared" si="6"/>
        <v>1060, // 1006.9mbar = 52.99m</v>
      </c>
    </row>
    <row r="74" spans="1:8" x14ac:dyDescent="0.25">
      <c r="A74">
        <v>72</v>
      </c>
      <c r="B74">
        <v>1006.8</v>
      </c>
      <c r="C74">
        <f t="shared" si="7"/>
        <v>53.829925855305021</v>
      </c>
      <c r="E74">
        <f t="shared" si="5"/>
        <v>10068</v>
      </c>
      <c r="F74">
        <f t="shared" si="4"/>
        <v>1076.5985171061004</v>
      </c>
      <c r="H74" t="str">
        <f t="shared" si="6"/>
        <v>1077, // 1006.8mbar = 53.83m</v>
      </c>
    </row>
    <row r="75" spans="1:8" x14ac:dyDescent="0.25">
      <c r="A75">
        <v>73</v>
      </c>
      <c r="B75">
        <v>1006.7</v>
      </c>
      <c r="C75">
        <f t="shared" si="7"/>
        <v>54.666693942404578</v>
      </c>
      <c r="E75">
        <f t="shared" si="5"/>
        <v>10067</v>
      </c>
      <c r="F75">
        <f t="shared" si="4"/>
        <v>1093.3338788480914</v>
      </c>
      <c r="H75" t="str">
        <f t="shared" si="6"/>
        <v>1093, // 1006.7mbar = 54.67m</v>
      </c>
    </row>
    <row r="76" spans="1:8" x14ac:dyDescent="0.25">
      <c r="A76">
        <v>74</v>
      </c>
      <c r="B76">
        <v>1006.6</v>
      </c>
      <c r="C76">
        <f t="shared" si="7"/>
        <v>55.503529337513342</v>
      </c>
      <c r="E76">
        <f t="shared" si="5"/>
        <v>10066</v>
      </c>
      <c r="F76">
        <f t="shared" si="4"/>
        <v>1110.0705867502668</v>
      </c>
      <c r="H76" t="str">
        <f t="shared" si="6"/>
        <v>1110, // 1006.6mbar = 55.5m</v>
      </c>
    </row>
    <row r="77" spans="1:8" x14ac:dyDescent="0.25">
      <c r="A77">
        <v>75</v>
      </c>
      <c r="B77">
        <v>1006.5</v>
      </c>
      <c r="C77">
        <f t="shared" si="7"/>
        <v>56.340432052733767</v>
      </c>
      <c r="E77">
        <f t="shared" si="5"/>
        <v>10065</v>
      </c>
      <c r="F77">
        <f t="shared" si="4"/>
        <v>1126.8086410546753</v>
      </c>
      <c r="H77" t="str">
        <f t="shared" si="6"/>
        <v>1127, // 1006.5mbar = 56.34m</v>
      </c>
    </row>
    <row r="78" spans="1:8" x14ac:dyDescent="0.25">
      <c r="A78">
        <v>76</v>
      </c>
      <c r="B78">
        <v>1006.4</v>
      </c>
      <c r="C78">
        <f t="shared" si="7"/>
        <v>57.177402100168337</v>
      </c>
      <c r="E78">
        <f t="shared" si="5"/>
        <v>10064</v>
      </c>
      <c r="F78">
        <f t="shared" si="4"/>
        <v>1143.5480420033668</v>
      </c>
      <c r="H78" t="str">
        <f t="shared" si="6"/>
        <v>1144, // 1006.4mbar = 57.18m</v>
      </c>
    </row>
    <row r="79" spans="1:8" x14ac:dyDescent="0.25">
      <c r="A79">
        <v>77</v>
      </c>
      <c r="B79">
        <v>1006.3</v>
      </c>
      <c r="C79">
        <f t="shared" si="7"/>
        <v>58.014439491929366</v>
      </c>
      <c r="E79">
        <f t="shared" si="5"/>
        <v>10063</v>
      </c>
      <c r="F79">
        <f t="shared" si="4"/>
        <v>1160.2887898385873</v>
      </c>
      <c r="H79" t="str">
        <f t="shared" si="6"/>
        <v>1160, // 1006.3mbar = 58.01m</v>
      </c>
    </row>
    <row r="80" spans="1:8" x14ac:dyDescent="0.25">
      <c r="A80">
        <v>78</v>
      </c>
      <c r="B80">
        <v>1006.2</v>
      </c>
      <c r="C80">
        <f t="shared" si="7"/>
        <v>58.851544240124234</v>
      </c>
      <c r="E80">
        <f t="shared" si="5"/>
        <v>10062</v>
      </c>
      <c r="F80">
        <f t="shared" si="4"/>
        <v>1177.0308848024847</v>
      </c>
      <c r="H80" t="str">
        <f t="shared" si="6"/>
        <v>1177, // 1006.2mbar = 58.85m</v>
      </c>
    </row>
    <row r="81" spans="1:8" x14ac:dyDescent="0.25">
      <c r="A81">
        <v>79</v>
      </c>
      <c r="B81">
        <v>1006.1</v>
      </c>
      <c r="C81">
        <f t="shared" si="7"/>
        <v>59.688716356870181</v>
      </c>
      <c r="E81">
        <f t="shared" si="5"/>
        <v>10061</v>
      </c>
      <c r="F81">
        <f t="shared" si="4"/>
        <v>1193.7743271374036</v>
      </c>
      <c r="H81" t="str">
        <f t="shared" si="6"/>
        <v>1194, // 1006.1mbar = 59.69m</v>
      </c>
    </row>
    <row r="82" spans="1:8" x14ac:dyDescent="0.25">
      <c r="A82">
        <v>80</v>
      </c>
      <c r="B82">
        <v>1006</v>
      </c>
      <c r="C82">
        <f t="shared" si="7"/>
        <v>60.525955854284454</v>
      </c>
      <c r="E82">
        <f t="shared" si="5"/>
        <v>10060</v>
      </c>
      <c r="F82">
        <f t="shared" si="4"/>
        <v>1210.519117085689</v>
      </c>
      <c r="H82" t="str">
        <f t="shared" si="6"/>
        <v>1211, // 1006mbar = 60.53m</v>
      </c>
    </row>
    <row r="83" spans="1:8" x14ac:dyDescent="0.25">
      <c r="A83">
        <v>81</v>
      </c>
      <c r="B83">
        <v>1005.9</v>
      </c>
      <c r="C83">
        <f t="shared" si="7"/>
        <v>61.363262744494115</v>
      </c>
      <c r="E83">
        <f t="shared" si="5"/>
        <v>10059</v>
      </c>
      <c r="F83">
        <f t="shared" si="4"/>
        <v>1227.2652548898823</v>
      </c>
      <c r="H83" t="str">
        <f t="shared" si="6"/>
        <v>1227, // 1005.9mbar = 61.36m</v>
      </c>
    </row>
    <row r="84" spans="1:8" x14ac:dyDescent="0.25">
      <c r="A84">
        <v>82</v>
      </c>
      <c r="B84">
        <v>1005.8</v>
      </c>
      <c r="C84">
        <f t="shared" si="7"/>
        <v>62.20063703961641</v>
      </c>
      <c r="E84">
        <f t="shared" si="5"/>
        <v>10058</v>
      </c>
      <c r="F84">
        <f t="shared" si="4"/>
        <v>1244.0127407923283</v>
      </c>
      <c r="H84" t="str">
        <f t="shared" si="6"/>
        <v>1244, // 1005.8mbar = 62.2m</v>
      </c>
    </row>
    <row r="85" spans="1:8" x14ac:dyDescent="0.25">
      <c r="A85">
        <v>83</v>
      </c>
      <c r="B85">
        <v>1005.7</v>
      </c>
      <c r="C85">
        <f t="shared" si="7"/>
        <v>63.038078751788255</v>
      </c>
      <c r="E85">
        <f t="shared" si="5"/>
        <v>10057</v>
      </c>
      <c r="F85">
        <f t="shared" si="4"/>
        <v>1260.7615750357652</v>
      </c>
      <c r="H85" t="str">
        <f t="shared" si="6"/>
        <v>1261, // 1005.7mbar = 63.04m</v>
      </c>
    </row>
    <row r="86" spans="1:8" x14ac:dyDescent="0.25">
      <c r="A86">
        <v>84</v>
      </c>
      <c r="B86">
        <v>1005.6</v>
      </c>
      <c r="C86">
        <f t="shared" si="7"/>
        <v>63.875587893136739</v>
      </c>
      <c r="E86">
        <f t="shared" si="5"/>
        <v>10056</v>
      </c>
      <c r="F86">
        <f t="shared" si="4"/>
        <v>1277.5117578627348</v>
      </c>
      <c r="H86" t="str">
        <f t="shared" si="6"/>
        <v>1278, // 1005.6mbar = 63.88m</v>
      </c>
    </row>
    <row r="87" spans="1:8" x14ac:dyDescent="0.25">
      <c r="A87">
        <v>85</v>
      </c>
      <c r="B87">
        <v>1005.5</v>
      </c>
      <c r="C87">
        <f t="shared" si="7"/>
        <v>64.713164475793846</v>
      </c>
      <c r="E87">
        <f t="shared" si="5"/>
        <v>10055</v>
      </c>
      <c r="F87">
        <f t="shared" si="4"/>
        <v>1294.263289515877</v>
      </c>
      <c r="H87" t="str">
        <f t="shared" si="6"/>
        <v>1294, // 1005.5mbar = 64.71m</v>
      </c>
    </row>
    <row r="88" spans="1:8" x14ac:dyDescent="0.25">
      <c r="A88">
        <v>86</v>
      </c>
      <c r="B88">
        <v>1005.4</v>
      </c>
      <c r="C88">
        <f t="shared" si="7"/>
        <v>65.550808511906354</v>
      </c>
      <c r="E88">
        <f t="shared" si="5"/>
        <v>10054</v>
      </c>
      <c r="F88">
        <f t="shared" si="4"/>
        <v>1311.016170238127</v>
      </c>
      <c r="H88" t="str">
        <f t="shared" si="6"/>
        <v>1311, // 1005.4mbar = 65.55m</v>
      </c>
    </row>
    <row r="89" spans="1:8" x14ac:dyDescent="0.25">
      <c r="A89">
        <v>87</v>
      </c>
      <c r="B89">
        <v>1005.3</v>
      </c>
      <c r="C89">
        <f t="shared" si="7"/>
        <v>66.388520013616116</v>
      </c>
      <c r="E89">
        <f t="shared" si="5"/>
        <v>10053</v>
      </c>
      <c r="F89">
        <f t="shared" si="4"/>
        <v>1327.7704002723224</v>
      </c>
      <c r="H89" t="str">
        <f t="shared" si="6"/>
        <v>1328, // 1005.3mbar = 66.39m</v>
      </c>
    </row>
    <row r="90" spans="1:8" x14ac:dyDescent="0.25">
      <c r="A90">
        <v>88</v>
      </c>
      <c r="B90">
        <v>1005.2</v>
      </c>
      <c r="C90">
        <f t="shared" si="7"/>
        <v>67.226298993060027</v>
      </c>
      <c r="E90">
        <f t="shared" si="5"/>
        <v>10052</v>
      </c>
      <c r="F90">
        <f t="shared" si="4"/>
        <v>1344.5259798612005</v>
      </c>
      <c r="H90" t="str">
        <f t="shared" si="6"/>
        <v>1345, // 1005.2mbar = 67.23m</v>
      </c>
    </row>
    <row r="91" spans="1:8" x14ac:dyDescent="0.25">
      <c r="A91">
        <v>89</v>
      </c>
      <c r="B91">
        <v>1005.1</v>
      </c>
      <c r="C91">
        <f t="shared" si="7"/>
        <v>68.06414546239472</v>
      </c>
      <c r="E91">
        <f t="shared" si="5"/>
        <v>10051</v>
      </c>
      <c r="F91">
        <f t="shared" si="4"/>
        <v>1361.2829092478944</v>
      </c>
      <c r="H91" t="str">
        <f t="shared" si="6"/>
        <v>1361, // 1005.1mbar = 68.06m</v>
      </c>
    </row>
    <row r="92" spans="1:8" x14ac:dyDescent="0.25">
      <c r="A92">
        <v>90</v>
      </c>
      <c r="B92">
        <v>1005</v>
      </c>
      <c r="C92">
        <f t="shared" si="7"/>
        <v>68.902059433766951</v>
      </c>
      <c r="E92">
        <f t="shared" si="5"/>
        <v>10050</v>
      </c>
      <c r="F92">
        <f t="shared" si="4"/>
        <v>1378.0411886753391</v>
      </c>
      <c r="H92" t="str">
        <f t="shared" si="6"/>
        <v>1378, // 1005mbar = 68.9m</v>
      </c>
    </row>
    <row r="93" spans="1:8" x14ac:dyDescent="0.25">
      <c r="A93">
        <v>91</v>
      </c>
      <c r="B93">
        <v>1004.9</v>
      </c>
      <c r="C93">
        <f t="shared" si="7"/>
        <v>69.740040919343173</v>
      </c>
      <c r="E93">
        <f t="shared" si="5"/>
        <v>10049</v>
      </c>
      <c r="F93">
        <f t="shared" si="4"/>
        <v>1394.8008183868635</v>
      </c>
      <c r="H93" t="str">
        <f t="shared" si="6"/>
        <v>1395, // 1004.9mbar = 69.74m</v>
      </c>
    </row>
    <row r="94" spans="1:8" x14ac:dyDescent="0.25">
      <c r="A94">
        <v>92</v>
      </c>
      <c r="B94">
        <v>1004.8</v>
      </c>
      <c r="C94">
        <f t="shared" si="7"/>
        <v>70.578089931270142</v>
      </c>
      <c r="E94">
        <f t="shared" si="5"/>
        <v>10048</v>
      </c>
      <c r="F94">
        <f t="shared" si="4"/>
        <v>1411.5617986254028</v>
      </c>
      <c r="H94" t="str">
        <f t="shared" si="6"/>
        <v>1412, // 1004.8mbar = 70.58m</v>
      </c>
    </row>
    <row r="95" spans="1:8" x14ac:dyDescent="0.25">
      <c r="A95">
        <v>93</v>
      </c>
      <c r="B95">
        <v>1004.7</v>
      </c>
      <c r="C95">
        <f t="shared" si="7"/>
        <v>71.416206481714326</v>
      </c>
      <c r="E95">
        <f t="shared" si="5"/>
        <v>10047</v>
      </c>
      <c r="F95">
        <f t="shared" si="4"/>
        <v>1428.3241296342865</v>
      </c>
      <c r="H95" t="str">
        <f t="shared" si="6"/>
        <v>1428, // 1004.7mbar = 71.42m</v>
      </c>
    </row>
    <row r="96" spans="1:8" x14ac:dyDescent="0.25">
      <c r="A96">
        <v>94</v>
      </c>
      <c r="B96">
        <v>1004.6</v>
      </c>
      <c r="C96">
        <f t="shared" si="7"/>
        <v>72.254390582847108</v>
      </c>
      <c r="E96">
        <f t="shared" si="5"/>
        <v>10046</v>
      </c>
      <c r="F96">
        <f t="shared" si="4"/>
        <v>1445.0878116569422</v>
      </c>
      <c r="H96" t="str">
        <f t="shared" si="6"/>
        <v>1445, // 1004.6mbar = 72.25m</v>
      </c>
    </row>
    <row r="97" spans="1:8" x14ac:dyDescent="0.25">
      <c r="A97">
        <v>95</v>
      </c>
      <c r="B97">
        <v>1004.5</v>
      </c>
      <c r="C97">
        <f t="shared" si="7"/>
        <v>73.092642246829996</v>
      </c>
      <c r="E97">
        <f t="shared" si="5"/>
        <v>10045</v>
      </c>
      <c r="F97">
        <f t="shared" si="4"/>
        <v>1461.8528449365999</v>
      </c>
      <c r="H97" t="str">
        <f t="shared" si="6"/>
        <v>1462, // 1004.5mbar = 73.09m</v>
      </c>
    </row>
    <row r="98" spans="1:8" x14ac:dyDescent="0.25">
      <c r="A98">
        <v>96</v>
      </c>
      <c r="B98">
        <v>1004.4</v>
      </c>
      <c r="C98">
        <f t="shared" si="7"/>
        <v>73.930961485844207</v>
      </c>
      <c r="E98">
        <f t="shared" si="5"/>
        <v>10044</v>
      </c>
      <c r="F98">
        <f t="shared" si="4"/>
        <v>1478.6192297168841</v>
      </c>
      <c r="H98" t="str">
        <f t="shared" si="6"/>
        <v>1479, // 1004.4mbar = 73.93m</v>
      </c>
    </row>
    <row r="99" spans="1:8" x14ac:dyDescent="0.25">
      <c r="A99">
        <v>97</v>
      </c>
      <c r="B99">
        <v>1004.3</v>
      </c>
      <c r="C99">
        <f t="shared" si="7"/>
        <v>74.769348312061126</v>
      </c>
      <c r="E99">
        <f t="shared" si="5"/>
        <v>10043</v>
      </c>
      <c r="F99">
        <f t="shared" si="4"/>
        <v>1495.3869662412226</v>
      </c>
      <c r="H99" t="str">
        <f t="shared" si="6"/>
        <v>1495, // 1004.3mbar = 74.77m</v>
      </c>
    </row>
    <row r="100" spans="1:8" x14ac:dyDescent="0.25">
      <c r="A100">
        <v>98</v>
      </c>
      <c r="B100">
        <v>1004.2</v>
      </c>
      <c r="C100">
        <f t="shared" si="7"/>
        <v>75.607802737657053</v>
      </c>
      <c r="E100">
        <f t="shared" si="5"/>
        <v>10042</v>
      </c>
      <c r="F100">
        <f t="shared" si="4"/>
        <v>1512.156054753141</v>
      </c>
      <c r="H100" t="str">
        <f t="shared" si="6"/>
        <v>1512, // 1004.2mbar = 75.61m</v>
      </c>
    </row>
    <row r="101" spans="1:8" x14ac:dyDescent="0.25">
      <c r="A101">
        <v>99</v>
      </c>
      <c r="B101">
        <v>1004.1</v>
      </c>
      <c r="C101">
        <f t="shared" si="7"/>
        <v>76.446324774823054</v>
      </c>
      <c r="E101">
        <f t="shared" si="5"/>
        <v>10041</v>
      </c>
      <c r="F101">
        <f t="shared" si="4"/>
        <v>1528.926495496461</v>
      </c>
      <c r="H101" t="str">
        <f t="shared" si="6"/>
        <v>1529, // 1004.1mbar = 76.45m</v>
      </c>
    </row>
    <row r="102" spans="1:8" x14ac:dyDescent="0.25">
      <c r="A102">
        <v>100</v>
      </c>
      <c r="B102">
        <v>1004</v>
      </c>
      <c r="C102">
        <f t="shared" si="7"/>
        <v>77.284914435740319</v>
      </c>
      <c r="E102">
        <f t="shared" si="5"/>
        <v>10040</v>
      </c>
      <c r="F102">
        <f t="shared" si="4"/>
        <v>1545.6982887148065</v>
      </c>
      <c r="H102" t="str">
        <f t="shared" si="6"/>
        <v>1546, // 1004mbar = 77.28m</v>
      </c>
    </row>
    <row r="103" spans="1:8" x14ac:dyDescent="0.25">
      <c r="A103">
        <v>101</v>
      </c>
      <c r="B103">
        <v>1003.9</v>
      </c>
      <c r="C103">
        <f t="shared" si="7"/>
        <v>78.123571732599927</v>
      </c>
      <c r="E103">
        <f t="shared" si="5"/>
        <v>10039</v>
      </c>
      <c r="F103">
        <f t="shared" si="4"/>
        <v>1562.4714346519986</v>
      </c>
      <c r="H103" t="str">
        <f t="shared" si="6"/>
        <v>1562, // 1003.9mbar = 78.12m</v>
      </c>
    </row>
    <row r="104" spans="1:8" x14ac:dyDescent="0.25">
      <c r="A104">
        <v>102</v>
      </c>
      <c r="B104">
        <v>1003.8</v>
      </c>
      <c r="C104">
        <f t="shared" si="7"/>
        <v>78.962296677592946</v>
      </c>
      <c r="E104">
        <f t="shared" si="5"/>
        <v>10038</v>
      </c>
      <c r="F104">
        <f t="shared" si="4"/>
        <v>1579.2459335518588</v>
      </c>
      <c r="H104" t="str">
        <f t="shared" si="6"/>
        <v>1579, // 1003.8mbar = 78.96m</v>
      </c>
    </row>
    <row r="105" spans="1:8" x14ac:dyDescent="0.25">
      <c r="A105">
        <v>103</v>
      </c>
      <c r="B105">
        <v>1003.7</v>
      </c>
      <c r="C105">
        <f t="shared" si="7"/>
        <v>79.801089282915342</v>
      </c>
      <c r="E105">
        <f t="shared" si="5"/>
        <v>10037</v>
      </c>
      <c r="F105">
        <f t="shared" si="4"/>
        <v>1596.0217856583067</v>
      </c>
      <c r="H105" t="str">
        <f t="shared" si="6"/>
        <v>1596, // 1003.7mbar = 79.8m</v>
      </c>
    </row>
    <row r="106" spans="1:8" x14ac:dyDescent="0.25">
      <c r="A106">
        <v>104</v>
      </c>
      <c r="B106">
        <v>1003.6</v>
      </c>
      <c r="C106">
        <f t="shared" si="7"/>
        <v>80.639949560772962</v>
      </c>
      <c r="E106">
        <f t="shared" si="5"/>
        <v>10036</v>
      </c>
      <c r="F106">
        <f t="shared" si="4"/>
        <v>1612.7989912154592</v>
      </c>
      <c r="H106" t="str">
        <f t="shared" si="6"/>
        <v>1613, // 1003.6mbar = 80.64m</v>
      </c>
    </row>
    <row r="107" spans="1:8" x14ac:dyDescent="0.25">
      <c r="A107">
        <v>105</v>
      </c>
      <c r="B107">
        <v>1003.5</v>
      </c>
      <c r="C107">
        <f t="shared" si="7"/>
        <v>81.478877523366677</v>
      </c>
      <c r="E107">
        <f t="shared" si="5"/>
        <v>10035</v>
      </c>
      <c r="F107">
        <f t="shared" si="4"/>
        <v>1629.5775504673336</v>
      </c>
      <c r="H107" t="str">
        <f t="shared" si="6"/>
        <v>1630, // 1003.5mbar = 81.48m</v>
      </c>
    </row>
    <row r="108" spans="1:8" x14ac:dyDescent="0.25">
      <c r="A108">
        <v>106</v>
      </c>
      <c r="B108">
        <v>1003.4</v>
      </c>
      <c r="C108">
        <f t="shared" si="7"/>
        <v>82.317873182907277</v>
      </c>
      <c r="E108">
        <f t="shared" si="5"/>
        <v>10034</v>
      </c>
      <c r="F108">
        <f t="shared" si="4"/>
        <v>1646.3574636581457</v>
      </c>
      <c r="H108" t="str">
        <f t="shared" si="6"/>
        <v>1646, // 1003.4mbar = 82.32m</v>
      </c>
    </row>
    <row r="109" spans="1:8" x14ac:dyDescent="0.25">
      <c r="A109">
        <v>107</v>
      </c>
      <c r="B109">
        <v>1003.3</v>
      </c>
      <c r="C109">
        <f t="shared" si="7"/>
        <v>83.156936551595635</v>
      </c>
      <c r="E109">
        <f t="shared" si="5"/>
        <v>10033</v>
      </c>
      <c r="F109">
        <f t="shared" si="4"/>
        <v>1663.1387310319128</v>
      </c>
      <c r="H109" t="str">
        <f t="shared" si="6"/>
        <v>1663, // 1003.3mbar = 83.16m</v>
      </c>
    </row>
    <row r="110" spans="1:8" x14ac:dyDescent="0.25">
      <c r="A110">
        <v>108</v>
      </c>
      <c r="B110">
        <v>1003.2</v>
      </c>
      <c r="C110">
        <f t="shared" si="7"/>
        <v>83.996067641652346</v>
      </c>
      <c r="E110">
        <f t="shared" si="5"/>
        <v>10032</v>
      </c>
      <c r="F110">
        <f t="shared" si="4"/>
        <v>1679.921352833047</v>
      </c>
      <c r="H110" t="str">
        <f t="shared" si="6"/>
        <v>1680, // 1003.2mbar = 84m</v>
      </c>
    </row>
    <row r="111" spans="1:8" x14ac:dyDescent="0.25">
      <c r="A111">
        <v>109</v>
      </c>
      <c r="B111">
        <v>1003.1</v>
      </c>
      <c r="C111">
        <f t="shared" si="7"/>
        <v>84.835266465293103</v>
      </c>
      <c r="E111">
        <f t="shared" si="5"/>
        <v>10031</v>
      </c>
      <c r="F111">
        <f t="shared" si="4"/>
        <v>1696.7053293058621</v>
      </c>
      <c r="H111" t="str">
        <f t="shared" si="6"/>
        <v>1697, // 1003.1mbar = 84.84m</v>
      </c>
    </row>
    <row r="112" spans="1:8" x14ac:dyDescent="0.25">
      <c r="A112">
        <v>110</v>
      </c>
      <c r="B112">
        <v>1003</v>
      </c>
      <c r="C112">
        <f t="shared" si="7"/>
        <v>85.674533034733543</v>
      </c>
      <c r="E112">
        <f t="shared" si="5"/>
        <v>10030</v>
      </c>
      <c r="F112">
        <f t="shared" si="4"/>
        <v>1713.4906606946709</v>
      </c>
      <c r="H112" t="str">
        <f t="shared" si="6"/>
        <v>1713, // 1003mbar = 85.67m</v>
      </c>
    </row>
    <row r="113" spans="1:8" x14ac:dyDescent="0.25">
      <c r="A113">
        <v>111</v>
      </c>
      <c r="B113">
        <v>1002.9</v>
      </c>
      <c r="C113">
        <f t="shared" si="7"/>
        <v>86.513867362209041</v>
      </c>
      <c r="E113">
        <f t="shared" si="5"/>
        <v>10029</v>
      </c>
      <c r="F113">
        <f t="shared" si="4"/>
        <v>1730.2773472441809</v>
      </c>
      <c r="H113" t="str">
        <f t="shared" si="6"/>
        <v>1730, // 1002.9mbar = 86.51m</v>
      </c>
    </row>
    <row r="114" spans="1:8" x14ac:dyDescent="0.25">
      <c r="A114">
        <v>112</v>
      </c>
      <c r="B114">
        <v>1002.8</v>
      </c>
      <c r="C114">
        <f t="shared" si="7"/>
        <v>87.353269459935262</v>
      </c>
      <c r="E114">
        <f t="shared" si="5"/>
        <v>10028</v>
      </c>
      <c r="F114">
        <f t="shared" si="4"/>
        <v>1747.0653891987054</v>
      </c>
      <c r="H114" t="str">
        <f t="shared" si="6"/>
        <v>1747, // 1002.8mbar = 87.35m</v>
      </c>
    </row>
    <row r="115" spans="1:8" x14ac:dyDescent="0.25">
      <c r="A115">
        <v>113</v>
      </c>
      <c r="B115">
        <v>1002.7</v>
      </c>
      <c r="C115">
        <f t="shared" si="7"/>
        <v>88.192739340152499</v>
      </c>
      <c r="E115">
        <f t="shared" si="5"/>
        <v>10027</v>
      </c>
      <c r="F115">
        <f t="shared" si="4"/>
        <v>1763.85478680305</v>
      </c>
      <c r="H115" t="str">
        <f t="shared" si="6"/>
        <v>1764, // 1002.7mbar = 88.19m</v>
      </c>
    </row>
    <row r="116" spans="1:8" x14ac:dyDescent="0.25">
      <c r="A116">
        <v>114</v>
      </c>
      <c r="B116">
        <v>1002.6</v>
      </c>
      <c r="C116">
        <f t="shared" si="7"/>
        <v>89.032277015091154</v>
      </c>
      <c r="E116">
        <f t="shared" si="5"/>
        <v>10026</v>
      </c>
      <c r="F116">
        <f t="shared" si="4"/>
        <v>1780.6455403018231</v>
      </c>
      <c r="H116" t="str">
        <f t="shared" si="6"/>
        <v>1781, // 1002.6mbar = 89.03m</v>
      </c>
    </row>
    <row r="117" spans="1:8" x14ac:dyDescent="0.25">
      <c r="A117">
        <v>115</v>
      </c>
      <c r="B117">
        <v>1002.5</v>
      </c>
      <c r="C117">
        <f t="shared" si="7"/>
        <v>89.871882496986615</v>
      </c>
      <c r="E117">
        <f t="shared" si="5"/>
        <v>10025</v>
      </c>
      <c r="F117">
        <f t="shared" si="4"/>
        <v>1797.4376499397322</v>
      </c>
      <c r="H117" t="str">
        <f t="shared" si="6"/>
        <v>1797, // 1002.5mbar = 89.87m</v>
      </c>
    </row>
    <row r="118" spans="1:8" x14ac:dyDescent="0.25">
      <c r="A118">
        <v>116</v>
      </c>
      <c r="B118">
        <v>1002.4</v>
      </c>
      <c r="C118">
        <f t="shared" si="7"/>
        <v>90.711555798084063</v>
      </c>
      <c r="E118">
        <f t="shared" si="5"/>
        <v>10024</v>
      </c>
      <c r="F118">
        <f t="shared" si="4"/>
        <v>1814.2311159616813</v>
      </c>
      <c r="H118" t="str">
        <f t="shared" si="6"/>
        <v>1814, // 1002.4mbar = 90.71m</v>
      </c>
    </row>
    <row r="119" spans="1:8" x14ac:dyDescent="0.25">
      <c r="A119">
        <v>117</v>
      </c>
      <c r="B119">
        <v>1002.3</v>
      </c>
      <c r="C119">
        <f t="shared" si="7"/>
        <v>91.551296930623778</v>
      </c>
      <c r="E119">
        <f t="shared" si="5"/>
        <v>10023</v>
      </c>
      <c r="F119">
        <f t="shared" si="4"/>
        <v>1831.0259386124756</v>
      </c>
      <c r="H119" t="str">
        <f t="shared" si="6"/>
        <v>1831, // 1002.3mbar = 91.55m</v>
      </c>
    </row>
    <row r="120" spans="1:8" x14ac:dyDescent="0.25">
      <c r="A120">
        <v>118</v>
      </c>
      <c r="B120">
        <v>1002.2</v>
      </c>
      <c r="C120">
        <f t="shared" si="7"/>
        <v>92.391105906855884</v>
      </c>
      <c r="E120">
        <f t="shared" si="5"/>
        <v>10022</v>
      </c>
      <c r="F120">
        <f t="shared" si="4"/>
        <v>1847.8221181371177</v>
      </c>
      <c r="H120" t="str">
        <f t="shared" si="6"/>
        <v>1848, // 1002.2mbar = 92.39m</v>
      </c>
    </row>
    <row r="121" spans="1:8" x14ac:dyDescent="0.25">
      <c r="A121">
        <v>119</v>
      </c>
      <c r="B121">
        <v>1002.1</v>
      </c>
      <c r="C121">
        <f t="shared" si="7"/>
        <v>93.23098273903544</v>
      </c>
      <c r="E121">
        <f t="shared" si="5"/>
        <v>10021</v>
      </c>
      <c r="F121">
        <f t="shared" si="4"/>
        <v>1864.6196547807087</v>
      </c>
      <c r="H121" t="str">
        <f t="shared" si="6"/>
        <v>1865, // 1002.1mbar = 93.23m</v>
      </c>
    </row>
    <row r="122" spans="1:8" x14ac:dyDescent="0.25">
      <c r="A122">
        <v>120</v>
      </c>
      <c r="B122">
        <v>1002</v>
      </c>
      <c r="C122">
        <f t="shared" si="7"/>
        <v>94.070927439412543</v>
      </c>
      <c r="E122">
        <f t="shared" si="5"/>
        <v>10020</v>
      </c>
      <c r="F122">
        <f t="shared" si="4"/>
        <v>1881.418548788251</v>
      </c>
      <c r="H122" t="str">
        <f t="shared" si="6"/>
        <v>1881, // 1002mbar = 94.07m</v>
      </c>
    </row>
    <row r="123" spans="1:8" x14ac:dyDescent="0.25">
      <c r="A123">
        <v>121</v>
      </c>
      <c r="B123">
        <v>1001.9</v>
      </c>
      <c r="C123">
        <f t="shared" si="7"/>
        <v>94.910940020247168</v>
      </c>
      <c r="E123">
        <f t="shared" si="5"/>
        <v>10019</v>
      </c>
      <c r="F123">
        <f t="shared" si="4"/>
        <v>1898.2188004049433</v>
      </c>
      <c r="H123" t="str">
        <f t="shared" si="6"/>
        <v>1898, // 1001.9mbar = 94.91m</v>
      </c>
    </row>
    <row r="124" spans="1:8" x14ac:dyDescent="0.25">
      <c r="A124">
        <v>122</v>
      </c>
      <c r="B124">
        <v>1001.8</v>
      </c>
      <c r="C124">
        <f t="shared" si="7"/>
        <v>95.751020493799274</v>
      </c>
      <c r="E124">
        <f t="shared" si="5"/>
        <v>10018</v>
      </c>
      <c r="F124">
        <f t="shared" si="4"/>
        <v>1915.0204098759855</v>
      </c>
      <c r="H124" t="str">
        <f t="shared" si="6"/>
        <v>1915, // 1001.8mbar = 95.75m</v>
      </c>
    </row>
    <row r="125" spans="1:8" x14ac:dyDescent="0.25">
      <c r="A125">
        <v>123</v>
      </c>
      <c r="B125">
        <v>1001.7</v>
      </c>
      <c r="C125">
        <f t="shared" si="7"/>
        <v>96.591168872338685</v>
      </c>
      <c r="E125">
        <f t="shared" si="5"/>
        <v>10017</v>
      </c>
      <c r="F125">
        <f t="shared" si="4"/>
        <v>1931.8233774467737</v>
      </c>
      <c r="H125" t="str">
        <f t="shared" si="6"/>
        <v>1932, // 1001.7mbar = 96.59m</v>
      </c>
    </row>
    <row r="126" spans="1:8" x14ac:dyDescent="0.25">
      <c r="A126">
        <v>124</v>
      </c>
      <c r="B126">
        <v>1001.6</v>
      </c>
      <c r="C126">
        <f t="shared" si="7"/>
        <v>97.431385168125345</v>
      </c>
      <c r="E126">
        <f t="shared" si="5"/>
        <v>10016</v>
      </c>
      <c r="F126">
        <f t="shared" si="4"/>
        <v>1948.627703362507</v>
      </c>
      <c r="H126" t="str">
        <f t="shared" si="6"/>
        <v>1949, // 1001.6mbar = 97.43m</v>
      </c>
    </row>
    <row r="127" spans="1:8" x14ac:dyDescent="0.25">
      <c r="A127">
        <v>125</v>
      </c>
      <c r="B127">
        <v>1001.5</v>
      </c>
      <c r="C127">
        <f t="shared" si="7"/>
        <v>98.271669393443844</v>
      </c>
      <c r="E127">
        <f t="shared" si="5"/>
        <v>10015</v>
      </c>
      <c r="F127">
        <f t="shared" si="4"/>
        <v>1965.4333878688769</v>
      </c>
      <c r="H127" t="str">
        <f t="shared" si="6"/>
        <v>1965, // 1001.5mbar = 98.27m</v>
      </c>
    </row>
    <row r="128" spans="1:8" x14ac:dyDescent="0.25">
      <c r="A128">
        <v>126</v>
      </c>
      <c r="B128">
        <v>1001.4</v>
      </c>
      <c r="C128">
        <f t="shared" si="7"/>
        <v>99.112021560563988</v>
      </c>
      <c r="E128">
        <f t="shared" si="5"/>
        <v>10014</v>
      </c>
      <c r="F128">
        <f t="shared" si="4"/>
        <v>1982.2404312112799</v>
      </c>
      <c r="H128" t="str">
        <f t="shared" si="6"/>
        <v>1982, // 1001.4mbar = 99.11m</v>
      </c>
    </row>
    <row r="129" spans="1:8" x14ac:dyDescent="0.25">
      <c r="A129">
        <v>127</v>
      </c>
      <c r="B129">
        <v>1001.3</v>
      </c>
      <c r="C129">
        <f t="shared" si="7"/>
        <v>99.95244168176049</v>
      </c>
      <c r="E129">
        <f t="shared" si="5"/>
        <v>10013</v>
      </c>
      <c r="F129">
        <f t="shared" si="4"/>
        <v>1999.0488336352098</v>
      </c>
      <c r="H129" t="str">
        <f t="shared" si="6"/>
        <v>1999, // 1001.3mbar = 99.95m</v>
      </c>
    </row>
    <row r="130" spans="1:8" x14ac:dyDescent="0.25">
      <c r="A130">
        <v>128</v>
      </c>
      <c r="B130">
        <v>1001.2</v>
      </c>
      <c r="C130">
        <f t="shared" si="7"/>
        <v>100.79292976931795</v>
      </c>
      <c r="E130">
        <f t="shared" si="5"/>
        <v>10012</v>
      </c>
      <c r="F130">
        <f t="shared" ref="F130:F193" si="8">C130*20</f>
        <v>2015.858595386359</v>
      </c>
      <c r="H130" t="str">
        <f t="shared" si="6"/>
        <v>2016, // 1001.2mbar = 100.79m</v>
      </c>
    </row>
    <row r="131" spans="1:8" x14ac:dyDescent="0.25">
      <c r="A131">
        <v>129</v>
      </c>
      <c r="B131">
        <v>1001.1</v>
      </c>
      <c r="C131">
        <f t="shared" si="7"/>
        <v>101.63348583552585</v>
      </c>
      <c r="E131">
        <f t="shared" ref="E131:E194" si="9">B131*10</f>
        <v>10011</v>
      </c>
      <c r="F131">
        <f t="shared" si="8"/>
        <v>2032.6697167105169</v>
      </c>
      <c r="H131" t="str">
        <f t="shared" ref="H131:H194" si="10">ROUND(F131,0) &amp; ", // " &amp; ROUND(B131,1) &amp;"mbar = " &amp;ROUND(C131,2)&amp;"m"</f>
        <v>2033, // 1001.1mbar = 101.63m</v>
      </c>
    </row>
    <row r="132" spans="1:8" x14ac:dyDescent="0.25">
      <c r="A132">
        <v>130</v>
      </c>
      <c r="B132">
        <v>1001</v>
      </c>
      <c r="C132">
        <f t="shared" ref="C132:C195" si="11">(288.15/(6.5/1000))*(1-POWER(B132/1013.25,(6.5/1000)*287.052/9.80665))</f>
        <v>102.47410989266875</v>
      </c>
      <c r="E132">
        <f t="shared" si="9"/>
        <v>10010</v>
      </c>
      <c r="F132">
        <f t="shared" si="8"/>
        <v>2049.4821978533751</v>
      </c>
      <c r="H132" t="str">
        <f t="shared" si="10"/>
        <v>2049, // 1001mbar = 102.47m</v>
      </c>
    </row>
    <row r="133" spans="1:8" x14ac:dyDescent="0.25">
      <c r="A133">
        <v>131</v>
      </c>
      <c r="B133">
        <v>1000.9</v>
      </c>
      <c r="C133">
        <f t="shared" si="11"/>
        <v>103.31480195304601</v>
      </c>
      <c r="E133">
        <f t="shared" si="9"/>
        <v>10009</v>
      </c>
      <c r="F133">
        <f t="shared" si="8"/>
        <v>2066.2960390609205</v>
      </c>
      <c r="H133" t="str">
        <f t="shared" si="10"/>
        <v>2066, // 1000.9mbar = 103.31m</v>
      </c>
    </row>
    <row r="134" spans="1:8" x14ac:dyDescent="0.25">
      <c r="A134">
        <v>132</v>
      </c>
      <c r="B134">
        <v>1000.8</v>
      </c>
      <c r="C134">
        <f t="shared" si="11"/>
        <v>104.15556202894712</v>
      </c>
      <c r="E134">
        <f t="shared" si="9"/>
        <v>10008</v>
      </c>
      <c r="F134">
        <f t="shared" si="8"/>
        <v>2083.1112405789422</v>
      </c>
      <c r="H134" t="str">
        <f t="shared" si="10"/>
        <v>2083, // 1000.8mbar = 104.16m</v>
      </c>
    </row>
    <row r="135" spans="1:8" x14ac:dyDescent="0.25">
      <c r="A135">
        <v>133</v>
      </c>
      <c r="B135">
        <v>1000.7</v>
      </c>
      <c r="C135">
        <f t="shared" si="11"/>
        <v>104.99639013267141</v>
      </c>
      <c r="E135">
        <f t="shared" si="9"/>
        <v>10007</v>
      </c>
      <c r="F135">
        <f t="shared" si="8"/>
        <v>2099.927802653428</v>
      </c>
      <c r="H135" t="str">
        <f t="shared" si="10"/>
        <v>2100, // 1000.7mbar = 105m</v>
      </c>
    </row>
    <row r="136" spans="1:8" x14ac:dyDescent="0.25">
      <c r="A136">
        <v>134</v>
      </c>
      <c r="B136">
        <v>1000.6</v>
      </c>
      <c r="C136">
        <f t="shared" si="11"/>
        <v>105.83728627652806</v>
      </c>
      <c r="E136">
        <f t="shared" si="9"/>
        <v>10006</v>
      </c>
      <c r="F136">
        <f t="shared" si="8"/>
        <v>2116.7457255305612</v>
      </c>
      <c r="H136" t="str">
        <f t="shared" si="10"/>
        <v>2117, // 1000.6mbar = 105.84m</v>
      </c>
    </row>
    <row r="137" spans="1:8" x14ac:dyDescent="0.25">
      <c r="A137">
        <v>135</v>
      </c>
      <c r="B137">
        <v>1000.5</v>
      </c>
      <c r="C137">
        <f t="shared" si="11"/>
        <v>106.67825047282135</v>
      </c>
      <c r="E137">
        <f t="shared" si="9"/>
        <v>10005</v>
      </c>
      <c r="F137">
        <f t="shared" si="8"/>
        <v>2133.5650094564271</v>
      </c>
      <c r="H137" t="str">
        <f t="shared" si="10"/>
        <v>2134, // 1000.5mbar = 106.68m</v>
      </c>
    </row>
    <row r="138" spans="1:8" x14ac:dyDescent="0.25">
      <c r="A138">
        <v>136</v>
      </c>
      <c r="B138">
        <v>1000.4</v>
      </c>
      <c r="C138">
        <f t="shared" si="11"/>
        <v>107.51928273386044</v>
      </c>
      <c r="E138">
        <f t="shared" si="9"/>
        <v>10004</v>
      </c>
      <c r="F138">
        <f t="shared" si="8"/>
        <v>2150.3856546772085</v>
      </c>
      <c r="H138" t="str">
        <f t="shared" si="10"/>
        <v>2150, // 1000.4mbar = 107.52m</v>
      </c>
    </row>
    <row r="139" spans="1:8" x14ac:dyDescent="0.25">
      <c r="A139">
        <v>137</v>
      </c>
      <c r="B139">
        <v>1000.3</v>
      </c>
      <c r="C139">
        <f t="shared" si="11"/>
        <v>108.36038307195945</v>
      </c>
      <c r="E139">
        <f t="shared" si="9"/>
        <v>10003</v>
      </c>
      <c r="F139">
        <f t="shared" si="8"/>
        <v>2167.207661439189</v>
      </c>
      <c r="H139" t="str">
        <f t="shared" si="10"/>
        <v>2167, // 1000.3mbar = 108.36m</v>
      </c>
    </row>
    <row r="140" spans="1:8" x14ac:dyDescent="0.25">
      <c r="A140">
        <v>138</v>
      </c>
      <c r="B140">
        <v>1000.2</v>
      </c>
      <c r="C140">
        <f t="shared" si="11"/>
        <v>109.20155149943247</v>
      </c>
      <c r="E140">
        <f t="shared" si="9"/>
        <v>10002</v>
      </c>
      <c r="F140">
        <f t="shared" si="8"/>
        <v>2184.0310299886496</v>
      </c>
      <c r="H140" t="str">
        <f t="shared" si="10"/>
        <v>2184, // 1000.2mbar = 109.2m</v>
      </c>
    </row>
    <row r="141" spans="1:8" x14ac:dyDescent="0.25">
      <c r="A141">
        <v>139</v>
      </c>
      <c r="B141">
        <v>1000.1</v>
      </c>
      <c r="C141">
        <f t="shared" si="11"/>
        <v>110.04278802860345</v>
      </c>
      <c r="E141">
        <f t="shared" si="9"/>
        <v>10001</v>
      </c>
      <c r="F141">
        <f t="shared" si="8"/>
        <v>2200.8557605720689</v>
      </c>
      <c r="H141" t="str">
        <f t="shared" si="10"/>
        <v>2201, // 1000.1mbar = 110.04m</v>
      </c>
    </row>
    <row r="142" spans="1:8" x14ac:dyDescent="0.25">
      <c r="A142">
        <v>140</v>
      </c>
      <c r="B142">
        <v>999.99999999999704</v>
      </c>
      <c r="C142">
        <f t="shared" si="11"/>
        <v>110.88409267182095</v>
      </c>
      <c r="E142">
        <f t="shared" si="9"/>
        <v>9999.9999999999709</v>
      </c>
      <c r="F142">
        <f t="shared" si="8"/>
        <v>2217.6818534364193</v>
      </c>
      <c r="H142" t="str">
        <f t="shared" si="10"/>
        <v>2218, // 1000mbar = 110.88m</v>
      </c>
    </row>
    <row r="143" spans="1:8" x14ac:dyDescent="0.25">
      <c r="A143">
        <v>141</v>
      </c>
      <c r="B143">
        <v>999.89999999999702</v>
      </c>
      <c r="C143">
        <f t="shared" si="11"/>
        <v>111.7254654413597</v>
      </c>
      <c r="E143">
        <f t="shared" si="9"/>
        <v>9998.9999999999709</v>
      </c>
      <c r="F143">
        <f t="shared" si="8"/>
        <v>2234.5093088271942</v>
      </c>
      <c r="H143" t="str">
        <f t="shared" si="10"/>
        <v>2235, // 999.9mbar = 111.73m</v>
      </c>
    </row>
    <row r="144" spans="1:8" x14ac:dyDescent="0.25">
      <c r="A144">
        <v>142</v>
      </c>
      <c r="B144">
        <v>999.799999999997</v>
      </c>
      <c r="C144">
        <f t="shared" si="11"/>
        <v>112.5669063495781</v>
      </c>
      <c r="E144">
        <f t="shared" si="9"/>
        <v>9997.9999999999709</v>
      </c>
      <c r="F144">
        <f t="shared" si="8"/>
        <v>2251.3381269915621</v>
      </c>
      <c r="H144" t="str">
        <f t="shared" si="10"/>
        <v>2251, // 999.8mbar = 112.57m</v>
      </c>
    </row>
    <row r="145" spans="1:8" x14ac:dyDescent="0.25">
      <c r="A145">
        <v>143</v>
      </c>
      <c r="B145">
        <v>999.69999999999698</v>
      </c>
      <c r="C145">
        <f t="shared" si="11"/>
        <v>113.40841540880994</v>
      </c>
      <c r="E145">
        <f t="shared" si="9"/>
        <v>9996.9999999999691</v>
      </c>
      <c r="F145">
        <f t="shared" si="8"/>
        <v>2268.1683081761989</v>
      </c>
      <c r="H145" t="str">
        <f t="shared" si="10"/>
        <v>2268, // 999.7mbar = 113.41m</v>
      </c>
    </row>
    <row r="146" spans="1:8" x14ac:dyDescent="0.25">
      <c r="A146">
        <v>144</v>
      </c>
      <c r="B146">
        <v>999.59999999999695</v>
      </c>
      <c r="C146">
        <f t="shared" si="11"/>
        <v>114.24999263139392</v>
      </c>
      <c r="E146">
        <f t="shared" si="9"/>
        <v>9995.9999999999691</v>
      </c>
      <c r="F146">
        <f t="shared" si="8"/>
        <v>2284.9998526278787</v>
      </c>
      <c r="H146" t="str">
        <f t="shared" si="10"/>
        <v>2285, // 999.6mbar = 114.25m</v>
      </c>
    </row>
    <row r="147" spans="1:8" x14ac:dyDescent="0.25">
      <c r="A147">
        <v>145</v>
      </c>
      <c r="B147">
        <v>999.49999999999704</v>
      </c>
      <c r="C147">
        <f t="shared" si="11"/>
        <v>115.09163802966877</v>
      </c>
      <c r="E147">
        <f t="shared" si="9"/>
        <v>9994.9999999999709</v>
      </c>
      <c r="F147">
        <f t="shared" si="8"/>
        <v>2301.8327605933755</v>
      </c>
      <c r="H147" t="str">
        <f t="shared" si="10"/>
        <v>2302, // 999.5mbar = 115.09m</v>
      </c>
    </row>
    <row r="148" spans="1:8" x14ac:dyDescent="0.25">
      <c r="A148">
        <v>146</v>
      </c>
      <c r="B148">
        <v>999.39999999999702</v>
      </c>
      <c r="C148">
        <f t="shared" si="11"/>
        <v>115.93335161597811</v>
      </c>
      <c r="E148">
        <f t="shared" si="9"/>
        <v>9993.9999999999709</v>
      </c>
      <c r="F148">
        <f t="shared" si="8"/>
        <v>2318.6670323195622</v>
      </c>
      <c r="H148" t="str">
        <f t="shared" si="10"/>
        <v>2319, // 999.4mbar = 115.93m</v>
      </c>
    </row>
    <row r="149" spans="1:8" x14ac:dyDescent="0.25">
      <c r="A149">
        <v>147</v>
      </c>
      <c r="B149">
        <v>999.299999999997</v>
      </c>
      <c r="C149">
        <f t="shared" si="11"/>
        <v>116.77513340267544</v>
      </c>
      <c r="E149">
        <f t="shared" si="9"/>
        <v>9992.9999999999709</v>
      </c>
      <c r="F149">
        <f t="shared" si="8"/>
        <v>2335.5026680535088</v>
      </c>
      <c r="H149" t="str">
        <f t="shared" si="10"/>
        <v>2336, // 999.3mbar = 116.78m</v>
      </c>
    </row>
    <row r="150" spans="1:8" x14ac:dyDescent="0.25">
      <c r="A150">
        <v>148</v>
      </c>
      <c r="B150">
        <v>999.19999999999698</v>
      </c>
      <c r="C150">
        <f t="shared" si="11"/>
        <v>117.61698340210927</v>
      </c>
      <c r="E150">
        <f t="shared" si="9"/>
        <v>9991.9999999999691</v>
      </c>
      <c r="F150">
        <f t="shared" si="8"/>
        <v>2352.3396680421856</v>
      </c>
      <c r="H150" t="str">
        <f t="shared" si="10"/>
        <v>2352, // 999.2mbar = 117.62m</v>
      </c>
    </row>
    <row r="151" spans="1:8" x14ac:dyDescent="0.25">
      <c r="A151">
        <v>149</v>
      </c>
      <c r="B151">
        <v>999.09999999999695</v>
      </c>
      <c r="C151">
        <f t="shared" si="11"/>
        <v>118.45890162663312</v>
      </c>
      <c r="E151">
        <f t="shared" si="9"/>
        <v>9990.9999999999691</v>
      </c>
      <c r="F151">
        <f t="shared" si="8"/>
        <v>2369.1780325326627</v>
      </c>
      <c r="H151" t="str">
        <f t="shared" si="10"/>
        <v>2369, // 999.1mbar = 118.46m</v>
      </c>
    </row>
    <row r="152" spans="1:8" x14ac:dyDescent="0.25">
      <c r="A152">
        <v>150</v>
      </c>
      <c r="B152">
        <v>998.99999999999704</v>
      </c>
      <c r="C152">
        <f t="shared" si="11"/>
        <v>119.30088808860538</v>
      </c>
      <c r="E152">
        <f t="shared" si="9"/>
        <v>9989.9999999999709</v>
      </c>
      <c r="F152">
        <f t="shared" si="8"/>
        <v>2386.0177617721074</v>
      </c>
      <c r="H152" t="str">
        <f t="shared" si="10"/>
        <v>2386, // 999mbar = 119.3m</v>
      </c>
    </row>
    <row r="153" spans="1:8" x14ac:dyDescent="0.25">
      <c r="A153">
        <v>151</v>
      </c>
      <c r="B153">
        <v>998.89999999999702</v>
      </c>
      <c r="C153">
        <f t="shared" si="11"/>
        <v>120.14294280039428</v>
      </c>
      <c r="E153">
        <f t="shared" si="9"/>
        <v>9988.9999999999709</v>
      </c>
      <c r="F153">
        <f t="shared" si="8"/>
        <v>2402.8588560078856</v>
      </c>
      <c r="H153" t="str">
        <f t="shared" si="10"/>
        <v>2403, // 998.9mbar = 120.14m</v>
      </c>
    </row>
    <row r="154" spans="1:8" x14ac:dyDescent="0.25">
      <c r="A154">
        <v>152</v>
      </c>
      <c r="B154">
        <v>998.799999999997</v>
      </c>
      <c r="C154">
        <f t="shared" si="11"/>
        <v>120.98506577435823</v>
      </c>
      <c r="E154">
        <f t="shared" si="9"/>
        <v>9987.9999999999709</v>
      </c>
      <c r="F154">
        <f t="shared" si="8"/>
        <v>2419.7013154871647</v>
      </c>
      <c r="H154" t="str">
        <f t="shared" si="10"/>
        <v>2420, // 998.8mbar = 120.99m</v>
      </c>
    </row>
    <row r="155" spans="1:8" x14ac:dyDescent="0.25">
      <c r="A155">
        <v>153</v>
      </c>
      <c r="B155">
        <v>998.69999999999698</v>
      </c>
      <c r="C155">
        <f t="shared" si="11"/>
        <v>121.82725702287038</v>
      </c>
      <c r="E155">
        <f t="shared" si="9"/>
        <v>9986.9999999999691</v>
      </c>
      <c r="F155">
        <f t="shared" si="8"/>
        <v>2436.5451404574078</v>
      </c>
      <c r="H155" t="str">
        <f t="shared" si="10"/>
        <v>2437, // 998.7mbar = 121.83m</v>
      </c>
    </row>
    <row r="156" spans="1:8" x14ac:dyDescent="0.25">
      <c r="A156">
        <v>154</v>
      </c>
      <c r="B156">
        <v>998.59999999999604</v>
      </c>
      <c r="C156">
        <f t="shared" si="11"/>
        <v>122.66951655830884</v>
      </c>
      <c r="E156">
        <f t="shared" si="9"/>
        <v>9985.99999999996</v>
      </c>
      <c r="F156">
        <f t="shared" si="8"/>
        <v>2453.390331166177</v>
      </c>
      <c r="H156" t="str">
        <f t="shared" si="10"/>
        <v>2453, // 998.6mbar = 122.67m</v>
      </c>
    </row>
    <row r="157" spans="1:8" x14ac:dyDescent="0.25">
      <c r="A157">
        <v>155</v>
      </c>
      <c r="B157">
        <v>998.49999999999602</v>
      </c>
      <c r="C157">
        <f t="shared" si="11"/>
        <v>123.51184439303691</v>
      </c>
      <c r="E157">
        <f t="shared" si="9"/>
        <v>9984.99999999996</v>
      </c>
      <c r="F157">
        <f t="shared" si="8"/>
        <v>2470.2368878607381</v>
      </c>
      <c r="H157" t="str">
        <f t="shared" si="10"/>
        <v>2470, // 998.5mbar = 123.51m</v>
      </c>
    </row>
    <row r="158" spans="1:8" x14ac:dyDescent="0.25">
      <c r="A158">
        <v>156</v>
      </c>
      <c r="B158">
        <v>998.399999999996</v>
      </c>
      <c r="C158">
        <f t="shared" si="11"/>
        <v>124.3542405394376</v>
      </c>
      <c r="E158">
        <f t="shared" si="9"/>
        <v>9983.99999999996</v>
      </c>
      <c r="F158">
        <f t="shared" si="8"/>
        <v>2487.0848107887518</v>
      </c>
      <c r="H158" t="str">
        <f t="shared" si="10"/>
        <v>2487, // 998.4mbar = 124.35m</v>
      </c>
    </row>
    <row r="159" spans="1:8" x14ac:dyDescent="0.25">
      <c r="A159">
        <v>157</v>
      </c>
      <c r="B159">
        <v>998.29999999999598</v>
      </c>
      <c r="C159">
        <f t="shared" si="11"/>
        <v>125.19670500989393</v>
      </c>
      <c r="E159">
        <f t="shared" si="9"/>
        <v>9982.99999999996</v>
      </c>
      <c r="F159">
        <f t="shared" si="8"/>
        <v>2503.9341001978787</v>
      </c>
      <c r="H159" t="str">
        <f t="shared" si="10"/>
        <v>2504, // 998.3mbar = 125.2m</v>
      </c>
    </row>
    <row r="160" spans="1:8" x14ac:dyDescent="0.25">
      <c r="A160">
        <v>158</v>
      </c>
      <c r="B160">
        <v>998.19999999999595</v>
      </c>
      <c r="C160">
        <f t="shared" si="11"/>
        <v>126.03923781679873</v>
      </c>
      <c r="E160">
        <f t="shared" si="9"/>
        <v>9981.99999999996</v>
      </c>
      <c r="F160">
        <f t="shared" si="8"/>
        <v>2520.7847563359746</v>
      </c>
      <c r="H160" t="str">
        <f t="shared" si="10"/>
        <v>2521, // 998.2mbar = 126.04m</v>
      </c>
    </row>
    <row r="161" spans="1:8" x14ac:dyDescent="0.25">
      <c r="A161">
        <v>159</v>
      </c>
      <c r="B161">
        <v>998.09999999999604</v>
      </c>
      <c r="C161">
        <f t="shared" si="11"/>
        <v>126.8818389725301</v>
      </c>
      <c r="E161">
        <f t="shared" si="9"/>
        <v>9980.99999999996</v>
      </c>
      <c r="F161">
        <f t="shared" si="8"/>
        <v>2537.6367794506023</v>
      </c>
      <c r="H161" t="str">
        <f t="shared" si="10"/>
        <v>2538, // 998.1mbar = 126.88m</v>
      </c>
    </row>
    <row r="162" spans="1:8" x14ac:dyDescent="0.25">
      <c r="A162">
        <v>160</v>
      </c>
      <c r="B162">
        <v>997.99999999999602</v>
      </c>
      <c r="C162">
        <f t="shared" si="11"/>
        <v>127.72450848949566</v>
      </c>
      <c r="E162">
        <f t="shared" si="9"/>
        <v>9979.99999999996</v>
      </c>
      <c r="F162">
        <f t="shared" si="8"/>
        <v>2554.4901697899131</v>
      </c>
      <c r="H162" t="str">
        <f t="shared" si="10"/>
        <v>2554, // 998mbar = 127.72m</v>
      </c>
    </row>
    <row r="163" spans="1:8" x14ac:dyDescent="0.25">
      <c r="A163">
        <v>161</v>
      </c>
      <c r="B163">
        <v>997.899999999996</v>
      </c>
      <c r="C163">
        <f t="shared" si="11"/>
        <v>128.56724638008333</v>
      </c>
      <c r="E163">
        <f t="shared" si="9"/>
        <v>9978.99999999996</v>
      </c>
      <c r="F163">
        <f t="shared" si="8"/>
        <v>2571.3449276016668</v>
      </c>
      <c r="H163" t="str">
        <f t="shared" si="10"/>
        <v>2571, // 997.9mbar = 128.57m</v>
      </c>
    </row>
    <row r="164" spans="1:8" x14ac:dyDescent="0.25">
      <c r="A164">
        <v>162</v>
      </c>
      <c r="B164">
        <v>997.79999999999598</v>
      </c>
      <c r="C164">
        <f t="shared" si="11"/>
        <v>129.41005265669583</v>
      </c>
      <c r="E164">
        <f t="shared" si="9"/>
        <v>9977.99999999996</v>
      </c>
      <c r="F164">
        <f t="shared" si="8"/>
        <v>2588.2010531339165</v>
      </c>
      <c r="H164" t="str">
        <f t="shared" si="10"/>
        <v>2588, // 997.8mbar = 129.41m</v>
      </c>
    </row>
    <row r="165" spans="1:8" x14ac:dyDescent="0.25">
      <c r="A165">
        <v>163</v>
      </c>
      <c r="B165">
        <v>997.69999999999595</v>
      </c>
      <c r="C165">
        <f t="shared" si="11"/>
        <v>130.2529273317358</v>
      </c>
      <c r="E165">
        <f t="shared" si="9"/>
        <v>9976.99999999996</v>
      </c>
      <c r="F165">
        <f t="shared" si="8"/>
        <v>2605.0585466347161</v>
      </c>
      <c r="H165" t="str">
        <f t="shared" si="10"/>
        <v>2605, // 997.7mbar = 130.25m</v>
      </c>
    </row>
    <row r="166" spans="1:8" x14ac:dyDescent="0.25">
      <c r="A166">
        <v>164</v>
      </c>
      <c r="B166">
        <v>997.59999999999604</v>
      </c>
      <c r="C166">
        <f t="shared" si="11"/>
        <v>131.09587041761088</v>
      </c>
      <c r="E166">
        <f t="shared" si="9"/>
        <v>9975.99999999996</v>
      </c>
      <c r="F166">
        <f t="shared" si="8"/>
        <v>2621.9174083522175</v>
      </c>
      <c r="H166" t="str">
        <f t="shared" si="10"/>
        <v>2622, // 997.6mbar = 131.1m</v>
      </c>
    </row>
    <row r="167" spans="1:8" x14ac:dyDescent="0.25">
      <c r="A167">
        <v>165</v>
      </c>
      <c r="B167">
        <v>997.49999999999602</v>
      </c>
      <c r="C167">
        <f t="shared" si="11"/>
        <v>131.93888192673364</v>
      </c>
      <c r="E167">
        <f t="shared" si="9"/>
        <v>9974.99999999996</v>
      </c>
      <c r="F167">
        <f t="shared" si="8"/>
        <v>2638.7776385346729</v>
      </c>
      <c r="H167" t="str">
        <f t="shared" si="10"/>
        <v>2639, // 997.5mbar = 131.94m</v>
      </c>
    </row>
    <row r="168" spans="1:8" x14ac:dyDescent="0.25">
      <c r="A168">
        <v>166</v>
      </c>
      <c r="B168">
        <v>997.399999999996</v>
      </c>
      <c r="C168">
        <f t="shared" si="11"/>
        <v>132.7819618715215</v>
      </c>
      <c r="E168">
        <f t="shared" si="9"/>
        <v>9973.99999999996</v>
      </c>
      <c r="F168">
        <f t="shared" si="8"/>
        <v>2655.6392374304301</v>
      </c>
      <c r="H168" t="str">
        <f t="shared" si="10"/>
        <v>2656, // 997.4mbar = 132.78m</v>
      </c>
    </row>
    <row r="169" spans="1:8" x14ac:dyDescent="0.25">
      <c r="A169">
        <v>167</v>
      </c>
      <c r="B169">
        <v>997.29999999999598</v>
      </c>
      <c r="C169">
        <f t="shared" si="11"/>
        <v>133.6251102643821</v>
      </c>
      <c r="E169">
        <f t="shared" si="9"/>
        <v>9972.99999999996</v>
      </c>
      <c r="F169">
        <f t="shared" si="8"/>
        <v>2672.502205287642</v>
      </c>
      <c r="H169" t="str">
        <f t="shared" si="10"/>
        <v>2673, // 997.3mbar = 133.63m</v>
      </c>
    </row>
    <row r="170" spans="1:8" x14ac:dyDescent="0.25">
      <c r="A170">
        <v>168</v>
      </c>
      <c r="B170">
        <v>997.19999999999595</v>
      </c>
      <c r="C170">
        <f t="shared" si="11"/>
        <v>134.46832711774766</v>
      </c>
      <c r="E170">
        <f t="shared" si="9"/>
        <v>9971.99999999996</v>
      </c>
      <c r="F170">
        <f t="shared" si="8"/>
        <v>2689.3665423549533</v>
      </c>
      <c r="H170" t="str">
        <f t="shared" si="10"/>
        <v>2689, // 997.2mbar = 134.47m</v>
      </c>
    </row>
    <row r="171" spans="1:8" x14ac:dyDescent="0.25">
      <c r="A171">
        <v>169</v>
      </c>
      <c r="B171">
        <v>997.09999999999604</v>
      </c>
      <c r="C171">
        <f t="shared" si="11"/>
        <v>135.3116124440356</v>
      </c>
      <c r="E171">
        <f t="shared" si="9"/>
        <v>9970.99999999996</v>
      </c>
      <c r="F171">
        <f t="shared" si="8"/>
        <v>2706.2322488807122</v>
      </c>
      <c r="H171" t="str">
        <f t="shared" si="10"/>
        <v>2706, // 997.1mbar = 135.31m</v>
      </c>
    </row>
    <row r="172" spans="1:8" x14ac:dyDescent="0.25">
      <c r="A172">
        <v>170</v>
      </c>
      <c r="B172">
        <v>996.99999999999602</v>
      </c>
      <c r="C172">
        <f t="shared" si="11"/>
        <v>136.15496625567823</v>
      </c>
      <c r="E172">
        <f t="shared" si="9"/>
        <v>9969.99999999996</v>
      </c>
      <c r="F172">
        <f t="shared" si="8"/>
        <v>2723.0993251135646</v>
      </c>
      <c r="H172" t="str">
        <f t="shared" si="10"/>
        <v>2723, // 997mbar = 136.15m</v>
      </c>
    </row>
    <row r="173" spans="1:8" x14ac:dyDescent="0.25">
      <c r="A173">
        <v>171</v>
      </c>
      <c r="B173">
        <v>996.899999999996</v>
      </c>
      <c r="C173">
        <f t="shared" si="11"/>
        <v>136.99838856510277</v>
      </c>
      <c r="E173">
        <f t="shared" si="9"/>
        <v>9968.99999999996</v>
      </c>
      <c r="F173">
        <f t="shared" si="8"/>
        <v>2739.9677713020556</v>
      </c>
      <c r="H173" t="str">
        <f t="shared" si="10"/>
        <v>2740, // 996.9mbar = 137m</v>
      </c>
    </row>
    <row r="174" spans="1:8" x14ac:dyDescent="0.25">
      <c r="A174">
        <v>172</v>
      </c>
      <c r="B174">
        <v>996.79999999999598</v>
      </c>
      <c r="C174">
        <f t="shared" si="11"/>
        <v>137.84187938475131</v>
      </c>
      <c r="E174">
        <f t="shared" si="9"/>
        <v>9967.99999999996</v>
      </c>
      <c r="F174">
        <f t="shared" si="8"/>
        <v>2756.8375876950263</v>
      </c>
      <c r="H174" t="str">
        <f t="shared" si="10"/>
        <v>2757, // 996.8mbar = 137.84m</v>
      </c>
    </row>
    <row r="175" spans="1:8" x14ac:dyDescent="0.25">
      <c r="A175">
        <v>173</v>
      </c>
      <c r="B175">
        <v>996.69999999999595</v>
      </c>
      <c r="C175">
        <f t="shared" si="11"/>
        <v>138.68543872705609</v>
      </c>
      <c r="E175">
        <f t="shared" si="9"/>
        <v>9966.99999999996</v>
      </c>
      <c r="F175">
        <f t="shared" si="8"/>
        <v>2773.7087745411218</v>
      </c>
      <c r="H175" t="str">
        <f t="shared" si="10"/>
        <v>2774, // 996.7mbar = 138.69m</v>
      </c>
    </row>
    <row r="176" spans="1:8" x14ac:dyDescent="0.25">
      <c r="A176">
        <v>174</v>
      </c>
      <c r="B176">
        <v>996.59999999999604</v>
      </c>
      <c r="C176">
        <f t="shared" si="11"/>
        <v>139.52906660446902</v>
      </c>
      <c r="E176">
        <f t="shared" si="9"/>
        <v>9965.99999999996</v>
      </c>
      <c r="F176">
        <f t="shared" si="8"/>
        <v>2790.5813320893803</v>
      </c>
      <c r="H176" t="str">
        <f t="shared" si="10"/>
        <v>2791, // 996.6mbar = 139.53m</v>
      </c>
    </row>
    <row r="177" spans="1:8" x14ac:dyDescent="0.25">
      <c r="A177">
        <v>175</v>
      </c>
      <c r="B177">
        <v>996.49999999999602</v>
      </c>
      <c r="C177">
        <f t="shared" si="11"/>
        <v>140.37276302942234</v>
      </c>
      <c r="E177">
        <f t="shared" si="9"/>
        <v>9964.99999999996</v>
      </c>
      <c r="F177">
        <f t="shared" si="8"/>
        <v>2807.4552605884469</v>
      </c>
      <c r="H177" t="str">
        <f t="shared" si="10"/>
        <v>2807, // 996.5mbar = 140.37m</v>
      </c>
    </row>
    <row r="178" spans="1:8" x14ac:dyDescent="0.25">
      <c r="A178">
        <v>176</v>
      </c>
      <c r="B178">
        <v>996.399999999996</v>
      </c>
      <c r="C178">
        <f t="shared" si="11"/>
        <v>141.21652801437776</v>
      </c>
      <c r="E178">
        <f t="shared" si="9"/>
        <v>9963.99999999996</v>
      </c>
      <c r="F178">
        <f t="shared" si="8"/>
        <v>2824.3305602875553</v>
      </c>
      <c r="H178" t="str">
        <f t="shared" si="10"/>
        <v>2824, // 996.4mbar = 141.22m</v>
      </c>
    </row>
    <row r="179" spans="1:8" x14ac:dyDescent="0.25">
      <c r="A179">
        <v>177</v>
      </c>
      <c r="B179">
        <v>996.29999999999598</v>
      </c>
      <c r="C179">
        <f t="shared" si="11"/>
        <v>142.06036157178229</v>
      </c>
      <c r="E179">
        <f t="shared" si="9"/>
        <v>9962.99999999996</v>
      </c>
      <c r="F179">
        <f t="shared" si="8"/>
        <v>2841.207231435646</v>
      </c>
      <c r="H179" t="str">
        <f t="shared" si="10"/>
        <v>2841, // 996.3mbar = 142.06m</v>
      </c>
    </row>
    <row r="180" spans="1:8" x14ac:dyDescent="0.25">
      <c r="A180">
        <v>178</v>
      </c>
      <c r="B180">
        <v>996.19999999999595</v>
      </c>
      <c r="C180">
        <f t="shared" si="11"/>
        <v>142.90426371409279</v>
      </c>
      <c r="E180">
        <f t="shared" si="9"/>
        <v>9961.99999999996</v>
      </c>
      <c r="F180">
        <f t="shared" si="8"/>
        <v>2858.0852742818561</v>
      </c>
      <c r="H180" t="str">
        <f t="shared" si="10"/>
        <v>2858, // 996.2mbar = 142.9m</v>
      </c>
    </row>
    <row r="181" spans="1:8" x14ac:dyDescent="0.25">
      <c r="A181">
        <v>179</v>
      </c>
      <c r="B181">
        <v>996.09999999999604</v>
      </c>
      <c r="C181">
        <f t="shared" si="11"/>
        <v>143.74823445376606</v>
      </c>
      <c r="E181">
        <f t="shared" si="9"/>
        <v>9960.99999999996</v>
      </c>
      <c r="F181">
        <f t="shared" si="8"/>
        <v>2874.9646890753211</v>
      </c>
      <c r="H181" t="str">
        <f t="shared" si="10"/>
        <v>2875, // 996.1mbar = 143.75m</v>
      </c>
    </row>
    <row r="182" spans="1:8" x14ac:dyDescent="0.25">
      <c r="A182">
        <v>180</v>
      </c>
      <c r="B182">
        <v>995.99999999999602</v>
      </c>
      <c r="C182">
        <f t="shared" si="11"/>
        <v>144.59227380327371</v>
      </c>
      <c r="E182">
        <f t="shared" si="9"/>
        <v>9959.99999999996</v>
      </c>
      <c r="F182">
        <f t="shared" si="8"/>
        <v>2891.845476065474</v>
      </c>
      <c r="H182" t="str">
        <f t="shared" si="10"/>
        <v>2892, // 996mbar = 144.59m</v>
      </c>
    </row>
    <row r="183" spans="1:8" x14ac:dyDescent="0.25">
      <c r="A183">
        <v>181</v>
      </c>
      <c r="B183">
        <v>995.899999999996</v>
      </c>
      <c r="C183">
        <f t="shared" si="11"/>
        <v>145.43638177507748</v>
      </c>
      <c r="E183">
        <f t="shared" si="9"/>
        <v>9958.99999999996</v>
      </c>
      <c r="F183">
        <f t="shared" si="8"/>
        <v>2908.7276355015497</v>
      </c>
      <c r="H183" t="str">
        <f t="shared" si="10"/>
        <v>2909, // 995.9mbar = 145.44m</v>
      </c>
    </row>
    <row r="184" spans="1:8" x14ac:dyDescent="0.25">
      <c r="A184">
        <v>182</v>
      </c>
      <c r="B184">
        <v>995.79999999999598</v>
      </c>
      <c r="C184">
        <f t="shared" si="11"/>
        <v>146.280558381649</v>
      </c>
      <c r="E184">
        <f t="shared" si="9"/>
        <v>9957.99999999996</v>
      </c>
      <c r="F184">
        <f t="shared" si="8"/>
        <v>2925.6111676329801</v>
      </c>
      <c r="H184" t="str">
        <f t="shared" si="10"/>
        <v>2926, // 995.8mbar = 146.28m</v>
      </c>
    </row>
    <row r="185" spans="1:8" x14ac:dyDescent="0.25">
      <c r="A185">
        <v>183</v>
      </c>
      <c r="B185">
        <v>995.69999999999595</v>
      </c>
      <c r="C185">
        <f t="shared" si="11"/>
        <v>147.12480363545984</v>
      </c>
      <c r="E185">
        <f t="shared" si="9"/>
        <v>9956.99999999996</v>
      </c>
      <c r="F185">
        <f t="shared" si="8"/>
        <v>2942.4960727091966</v>
      </c>
      <c r="H185" t="str">
        <f t="shared" si="10"/>
        <v>2942, // 995.7mbar = 147.12m</v>
      </c>
    </row>
    <row r="186" spans="1:8" x14ac:dyDescent="0.25">
      <c r="A186">
        <v>184</v>
      </c>
      <c r="B186">
        <v>995.59999999999604</v>
      </c>
      <c r="C186">
        <f t="shared" si="11"/>
        <v>147.9691175489865</v>
      </c>
      <c r="E186">
        <f t="shared" si="9"/>
        <v>9955.99999999996</v>
      </c>
      <c r="F186">
        <f t="shared" si="8"/>
        <v>2959.3823509797303</v>
      </c>
      <c r="H186" t="str">
        <f t="shared" si="10"/>
        <v>2959, // 995.6mbar = 147.97m</v>
      </c>
    </row>
    <row r="187" spans="1:8" x14ac:dyDescent="0.25">
      <c r="A187">
        <v>185</v>
      </c>
      <c r="B187">
        <v>995.49999999999602</v>
      </c>
      <c r="C187">
        <f t="shared" si="11"/>
        <v>148.81350013472033</v>
      </c>
      <c r="E187">
        <f t="shared" si="9"/>
        <v>9954.99999999996</v>
      </c>
      <c r="F187">
        <f t="shared" si="8"/>
        <v>2976.2700026944067</v>
      </c>
      <c r="H187" t="str">
        <f t="shared" si="10"/>
        <v>2976, // 995.5mbar = 148.81m</v>
      </c>
    </row>
    <row r="188" spans="1:8" x14ac:dyDescent="0.25">
      <c r="A188">
        <v>186</v>
      </c>
      <c r="B188">
        <v>995.399999999996</v>
      </c>
      <c r="C188">
        <f t="shared" si="11"/>
        <v>149.65795140513288</v>
      </c>
      <c r="E188">
        <f t="shared" si="9"/>
        <v>9953.99999999996</v>
      </c>
      <c r="F188">
        <f t="shared" si="8"/>
        <v>2993.1590281026574</v>
      </c>
      <c r="H188" t="str">
        <f t="shared" si="10"/>
        <v>2993, // 995.4mbar = 149.66m</v>
      </c>
    </row>
    <row r="189" spans="1:8" x14ac:dyDescent="0.25">
      <c r="A189">
        <v>187</v>
      </c>
      <c r="B189">
        <v>995.29999999999598</v>
      </c>
      <c r="C189">
        <f t="shared" si="11"/>
        <v>150.50247137272038</v>
      </c>
      <c r="E189">
        <f t="shared" si="9"/>
        <v>9952.99999999996</v>
      </c>
      <c r="F189">
        <f t="shared" si="8"/>
        <v>3010.0494274544076</v>
      </c>
      <c r="H189" t="str">
        <f t="shared" si="10"/>
        <v>3010, // 995.3mbar = 150.5m</v>
      </c>
    </row>
    <row r="190" spans="1:8" x14ac:dyDescent="0.25">
      <c r="A190">
        <v>188</v>
      </c>
      <c r="B190">
        <v>995.19999999999595</v>
      </c>
      <c r="C190">
        <f t="shared" si="11"/>
        <v>151.34706004996917</v>
      </c>
      <c r="E190">
        <f t="shared" si="9"/>
        <v>9951.99999999996</v>
      </c>
      <c r="F190">
        <f t="shared" si="8"/>
        <v>3026.9412009993835</v>
      </c>
      <c r="H190" t="str">
        <f t="shared" si="10"/>
        <v>3027, // 995.2mbar = 151.35m</v>
      </c>
    </row>
    <row r="191" spans="1:8" x14ac:dyDescent="0.25">
      <c r="A191">
        <v>189</v>
      </c>
      <c r="B191">
        <v>995.09999999999604</v>
      </c>
      <c r="C191">
        <f t="shared" si="11"/>
        <v>152.19171744937546</v>
      </c>
      <c r="E191">
        <f t="shared" si="9"/>
        <v>9950.99999999996</v>
      </c>
      <c r="F191">
        <f t="shared" si="8"/>
        <v>3043.8343489875092</v>
      </c>
      <c r="H191" t="str">
        <f t="shared" si="10"/>
        <v>3044, // 995.1mbar = 152.19m</v>
      </c>
    </row>
    <row r="192" spans="1:8" x14ac:dyDescent="0.25">
      <c r="A192">
        <v>190</v>
      </c>
      <c r="B192">
        <v>994.99999999999602</v>
      </c>
      <c r="C192">
        <f t="shared" si="11"/>
        <v>153.03644358344533</v>
      </c>
      <c r="E192">
        <f t="shared" si="9"/>
        <v>9949.99999999996</v>
      </c>
      <c r="F192">
        <f t="shared" si="8"/>
        <v>3060.7288716689068</v>
      </c>
      <c r="H192" t="str">
        <f t="shared" si="10"/>
        <v>3061, // 995mbar = 153.04m</v>
      </c>
    </row>
    <row r="193" spans="1:8" x14ac:dyDescent="0.25">
      <c r="A193">
        <v>191</v>
      </c>
      <c r="B193">
        <v>994.899999999996</v>
      </c>
      <c r="C193">
        <f t="shared" si="11"/>
        <v>153.88123846467002</v>
      </c>
      <c r="E193">
        <f t="shared" si="9"/>
        <v>9948.99999999996</v>
      </c>
      <c r="F193">
        <f t="shared" si="8"/>
        <v>3077.6247692934003</v>
      </c>
      <c r="H193" t="str">
        <f t="shared" si="10"/>
        <v>3078, // 994.9mbar = 153.88m</v>
      </c>
    </row>
    <row r="194" spans="1:8" x14ac:dyDescent="0.25">
      <c r="A194">
        <v>192</v>
      </c>
      <c r="B194">
        <v>994.79999999999598</v>
      </c>
      <c r="C194">
        <f t="shared" si="11"/>
        <v>154.72610210556545</v>
      </c>
      <c r="E194">
        <f t="shared" si="9"/>
        <v>9947.99999999996</v>
      </c>
      <c r="F194">
        <f t="shared" ref="F194:F257" si="12">C194*20</f>
        <v>3094.522042111309</v>
      </c>
      <c r="H194" t="str">
        <f t="shared" si="10"/>
        <v>3095, // 994.8mbar = 154.73m</v>
      </c>
    </row>
    <row r="195" spans="1:8" x14ac:dyDescent="0.25">
      <c r="A195">
        <v>193</v>
      </c>
      <c r="B195">
        <v>994.69999999999595</v>
      </c>
      <c r="C195">
        <f t="shared" si="11"/>
        <v>155.57103451862784</v>
      </c>
      <c r="E195">
        <f t="shared" ref="E195:E258" si="13">B195*10</f>
        <v>9946.99999999996</v>
      </c>
      <c r="F195">
        <f t="shared" si="12"/>
        <v>3111.4206903725567</v>
      </c>
      <c r="H195" t="str">
        <f t="shared" ref="H195:H258" si="14">ROUND(F195,0) &amp; ", // " &amp; ROUND(B195,1) &amp;"mbar = " &amp;ROUND(C195,2)&amp;"m"</f>
        <v>3111, // 994.7mbar = 155.57m</v>
      </c>
    </row>
    <row r="196" spans="1:8" x14ac:dyDescent="0.25">
      <c r="A196">
        <v>194</v>
      </c>
      <c r="B196">
        <v>994.59999999999604</v>
      </c>
      <c r="C196">
        <f t="shared" ref="C196:C259" si="15">(288.15/(6.5/1000))*(1-POWER(B196/1013.25,(6.5/1000)*287.052/9.80665))</f>
        <v>156.41603571638291</v>
      </c>
      <c r="E196">
        <f t="shared" si="13"/>
        <v>9945.99999999996</v>
      </c>
      <c r="F196">
        <f t="shared" si="12"/>
        <v>3128.3207143276582</v>
      </c>
      <c r="H196" t="str">
        <f t="shared" si="14"/>
        <v>3128, // 994.6mbar = 156.42m</v>
      </c>
    </row>
    <row r="197" spans="1:8" x14ac:dyDescent="0.25">
      <c r="A197">
        <v>195</v>
      </c>
      <c r="B197">
        <v>994.49999999999602</v>
      </c>
      <c r="C197">
        <f t="shared" si="15"/>
        <v>157.2611057113416</v>
      </c>
      <c r="E197">
        <f t="shared" si="13"/>
        <v>9944.99999999996</v>
      </c>
      <c r="F197">
        <f t="shared" si="12"/>
        <v>3145.2221142268318</v>
      </c>
      <c r="H197" t="str">
        <f t="shared" si="14"/>
        <v>3145, // 994.5mbar = 157.26m</v>
      </c>
    </row>
    <row r="198" spans="1:8" x14ac:dyDescent="0.25">
      <c r="A198">
        <v>196</v>
      </c>
      <c r="B198">
        <v>994.399999999996</v>
      </c>
      <c r="C198">
        <f t="shared" si="15"/>
        <v>158.10624451602479</v>
      </c>
      <c r="E198">
        <f t="shared" si="13"/>
        <v>9943.99999999996</v>
      </c>
      <c r="F198">
        <f t="shared" si="12"/>
        <v>3162.124890320496</v>
      </c>
      <c r="H198" t="str">
        <f t="shared" si="14"/>
        <v>3162, // 994.4mbar = 158.11m</v>
      </c>
    </row>
    <row r="199" spans="1:8" x14ac:dyDescent="0.25">
      <c r="A199">
        <v>197</v>
      </c>
      <c r="B199">
        <v>994.29999999999598</v>
      </c>
      <c r="C199">
        <f t="shared" si="15"/>
        <v>158.95145214295817</v>
      </c>
      <c r="E199">
        <f t="shared" si="13"/>
        <v>9942.99999999996</v>
      </c>
      <c r="F199">
        <f t="shared" si="12"/>
        <v>3179.0290428591634</v>
      </c>
      <c r="H199" t="str">
        <f t="shared" si="14"/>
        <v>3179, // 994.3mbar = 158.95m</v>
      </c>
    </row>
    <row r="200" spans="1:8" x14ac:dyDescent="0.25">
      <c r="A200">
        <v>198</v>
      </c>
      <c r="B200">
        <v>994.19999999999504</v>
      </c>
      <c r="C200">
        <f t="shared" si="15"/>
        <v>159.79672860466749</v>
      </c>
      <c r="E200">
        <f t="shared" si="13"/>
        <v>9941.9999999999509</v>
      </c>
      <c r="F200">
        <f t="shared" si="12"/>
        <v>3195.9345720933497</v>
      </c>
      <c r="H200" t="str">
        <f t="shared" si="14"/>
        <v>3196, // 994.2mbar = 159.8m</v>
      </c>
    </row>
    <row r="201" spans="1:8" x14ac:dyDescent="0.25">
      <c r="A201">
        <v>199</v>
      </c>
      <c r="B201">
        <v>994.09999999999502</v>
      </c>
      <c r="C201">
        <f t="shared" si="15"/>
        <v>160.6420739136785</v>
      </c>
      <c r="E201">
        <f t="shared" si="13"/>
        <v>9940.9999999999509</v>
      </c>
      <c r="F201">
        <f t="shared" si="12"/>
        <v>3212.8414782735699</v>
      </c>
      <c r="H201" t="str">
        <f t="shared" si="14"/>
        <v>3213, // 994.1mbar = 160.64m</v>
      </c>
    </row>
    <row r="202" spans="1:8" x14ac:dyDescent="0.25">
      <c r="A202">
        <v>200</v>
      </c>
      <c r="B202">
        <v>993.999999999995</v>
      </c>
      <c r="C202">
        <f t="shared" si="15"/>
        <v>161.48748808252677</v>
      </c>
      <c r="E202">
        <f t="shared" si="13"/>
        <v>9939.9999999999491</v>
      </c>
      <c r="F202">
        <f t="shared" si="12"/>
        <v>3229.7497616505352</v>
      </c>
      <c r="H202" t="str">
        <f t="shared" si="14"/>
        <v>3230, // 994mbar = 161.49m</v>
      </c>
    </row>
    <row r="203" spans="1:8" x14ac:dyDescent="0.25">
      <c r="A203">
        <v>201</v>
      </c>
      <c r="B203">
        <v>993.89999999999498</v>
      </c>
      <c r="C203">
        <f t="shared" si="15"/>
        <v>162.33297112374785</v>
      </c>
      <c r="E203">
        <f t="shared" si="13"/>
        <v>9938.9999999999491</v>
      </c>
      <c r="F203">
        <f t="shared" si="12"/>
        <v>3246.659422474957</v>
      </c>
      <c r="H203" t="str">
        <f t="shared" si="14"/>
        <v>3247, // 993.9mbar = 162.33m</v>
      </c>
    </row>
    <row r="204" spans="1:8" x14ac:dyDescent="0.25">
      <c r="A204">
        <v>202</v>
      </c>
      <c r="B204">
        <v>993.79999999999495</v>
      </c>
      <c r="C204">
        <f t="shared" si="15"/>
        <v>163.17852304988722</v>
      </c>
      <c r="E204">
        <f t="shared" si="13"/>
        <v>9937.9999999999491</v>
      </c>
      <c r="F204">
        <f t="shared" si="12"/>
        <v>3263.5704609977442</v>
      </c>
      <c r="H204" t="str">
        <f t="shared" si="14"/>
        <v>3264, // 993.8mbar = 163.18m</v>
      </c>
    </row>
    <row r="205" spans="1:8" x14ac:dyDescent="0.25">
      <c r="A205">
        <v>203</v>
      </c>
      <c r="B205">
        <v>993.69999999999504</v>
      </c>
      <c r="C205">
        <f t="shared" si="15"/>
        <v>164.02414387349026</v>
      </c>
      <c r="E205">
        <f t="shared" si="13"/>
        <v>9936.9999999999509</v>
      </c>
      <c r="F205">
        <f t="shared" si="12"/>
        <v>3280.4828774698053</v>
      </c>
      <c r="H205" t="str">
        <f t="shared" si="14"/>
        <v>3280, // 993.7mbar = 164.02m</v>
      </c>
    </row>
    <row r="206" spans="1:8" x14ac:dyDescent="0.25">
      <c r="A206">
        <v>204</v>
      </c>
      <c r="B206">
        <v>993.59999999999502</v>
      </c>
      <c r="C206">
        <f t="shared" si="15"/>
        <v>164.86983360710244</v>
      </c>
      <c r="E206">
        <f t="shared" si="13"/>
        <v>9935.9999999999509</v>
      </c>
      <c r="F206">
        <f t="shared" si="12"/>
        <v>3297.3966721420488</v>
      </c>
      <c r="H206" t="str">
        <f t="shared" si="14"/>
        <v>3297, // 993.6mbar = 164.87m</v>
      </c>
    </row>
    <row r="207" spans="1:8" x14ac:dyDescent="0.25">
      <c r="A207">
        <v>205</v>
      </c>
      <c r="B207">
        <v>993.499999999995</v>
      </c>
      <c r="C207">
        <f t="shared" si="15"/>
        <v>165.71559226327895</v>
      </c>
      <c r="E207">
        <f t="shared" si="13"/>
        <v>9934.9999999999491</v>
      </c>
      <c r="F207">
        <f t="shared" si="12"/>
        <v>3314.311845265579</v>
      </c>
      <c r="H207" t="str">
        <f t="shared" si="14"/>
        <v>3314, // 993.5mbar = 165.72m</v>
      </c>
    </row>
    <row r="208" spans="1:8" x14ac:dyDescent="0.25">
      <c r="A208">
        <v>206</v>
      </c>
      <c r="B208">
        <v>993.39999999999498</v>
      </c>
      <c r="C208">
        <f t="shared" si="15"/>
        <v>166.5614198545702</v>
      </c>
      <c r="E208">
        <f t="shared" si="13"/>
        <v>9933.9999999999491</v>
      </c>
      <c r="F208">
        <f t="shared" si="12"/>
        <v>3331.2283970914041</v>
      </c>
      <c r="H208" t="str">
        <f t="shared" si="14"/>
        <v>3331, // 993.4mbar = 166.56m</v>
      </c>
    </row>
    <row r="209" spans="1:8" x14ac:dyDescent="0.25">
      <c r="A209">
        <v>207</v>
      </c>
      <c r="B209">
        <v>993.29999999999495</v>
      </c>
      <c r="C209">
        <f t="shared" si="15"/>
        <v>167.40731639353638</v>
      </c>
      <c r="E209">
        <f t="shared" si="13"/>
        <v>9932.9999999999491</v>
      </c>
      <c r="F209">
        <f t="shared" si="12"/>
        <v>3348.1463278707274</v>
      </c>
      <c r="H209" t="str">
        <f t="shared" si="14"/>
        <v>3348, // 993.3mbar = 167.41m</v>
      </c>
    </row>
    <row r="210" spans="1:8" x14ac:dyDescent="0.25">
      <c r="A210">
        <v>208</v>
      </c>
      <c r="B210">
        <v>993.19999999999504</v>
      </c>
      <c r="C210">
        <f t="shared" si="15"/>
        <v>168.25328189274256</v>
      </c>
      <c r="E210">
        <f t="shared" si="13"/>
        <v>9931.9999999999509</v>
      </c>
      <c r="F210">
        <f t="shared" si="12"/>
        <v>3365.065637854851</v>
      </c>
      <c r="H210" t="str">
        <f t="shared" si="14"/>
        <v>3365, // 993.2mbar = 168.25m</v>
      </c>
    </row>
    <row r="211" spans="1:8" x14ac:dyDescent="0.25">
      <c r="A211">
        <v>209</v>
      </c>
      <c r="B211">
        <v>993.09999999999502</v>
      </c>
      <c r="C211">
        <f t="shared" si="15"/>
        <v>169.09931636475386</v>
      </c>
      <c r="E211">
        <f t="shared" si="13"/>
        <v>9930.9999999999509</v>
      </c>
      <c r="F211">
        <f t="shared" si="12"/>
        <v>3381.986327295077</v>
      </c>
      <c r="H211" t="str">
        <f t="shared" si="14"/>
        <v>3382, // 993.1mbar = 169.1m</v>
      </c>
    </row>
    <row r="212" spans="1:8" x14ac:dyDescent="0.25">
      <c r="A212">
        <v>210</v>
      </c>
      <c r="B212">
        <v>992.999999999995</v>
      </c>
      <c r="C212">
        <f t="shared" si="15"/>
        <v>169.94541982213542</v>
      </c>
      <c r="E212">
        <f t="shared" si="13"/>
        <v>9929.9999999999491</v>
      </c>
      <c r="F212">
        <f t="shared" si="12"/>
        <v>3398.9083964427082</v>
      </c>
      <c r="H212" t="str">
        <f t="shared" si="14"/>
        <v>3399, // 993mbar = 169.95m</v>
      </c>
    </row>
    <row r="213" spans="1:8" x14ac:dyDescent="0.25">
      <c r="A213">
        <v>211</v>
      </c>
      <c r="B213">
        <v>992.89999999999498</v>
      </c>
      <c r="C213">
        <f t="shared" si="15"/>
        <v>170.79159227746709</v>
      </c>
      <c r="E213">
        <f t="shared" si="13"/>
        <v>9928.9999999999491</v>
      </c>
      <c r="F213">
        <f t="shared" si="12"/>
        <v>3415.8318455493418</v>
      </c>
      <c r="H213" t="str">
        <f t="shared" si="14"/>
        <v>3416, // 992.9mbar = 170.79m</v>
      </c>
    </row>
    <row r="214" spans="1:8" x14ac:dyDescent="0.25">
      <c r="A214">
        <v>212</v>
      </c>
      <c r="B214">
        <v>992.79999999999495</v>
      </c>
      <c r="C214">
        <f t="shared" si="15"/>
        <v>171.63783374332385</v>
      </c>
      <c r="E214">
        <f t="shared" si="13"/>
        <v>9927.9999999999491</v>
      </c>
      <c r="F214">
        <f t="shared" si="12"/>
        <v>3432.7566748664772</v>
      </c>
      <c r="H214" t="str">
        <f t="shared" si="14"/>
        <v>3433, // 992.8mbar = 171.64m</v>
      </c>
    </row>
    <row r="215" spans="1:8" x14ac:dyDescent="0.25">
      <c r="A215">
        <v>213</v>
      </c>
      <c r="B215">
        <v>992.69999999999504</v>
      </c>
      <c r="C215">
        <f t="shared" si="15"/>
        <v>172.48414423228061</v>
      </c>
      <c r="E215">
        <f t="shared" si="13"/>
        <v>9926.9999999999509</v>
      </c>
      <c r="F215">
        <f t="shared" si="12"/>
        <v>3449.6828846456124</v>
      </c>
      <c r="H215" t="str">
        <f t="shared" si="14"/>
        <v>3450, // 992.7mbar = 172.48m</v>
      </c>
    </row>
    <row r="216" spans="1:8" x14ac:dyDescent="0.25">
      <c r="A216">
        <v>214</v>
      </c>
      <c r="B216">
        <v>992.59999999999502</v>
      </c>
      <c r="C216">
        <f t="shared" si="15"/>
        <v>173.33052375692714</v>
      </c>
      <c r="E216">
        <f t="shared" si="13"/>
        <v>9925.9999999999509</v>
      </c>
      <c r="F216">
        <f t="shared" si="12"/>
        <v>3466.6104751385428</v>
      </c>
      <c r="H216" t="str">
        <f t="shared" si="14"/>
        <v>3467, // 992.6mbar = 173.33m</v>
      </c>
    </row>
    <row r="217" spans="1:8" x14ac:dyDescent="0.25">
      <c r="A217">
        <v>215</v>
      </c>
      <c r="B217">
        <v>992.499999999995</v>
      </c>
      <c r="C217">
        <f t="shared" si="15"/>
        <v>174.17697232984818</v>
      </c>
      <c r="E217">
        <f t="shared" si="13"/>
        <v>9924.9999999999491</v>
      </c>
      <c r="F217">
        <f t="shared" si="12"/>
        <v>3483.5394465969639</v>
      </c>
      <c r="H217" t="str">
        <f t="shared" si="14"/>
        <v>3484, // 992.5mbar = 174.18m</v>
      </c>
    </row>
    <row r="218" spans="1:8" x14ac:dyDescent="0.25">
      <c r="A218">
        <v>216</v>
      </c>
      <c r="B218">
        <v>992.39999999999498</v>
      </c>
      <c r="C218">
        <f t="shared" si="15"/>
        <v>175.02348996363349</v>
      </c>
      <c r="E218">
        <f t="shared" si="13"/>
        <v>9923.9999999999491</v>
      </c>
      <c r="F218">
        <f t="shared" si="12"/>
        <v>3500.4697992726697</v>
      </c>
      <c r="H218" t="str">
        <f t="shared" si="14"/>
        <v>3500, // 992.4mbar = 175.02m</v>
      </c>
    </row>
    <row r="219" spans="1:8" x14ac:dyDescent="0.25">
      <c r="A219">
        <v>217</v>
      </c>
      <c r="B219">
        <v>992.29999999999495</v>
      </c>
      <c r="C219">
        <f t="shared" si="15"/>
        <v>175.87007667087772</v>
      </c>
      <c r="E219">
        <f t="shared" si="13"/>
        <v>9922.9999999999491</v>
      </c>
      <c r="F219">
        <f t="shared" si="12"/>
        <v>3517.4015334175547</v>
      </c>
      <c r="H219" t="str">
        <f t="shared" si="14"/>
        <v>3517, // 992.3mbar = 175.87m</v>
      </c>
    </row>
    <row r="220" spans="1:8" x14ac:dyDescent="0.25">
      <c r="A220">
        <v>218</v>
      </c>
      <c r="B220">
        <v>992.19999999999504</v>
      </c>
      <c r="C220">
        <f t="shared" si="15"/>
        <v>176.71673246418041</v>
      </c>
      <c r="E220">
        <f t="shared" si="13"/>
        <v>9921.9999999999509</v>
      </c>
      <c r="F220">
        <f t="shared" si="12"/>
        <v>3534.3346492836081</v>
      </c>
      <c r="H220" t="str">
        <f t="shared" si="14"/>
        <v>3534, // 992.2mbar = 176.72m</v>
      </c>
    </row>
    <row r="221" spans="1:8" x14ac:dyDescent="0.25">
      <c r="A221">
        <v>219</v>
      </c>
      <c r="B221">
        <v>992.09999999999502</v>
      </c>
      <c r="C221">
        <f t="shared" si="15"/>
        <v>177.56345735614605</v>
      </c>
      <c r="E221">
        <f t="shared" si="13"/>
        <v>9920.9999999999509</v>
      </c>
      <c r="F221">
        <f t="shared" si="12"/>
        <v>3551.2691471229209</v>
      </c>
      <c r="H221" t="str">
        <f t="shared" si="14"/>
        <v>3551, // 992.1mbar = 177.56m</v>
      </c>
    </row>
    <row r="222" spans="1:8" x14ac:dyDescent="0.25">
      <c r="A222">
        <v>220</v>
      </c>
      <c r="B222">
        <v>991.999999999995</v>
      </c>
      <c r="C222">
        <f t="shared" si="15"/>
        <v>178.41025135937417</v>
      </c>
      <c r="E222">
        <f t="shared" si="13"/>
        <v>9919.9999999999491</v>
      </c>
      <c r="F222">
        <f t="shared" si="12"/>
        <v>3568.2050271874832</v>
      </c>
      <c r="H222" t="str">
        <f t="shared" si="14"/>
        <v>3568, // 992mbar = 178.41m</v>
      </c>
    </row>
    <row r="223" spans="1:8" x14ac:dyDescent="0.25">
      <c r="A223">
        <v>221</v>
      </c>
      <c r="B223">
        <v>991.89999999999498</v>
      </c>
      <c r="C223">
        <f t="shared" si="15"/>
        <v>179.25711448647917</v>
      </c>
      <c r="E223">
        <f t="shared" si="13"/>
        <v>9918.9999999999491</v>
      </c>
      <c r="F223">
        <f t="shared" si="12"/>
        <v>3585.1422897295834</v>
      </c>
      <c r="H223" t="str">
        <f t="shared" si="14"/>
        <v>3585, // 991.9mbar = 179.26m</v>
      </c>
    </row>
    <row r="224" spans="1:8" x14ac:dyDescent="0.25">
      <c r="A224">
        <v>222</v>
      </c>
      <c r="B224">
        <v>991.79999999999495</v>
      </c>
      <c r="C224">
        <f t="shared" si="15"/>
        <v>180.10404675006546</v>
      </c>
      <c r="E224">
        <f t="shared" si="13"/>
        <v>9917.9999999999491</v>
      </c>
      <c r="F224">
        <f t="shared" si="12"/>
        <v>3602.0809350013092</v>
      </c>
      <c r="H224" t="str">
        <f t="shared" si="14"/>
        <v>3602, // 991.8mbar = 180.1m</v>
      </c>
    </row>
    <row r="225" spans="1:8" x14ac:dyDescent="0.25">
      <c r="A225">
        <v>223</v>
      </c>
      <c r="B225">
        <v>991.69999999999504</v>
      </c>
      <c r="C225">
        <f t="shared" si="15"/>
        <v>180.95104816275233</v>
      </c>
      <c r="E225">
        <f t="shared" si="13"/>
        <v>9916.9999999999509</v>
      </c>
      <c r="F225">
        <f t="shared" si="12"/>
        <v>3619.0209632550468</v>
      </c>
      <c r="H225" t="str">
        <f t="shared" si="14"/>
        <v>3619, // 991.7mbar = 180.95m</v>
      </c>
    </row>
    <row r="226" spans="1:8" x14ac:dyDescent="0.25">
      <c r="A226">
        <v>224</v>
      </c>
      <c r="B226">
        <v>991.59999999999502</v>
      </c>
      <c r="C226">
        <f t="shared" si="15"/>
        <v>181.79811873716395</v>
      </c>
      <c r="E226">
        <f t="shared" si="13"/>
        <v>9915.9999999999509</v>
      </c>
      <c r="F226">
        <f t="shared" si="12"/>
        <v>3635.9623747432788</v>
      </c>
      <c r="H226" t="str">
        <f t="shared" si="14"/>
        <v>3636, // 991.6mbar = 181.8m</v>
      </c>
    </row>
    <row r="227" spans="1:8" x14ac:dyDescent="0.25">
      <c r="A227">
        <v>225</v>
      </c>
      <c r="B227">
        <v>991.499999999995</v>
      </c>
      <c r="C227">
        <f t="shared" si="15"/>
        <v>182.64525848591956</v>
      </c>
      <c r="E227">
        <f t="shared" si="13"/>
        <v>9914.9999999999491</v>
      </c>
      <c r="F227">
        <f t="shared" si="12"/>
        <v>3652.9051697183913</v>
      </c>
      <c r="H227" t="str">
        <f t="shared" si="14"/>
        <v>3653, // 991.5mbar = 182.65m</v>
      </c>
    </row>
    <row r="228" spans="1:8" x14ac:dyDescent="0.25">
      <c r="A228">
        <v>226</v>
      </c>
      <c r="B228">
        <v>991.39999999999498</v>
      </c>
      <c r="C228">
        <f t="shared" si="15"/>
        <v>183.49246742164331</v>
      </c>
      <c r="E228">
        <f t="shared" si="13"/>
        <v>9913.9999999999491</v>
      </c>
      <c r="F228">
        <f t="shared" si="12"/>
        <v>3669.8493484328665</v>
      </c>
      <c r="H228" t="str">
        <f t="shared" si="14"/>
        <v>3670, // 991.4mbar = 183.49m</v>
      </c>
    </row>
    <row r="229" spans="1:8" x14ac:dyDescent="0.25">
      <c r="A229">
        <v>227</v>
      </c>
      <c r="B229">
        <v>991.29999999999495</v>
      </c>
      <c r="C229">
        <f t="shared" si="15"/>
        <v>184.33974555696926</v>
      </c>
      <c r="E229">
        <f t="shared" si="13"/>
        <v>9912.9999999999491</v>
      </c>
      <c r="F229">
        <f t="shared" si="12"/>
        <v>3686.7949111393855</v>
      </c>
      <c r="H229" t="str">
        <f t="shared" si="14"/>
        <v>3687, // 991.3mbar = 184.34m</v>
      </c>
    </row>
    <row r="230" spans="1:8" x14ac:dyDescent="0.25">
      <c r="A230">
        <v>228</v>
      </c>
      <c r="B230">
        <v>991.19999999999504</v>
      </c>
      <c r="C230">
        <f t="shared" si="15"/>
        <v>185.18709290452648</v>
      </c>
      <c r="E230">
        <f t="shared" si="13"/>
        <v>9911.9999999999509</v>
      </c>
      <c r="F230">
        <f t="shared" si="12"/>
        <v>3703.7418580905296</v>
      </c>
      <c r="H230" t="str">
        <f t="shared" si="14"/>
        <v>3704, // 991.2mbar = 185.19m</v>
      </c>
    </row>
    <row r="231" spans="1:8" x14ac:dyDescent="0.25">
      <c r="A231">
        <v>229</v>
      </c>
      <c r="B231">
        <v>991.09999999999502</v>
      </c>
      <c r="C231">
        <f t="shared" si="15"/>
        <v>186.03450947695882</v>
      </c>
      <c r="E231">
        <f t="shared" si="13"/>
        <v>9910.9999999999509</v>
      </c>
      <c r="F231">
        <f t="shared" si="12"/>
        <v>3720.6901895391766</v>
      </c>
      <c r="H231" t="str">
        <f t="shared" si="14"/>
        <v>3721, // 991.1mbar = 186.03m</v>
      </c>
    </row>
    <row r="232" spans="1:8" x14ac:dyDescent="0.25">
      <c r="A232">
        <v>230</v>
      </c>
      <c r="B232">
        <v>990.999999999995</v>
      </c>
      <c r="C232">
        <f t="shared" si="15"/>
        <v>186.88199528690521</v>
      </c>
      <c r="E232">
        <f t="shared" si="13"/>
        <v>9909.9999999999491</v>
      </c>
      <c r="F232">
        <f t="shared" si="12"/>
        <v>3737.6399057381041</v>
      </c>
      <c r="H232" t="str">
        <f t="shared" si="14"/>
        <v>3738, // 991mbar = 186.88m</v>
      </c>
    </row>
    <row r="233" spans="1:8" x14ac:dyDescent="0.25">
      <c r="A233">
        <v>231</v>
      </c>
      <c r="B233">
        <v>990.89999999999498</v>
      </c>
      <c r="C233">
        <f t="shared" si="15"/>
        <v>187.72955034700462</v>
      </c>
      <c r="E233">
        <f t="shared" si="13"/>
        <v>9908.9999999999491</v>
      </c>
      <c r="F233">
        <f t="shared" si="12"/>
        <v>3754.5910069400925</v>
      </c>
      <c r="H233" t="str">
        <f t="shared" si="14"/>
        <v>3755, // 990.9mbar = 187.73m</v>
      </c>
    </row>
    <row r="234" spans="1:8" x14ac:dyDescent="0.25">
      <c r="A234">
        <v>232</v>
      </c>
      <c r="B234">
        <v>990.79999999999495</v>
      </c>
      <c r="C234">
        <f t="shared" si="15"/>
        <v>188.57717466991565</v>
      </c>
      <c r="E234">
        <f t="shared" si="13"/>
        <v>9907.9999999999491</v>
      </c>
      <c r="F234">
        <f t="shared" si="12"/>
        <v>3771.5434933983129</v>
      </c>
      <c r="H234" t="str">
        <f t="shared" si="14"/>
        <v>3772, // 990.8mbar = 188.58m</v>
      </c>
    </row>
    <row r="235" spans="1:8" x14ac:dyDescent="0.25">
      <c r="A235">
        <v>233</v>
      </c>
      <c r="B235">
        <v>990.69999999999504</v>
      </c>
      <c r="C235">
        <f t="shared" si="15"/>
        <v>189.42486826827724</v>
      </c>
      <c r="E235">
        <f t="shared" si="13"/>
        <v>9906.9999999999509</v>
      </c>
      <c r="F235">
        <f t="shared" si="12"/>
        <v>3788.4973653655447</v>
      </c>
      <c r="H235" t="str">
        <f t="shared" si="14"/>
        <v>3788, // 990.7mbar = 189.42m</v>
      </c>
    </row>
    <row r="236" spans="1:8" x14ac:dyDescent="0.25">
      <c r="A236">
        <v>234</v>
      </c>
      <c r="B236">
        <v>990.59999999999502</v>
      </c>
      <c r="C236">
        <f t="shared" si="15"/>
        <v>190.27263115475293</v>
      </c>
      <c r="E236">
        <f t="shared" si="13"/>
        <v>9905.9999999999509</v>
      </c>
      <c r="F236">
        <f t="shared" si="12"/>
        <v>3805.4526230950587</v>
      </c>
      <c r="H236" t="str">
        <f t="shared" si="14"/>
        <v>3805, // 990.6mbar = 190.27m</v>
      </c>
    </row>
    <row r="237" spans="1:8" x14ac:dyDescent="0.25">
      <c r="A237">
        <v>235</v>
      </c>
      <c r="B237">
        <v>990.499999999995</v>
      </c>
      <c r="C237">
        <f t="shared" si="15"/>
        <v>191.12046334200133</v>
      </c>
      <c r="E237">
        <f t="shared" si="13"/>
        <v>9904.9999999999491</v>
      </c>
      <c r="F237">
        <f t="shared" si="12"/>
        <v>3822.4092668400267</v>
      </c>
      <c r="H237" t="str">
        <f t="shared" si="14"/>
        <v>3822, // 990.5mbar = 191.12m</v>
      </c>
    </row>
    <row r="238" spans="1:8" x14ac:dyDescent="0.25">
      <c r="A238">
        <v>236</v>
      </c>
      <c r="B238">
        <v>990.39999999999498</v>
      </c>
      <c r="C238">
        <f t="shared" si="15"/>
        <v>191.9683648426811</v>
      </c>
      <c r="E238">
        <f t="shared" si="13"/>
        <v>9903.9999999999491</v>
      </c>
      <c r="F238">
        <f t="shared" si="12"/>
        <v>3839.3672968536221</v>
      </c>
      <c r="H238" t="str">
        <f t="shared" si="14"/>
        <v>3839, // 990.4mbar = 191.97m</v>
      </c>
    </row>
    <row r="239" spans="1:8" x14ac:dyDescent="0.25">
      <c r="A239">
        <v>237</v>
      </c>
      <c r="B239">
        <v>990.29999999999495</v>
      </c>
      <c r="C239">
        <f t="shared" si="15"/>
        <v>192.81633566946067</v>
      </c>
      <c r="E239">
        <f t="shared" si="13"/>
        <v>9902.9999999999491</v>
      </c>
      <c r="F239">
        <f t="shared" si="12"/>
        <v>3856.3267133892132</v>
      </c>
      <c r="H239" t="str">
        <f t="shared" si="14"/>
        <v>3856, // 990.3mbar = 192.82m</v>
      </c>
    </row>
    <row r="240" spans="1:8" x14ac:dyDescent="0.25">
      <c r="A240">
        <v>238</v>
      </c>
      <c r="B240">
        <v>990.19999999999504</v>
      </c>
      <c r="C240">
        <f t="shared" si="15"/>
        <v>193.66437583500851</v>
      </c>
      <c r="E240">
        <f t="shared" si="13"/>
        <v>9901.9999999999509</v>
      </c>
      <c r="F240">
        <f t="shared" si="12"/>
        <v>3873.2875167001703</v>
      </c>
      <c r="H240" t="str">
        <f t="shared" si="14"/>
        <v>3873, // 990.2mbar = 193.66m</v>
      </c>
    </row>
    <row r="241" spans="1:8" x14ac:dyDescent="0.25">
      <c r="A241">
        <v>239</v>
      </c>
      <c r="B241">
        <v>990.09999999999502</v>
      </c>
      <c r="C241">
        <f t="shared" si="15"/>
        <v>194.51248535199804</v>
      </c>
      <c r="E241">
        <f t="shared" si="13"/>
        <v>9900.9999999999509</v>
      </c>
      <c r="F241">
        <f t="shared" si="12"/>
        <v>3890.2497070399609</v>
      </c>
      <c r="H241" t="str">
        <f t="shared" si="14"/>
        <v>3890, // 990.1mbar = 194.51m</v>
      </c>
    </row>
    <row r="242" spans="1:8" x14ac:dyDescent="0.25">
      <c r="A242">
        <v>240</v>
      </c>
      <c r="B242">
        <v>989.999999999995</v>
      </c>
      <c r="C242">
        <f t="shared" si="15"/>
        <v>195.36066423310754</v>
      </c>
      <c r="E242">
        <f t="shared" si="13"/>
        <v>9899.9999999999491</v>
      </c>
      <c r="F242">
        <f t="shared" si="12"/>
        <v>3907.2132846621507</v>
      </c>
      <c r="H242" t="str">
        <f t="shared" si="14"/>
        <v>3907, // 990mbar = 195.36m</v>
      </c>
    </row>
    <row r="243" spans="1:8" x14ac:dyDescent="0.25">
      <c r="A243">
        <v>241</v>
      </c>
      <c r="B243">
        <v>989.89999999999498</v>
      </c>
      <c r="C243">
        <f t="shared" si="15"/>
        <v>196.20891249102027</v>
      </c>
      <c r="E243">
        <f t="shared" si="13"/>
        <v>9898.9999999999491</v>
      </c>
      <c r="F243">
        <f t="shared" si="12"/>
        <v>3924.1782498204057</v>
      </c>
      <c r="H243" t="str">
        <f t="shared" si="14"/>
        <v>3924, // 989.9mbar = 196.21m</v>
      </c>
    </row>
    <row r="244" spans="1:8" x14ac:dyDescent="0.25">
      <c r="A244">
        <v>242</v>
      </c>
      <c r="B244">
        <v>989.79999999999404</v>
      </c>
      <c r="C244">
        <f t="shared" si="15"/>
        <v>197.05723013841941</v>
      </c>
      <c r="E244">
        <f t="shared" si="13"/>
        <v>9897.99999999994</v>
      </c>
      <c r="F244">
        <f t="shared" si="12"/>
        <v>3941.1446027683883</v>
      </c>
      <c r="H244" t="str">
        <f t="shared" si="14"/>
        <v>3941, // 989.8mbar = 197.06m</v>
      </c>
    </row>
    <row r="245" spans="1:8" x14ac:dyDescent="0.25">
      <c r="A245">
        <v>243</v>
      </c>
      <c r="B245">
        <v>989.69999999999402</v>
      </c>
      <c r="C245">
        <f t="shared" si="15"/>
        <v>197.90561718798332</v>
      </c>
      <c r="E245">
        <f t="shared" si="13"/>
        <v>9896.99999999994</v>
      </c>
      <c r="F245">
        <f t="shared" si="12"/>
        <v>3958.1123437596666</v>
      </c>
      <c r="H245" t="str">
        <f t="shared" si="14"/>
        <v>3958, // 989.7mbar = 197.91m</v>
      </c>
    </row>
    <row r="246" spans="1:8" x14ac:dyDescent="0.25">
      <c r="A246">
        <v>244</v>
      </c>
      <c r="B246">
        <v>989.599999999994</v>
      </c>
      <c r="C246">
        <f t="shared" si="15"/>
        <v>198.75407365240997</v>
      </c>
      <c r="E246">
        <f t="shared" si="13"/>
        <v>9895.99999999994</v>
      </c>
      <c r="F246">
        <f t="shared" si="12"/>
        <v>3975.0814730481993</v>
      </c>
      <c r="H246" t="str">
        <f t="shared" si="14"/>
        <v>3975, // 989.6mbar = 198.75m</v>
      </c>
    </row>
    <row r="247" spans="1:8" x14ac:dyDescent="0.25">
      <c r="A247">
        <v>245</v>
      </c>
      <c r="B247">
        <v>989.49999999999397</v>
      </c>
      <c r="C247">
        <f t="shared" si="15"/>
        <v>199.60259954439243</v>
      </c>
      <c r="E247">
        <f t="shared" si="13"/>
        <v>9894.99999999994</v>
      </c>
      <c r="F247">
        <f t="shared" si="12"/>
        <v>3992.0519908878487</v>
      </c>
      <c r="H247" t="str">
        <f t="shared" si="14"/>
        <v>3992, // 989.5mbar = 199.6m</v>
      </c>
    </row>
    <row r="248" spans="1:8" x14ac:dyDescent="0.25">
      <c r="A248">
        <v>246</v>
      </c>
      <c r="B248">
        <v>989.39999999999395</v>
      </c>
      <c r="C248">
        <f t="shared" si="15"/>
        <v>200.45119487663365</v>
      </c>
      <c r="E248">
        <f t="shared" si="13"/>
        <v>9893.99999999994</v>
      </c>
      <c r="F248">
        <f t="shared" si="12"/>
        <v>4009.0238975326729</v>
      </c>
      <c r="H248" t="str">
        <f t="shared" si="14"/>
        <v>4009, // 989.4mbar = 200.45m</v>
      </c>
    </row>
    <row r="249" spans="1:8" x14ac:dyDescent="0.25">
      <c r="A249">
        <v>247</v>
      </c>
      <c r="B249">
        <v>989.29999999999404</v>
      </c>
      <c r="C249">
        <f t="shared" si="15"/>
        <v>201.2998596618267</v>
      </c>
      <c r="E249">
        <f t="shared" si="13"/>
        <v>9892.99999999994</v>
      </c>
      <c r="F249">
        <f t="shared" si="12"/>
        <v>4025.9971932365343</v>
      </c>
      <c r="H249" t="str">
        <f t="shared" si="14"/>
        <v>4026, // 989.3mbar = 201.3m</v>
      </c>
    </row>
    <row r="250" spans="1:8" x14ac:dyDescent="0.25">
      <c r="A250">
        <v>248</v>
      </c>
      <c r="B250">
        <v>989.19999999999402</v>
      </c>
      <c r="C250">
        <f t="shared" si="15"/>
        <v>202.14859391268922</v>
      </c>
      <c r="E250">
        <f t="shared" si="13"/>
        <v>9891.99999999994</v>
      </c>
      <c r="F250">
        <f t="shared" si="12"/>
        <v>4042.9718782537843</v>
      </c>
      <c r="H250" t="str">
        <f t="shared" si="14"/>
        <v>4043, // 989.2mbar = 202.15m</v>
      </c>
    </row>
    <row r="251" spans="1:8" x14ac:dyDescent="0.25">
      <c r="A251">
        <v>249</v>
      </c>
      <c r="B251">
        <v>989.099999999994</v>
      </c>
      <c r="C251">
        <f t="shared" si="15"/>
        <v>202.99739764191924</v>
      </c>
      <c r="E251">
        <f t="shared" si="13"/>
        <v>9890.99999999994</v>
      </c>
      <c r="F251">
        <f t="shared" si="12"/>
        <v>4059.9479528383845</v>
      </c>
      <c r="H251" t="str">
        <f t="shared" si="14"/>
        <v>4060, // 989.1mbar = 203m</v>
      </c>
    </row>
    <row r="252" spans="1:8" x14ac:dyDescent="0.25">
      <c r="A252">
        <v>250</v>
      </c>
      <c r="B252">
        <v>988.99999999999397</v>
      </c>
      <c r="C252">
        <f t="shared" si="15"/>
        <v>203.84627086223446</v>
      </c>
      <c r="E252">
        <f t="shared" si="13"/>
        <v>9889.99999999994</v>
      </c>
      <c r="F252">
        <f t="shared" si="12"/>
        <v>4076.925417244689</v>
      </c>
      <c r="H252" t="str">
        <f t="shared" si="14"/>
        <v>4077, // 989mbar = 203.85m</v>
      </c>
    </row>
    <row r="253" spans="1:8" x14ac:dyDescent="0.25">
      <c r="A253">
        <v>251</v>
      </c>
      <c r="B253">
        <v>988.89999999999395</v>
      </c>
      <c r="C253">
        <f t="shared" si="15"/>
        <v>204.69521358635251</v>
      </c>
      <c r="E253">
        <f t="shared" si="13"/>
        <v>9888.99999999994</v>
      </c>
      <c r="F253">
        <f t="shared" si="12"/>
        <v>4093.9042717270504</v>
      </c>
      <c r="H253" t="str">
        <f t="shared" si="14"/>
        <v>4094, // 988.9mbar = 204.7m</v>
      </c>
    </row>
    <row r="254" spans="1:8" x14ac:dyDescent="0.25">
      <c r="A254">
        <v>252</v>
      </c>
      <c r="B254">
        <v>988.79999999999404</v>
      </c>
      <c r="C254">
        <f t="shared" si="15"/>
        <v>205.54422582699604</v>
      </c>
      <c r="E254">
        <f t="shared" si="13"/>
        <v>9887.99999999994</v>
      </c>
      <c r="F254">
        <f t="shared" si="12"/>
        <v>4110.8845165399207</v>
      </c>
      <c r="H254" t="str">
        <f t="shared" si="14"/>
        <v>4111, // 988.8mbar = 205.54m</v>
      </c>
    </row>
    <row r="255" spans="1:8" x14ac:dyDescent="0.25">
      <c r="A255">
        <v>253</v>
      </c>
      <c r="B255">
        <v>988.69999999999402</v>
      </c>
      <c r="C255">
        <f t="shared" si="15"/>
        <v>206.39330759688272</v>
      </c>
      <c r="E255">
        <f t="shared" si="13"/>
        <v>9886.99999999994</v>
      </c>
      <c r="F255">
        <f t="shared" si="12"/>
        <v>4127.8661519376546</v>
      </c>
      <c r="H255" t="str">
        <f t="shared" si="14"/>
        <v>4128, // 988.7mbar = 206.39m</v>
      </c>
    </row>
    <row r="256" spans="1:8" x14ac:dyDescent="0.25">
      <c r="A256">
        <v>254</v>
      </c>
      <c r="B256">
        <v>988.599999999994</v>
      </c>
      <c r="C256">
        <f t="shared" si="15"/>
        <v>207.24245890874008</v>
      </c>
      <c r="E256">
        <f t="shared" si="13"/>
        <v>9885.99999999994</v>
      </c>
      <c r="F256">
        <f t="shared" si="12"/>
        <v>4144.8491781748016</v>
      </c>
      <c r="H256" t="str">
        <f t="shared" si="14"/>
        <v>4145, // 988.6mbar = 207.24m</v>
      </c>
    </row>
    <row r="257" spans="1:8" x14ac:dyDescent="0.25">
      <c r="A257">
        <v>255</v>
      </c>
      <c r="B257">
        <v>988.49999999999397</v>
      </c>
      <c r="C257">
        <f t="shared" si="15"/>
        <v>208.09167977530058</v>
      </c>
      <c r="E257">
        <f t="shared" si="13"/>
        <v>9884.99999999994</v>
      </c>
      <c r="F257">
        <f t="shared" si="12"/>
        <v>4161.833595506012</v>
      </c>
      <c r="H257" t="str">
        <f t="shared" si="14"/>
        <v>4162, // 988.5mbar = 208.09m</v>
      </c>
    </row>
    <row r="258" spans="1:8" x14ac:dyDescent="0.25">
      <c r="A258">
        <v>256</v>
      </c>
      <c r="B258">
        <v>988.39999999999395</v>
      </c>
      <c r="C258">
        <f t="shared" si="15"/>
        <v>208.94097020930155</v>
      </c>
      <c r="E258">
        <f t="shared" si="13"/>
        <v>9883.99999999994</v>
      </c>
      <c r="F258">
        <f t="shared" ref="F258:F321" si="16">C258*20</f>
        <v>4178.8194041860315</v>
      </c>
      <c r="H258" t="str">
        <f t="shared" si="14"/>
        <v>4179, // 988.4mbar = 208.94m</v>
      </c>
    </row>
    <row r="259" spans="1:8" x14ac:dyDescent="0.25">
      <c r="A259">
        <v>257</v>
      </c>
      <c r="B259">
        <v>988.29999999999404</v>
      </c>
      <c r="C259">
        <f t="shared" si="15"/>
        <v>209.79033022347548</v>
      </c>
      <c r="E259">
        <f t="shared" ref="E259:E322" si="17">B259*10</f>
        <v>9882.99999999994</v>
      </c>
      <c r="F259">
        <f t="shared" si="16"/>
        <v>4195.8066044695097</v>
      </c>
      <c r="H259" t="str">
        <f t="shared" ref="H259:H322" si="18">ROUND(F259,0) &amp; ", // " &amp; ROUND(B259,1) &amp;"mbar = " &amp;ROUND(C259,2)&amp;"m"</f>
        <v>4196, // 988.3mbar = 209.79m</v>
      </c>
    </row>
    <row r="260" spans="1:8" x14ac:dyDescent="0.25">
      <c r="A260">
        <v>258</v>
      </c>
      <c r="B260">
        <v>988.19999999999402</v>
      </c>
      <c r="C260">
        <f t="shared" ref="C260:C323" si="19">(288.15/(6.5/1000))*(1-POWER(B260/1013.25,(6.5/1000)*287.052/9.80665))</f>
        <v>210.63975983056955</v>
      </c>
      <c r="E260">
        <f t="shared" si="17"/>
        <v>9881.99999999994</v>
      </c>
      <c r="F260">
        <f t="shared" si="16"/>
        <v>4212.7951966113906</v>
      </c>
      <c r="H260" t="str">
        <f t="shared" si="18"/>
        <v>4213, // 988.2mbar = 210.64m</v>
      </c>
    </row>
    <row r="261" spans="1:8" x14ac:dyDescent="0.25">
      <c r="A261">
        <v>259</v>
      </c>
      <c r="B261">
        <v>988.099999999994</v>
      </c>
      <c r="C261">
        <f t="shared" si="19"/>
        <v>211.489259043331</v>
      </c>
      <c r="E261">
        <f t="shared" si="17"/>
        <v>9880.99999999994</v>
      </c>
      <c r="F261">
        <f t="shared" si="16"/>
        <v>4229.7851808666201</v>
      </c>
      <c r="H261" t="str">
        <f t="shared" si="18"/>
        <v>4230, // 988.1mbar = 211.49m</v>
      </c>
    </row>
    <row r="262" spans="1:8" x14ac:dyDescent="0.25">
      <c r="A262">
        <v>260</v>
      </c>
      <c r="B262">
        <v>987.99999999999397</v>
      </c>
      <c r="C262">
        <f t="shared" si="19"/>
        <v>212.33882787450213</v>
      </c>
      <c r="E262">
        <f t="shared" si="17"/>
        <v>9879.99999999994</v>
      </c>
      <c r="F262">
        <f t="shared" si="16"/>
        <v>4246.7765574900423</v>
      </c>
      <c r="H262" t="str">
        <f t="shared" si="18"/>
        <v>4247, // 988mbar = 212.34m</v>
      </c>
    </row>
    <row r="263" spans="1:8" x14ac:dyDescent="0.25">
      <c r="A263">
        <v>261</v>
      </c>
      <c r="B263">
        <v>987.89999999999395</v>
      </c>
      <c r="C263">
        <f t="shared" si="19"/>
        <v>213.18846633683503</v>
      </c>
      <c r="E263">
        <f t="shared" si="17"/>
        <v>9878.99999999994</v>
      </c>
      <c r="F263">
        <f t="shared" si="16"/>
        <v>4263.7693267367004</v>
      </c>
      <c r="H263" t="str">
        <f t="shared" si="18"/>
        <v>4264, // 987.9mbar = 213.19m</v>
      </c>
    </row>
    <row r="264" spans="1:8" x14ac:dyDescent="0.25">
      <c r="A264">
        <v>262</v>
      </c>
      <c r="B264">
        <v>987.79999999999404</v>
      </c>
      <c r="C264">
        <f t="shared" si="19"/>
        <v>214.03817444309172</v>
      </c>
      <c r="E264">
        <f t="shared" si="17"/>
        <v>9877.99999999994</v>
      </c>
      <c r="F264">
        <f t="shared" si="16"/>
        <v>4280.763488861834</v>
      </c>
      <c r="H264" t="str">
        <f t="shared" si="18"/>
        <v>4281, // 987.8mbar = 214.04m</v>
      </c>
    </row>
    <row r="265" spans="1:8" x14ac:dyDescent="0.25">
      <c r="A265">
        <v>263</v>
      </c>
      <c r="B265">
        <v>987.69999999999402</v>
      </c>
      <c r="C265">
        <f t="shared" si="19"/>
        <v>214.88795220603416</v>
      </c>
      <c r="E265">
        <f t="shared" si="17"/>
        <v>9876.99999999994</v>
      </c>
      <c r="F265">
        <f t="shared" si="16"/>
        <v>4297.759044120683</v>
      </c>
      <c r="H265" t="str">
        <f t="shared" si="18"/>
        <v>4298, // 987.7mbar = 214.89m</v>
      </c>
    </row>
    <row r="266" spans="1:8" x14ac:dyDescent="0.25">
      <c r="A266">
        <v>264</v>
      </c>
      <c r="B266">
        <v>987.599999999994</v>
      </c>
      <c r="C266">
        <f t="shared" si="19"/>
        <v>215.73779963841451</v>
      </c>
      <c r="E266">
        <f t="shared" si="17"/>
        <v>9875.99999999994</v>
      </c>
      <c r="F266">
        <f t="shared" si="16"/>
        <v>4314.7559927682905</v>
      </c>
      <c r="H266" t="str">
        <f t="shared" si="18"/>
        <v>4315, // 987.6mbar = 215.74m</v>
      </c>
    </row>
    <row r="267" spans="1:8" x14ac:dyDescent="0.25">
      <c r="A267">
        <v>265</v>
      </c>
      <c r="B267">
        <v>987.49999999999397</v>
      </c>
      <c r="C267">
        <f t="shared" si="19"/>
        <v>216.5877167530144</v>
      </c>
      <c r="E267">
        <f t="shared" si="17"/>
        <v>9874.99999999994</v>
      </c>
      <c r="F267">
        <f t="shared" si="16"/>
        <v>4331.7543350602882</v>
      </c>
      <c r="H267" t="str">
        <f t="shared" si="18"/>
        <v>4332, // 987.5mbar = 216.59m</v>
      </c>
    </row>
    <row r="268" spans="1:8" x14ac:dyDescent="0.25">
      <c r="A268">
        <v>266</v>
      </c>
      <c r="B268">
        <v>987.39999999999395</v>
      </c>
      <c r="C268">
        <f t="shared" si="19"/>
        <v>217.43770356259088</v>
      </c>
      <c r="E268">
        <f t="shared" si="17"/>
        <v>9873.99999999994</v>
      </c>
      <c r="F268">
        <f t="shared" si="16"/>
        <v>4348.7540712518175</v>
      </c>
      <c r="H268" t="str">
        <f t="shared" si="18"/>
        <v>4349, // 987.4mbar = 217.44m</v>
      </c>
    </row>
    <row r="269" spans="1:8" x14ac:dyDescent="0.25">
      <c r="A269">
        <v>267</v>
      </c>
      <c r="B269">
        <v>987.29999999999404</v>
      </c>
      <c r="C269">
        <f t="shared" si="19"/>
        <v>218.28776007992568</v>
      </c>
      <c r="E269">
        <f t="shared" si="17"/>
        <v>9872.99999999994</v>
      </c>
      <c r="F269">
        <f t="shared" si="16"/>
        <v>4365.7552015985138</v>
      </c>
      <c r="H269" t="str">
        <f t="shared" si="18"/>
        <v>4366, // 987.3mbar = 218.29m</v>
      </c>
    </row>
    <row r="270" spans="1:8" x14ac:dyDescent="0.25">
      <c r="A270">
        <v>268</v>
      </c>
      <c r="B270">
        <v>987.19999999999402</v>
      </c>
      <c r="C270">
        <f t="shared" si="19"/>
        <v>219.13788631780039</v>
      </c>
      <c r="E270">
        <f t="shared" si="17"/>
        <v>9871.99999999994</v>
      </c>
      <c r="F270">
        <f t="shared" si="16"/>
        <v>4382.7577263560079</v>
      </c>
      <c r="H270" t="str">
        <f t="shared" si="18"/>
        <v>4383, // 987.2mbar = 219.14m</v>
      </c>
    </row>
    <row r="271" spans="1:8" x14ac:dyDescent="0.25">
      <c r="A271">
        <v>269</v>
      </c>
      <c r="B271">
        <v>987.099999999994</v>
      </c>
      <c r="C271">
        <f t="shared" si="19"/>
        <v>219.9880822889869</v>
      </c>
      <c r="E271">
        <f t="shared" si="17"/>
        <v>9870.99999999994</v>
      </c>
      <c r="F271">
        <f t="shared" si="16"/>
        <v>4399.7616457797376</v>
      </c>
      <c r="H271" t="str">
        <f t="shared" si="18"/>
        <v>4400, // 987.1mbar = 219.99m</v>
      </c>
    </row>
    <row r="272" spans="1:8" x14ac:dyDescent="0.25">
      <c r="A272">
        <v>270</v>
      </c>
      <c r="B272">
        <v>986.99999999999397</v>
      </c>
      <c r="C272">
        <f t="shared" si="19"/>
        <v>220.83834800627668</v>
      </c>
      <c r="E272">
        <f t="shared" si="17"/>
        <v>9869.99999999994</v>
      </c>
      <c r="F272">
        <f t="shared" si="16"/>
        <v>4416.7669601255338</v>
      </c>
      <c r="H272" t="str">
        <f t="shared" si="18"/>
        <v>4417, // 987mbar = 220.84m</v>
      </c>
    </row>
    <row r="273" spans="1:8" x14ac:dyDescent="0.25">
      <c r="A273">
        <v>271</v>
      </c>
      <c r="B273">
        <v>986.89999999999395</v>
      </c>
      <c r="C273">
        <f t="shared" si="19"/>
        <v>221.68868348246122</v>
      </c>
      <c r="E273">
        <f t="shared" si="17"/>
        <v>9868.99999999994</v>
      </c>
      <c r="F273">
        <f t="shared" si="16"/>
        <v>4433.7736696492248</v>
      </c>
      <c r="H273" t="str">
        <f t="shared" si="18"/>
        <v>4434, // 986.9mbar = 221.69m</v>
      </c>
    </row>
    <row r="274" spans="1:8" x14ac:dyDescent="0.25">
      <c r="A274">
        <v>272</v>
      </c>
      <c r="B274">
        <v>986.79999999999404</v>
      </c>
      <c r="C274">
        <f t="shared" si="19"/>
        <v>222.53908873032714</v>
      </c>
      <c r="E274">
        <f t="shared" si="17"/>
        <v>9867.99999999994</v>
      </c>
      <c r="F274">
        <f t="shared" si="16"/>
        <v>4450.781774606543</v>
      </c>
      <c r="H274" t="str">
        <f t="shared" si="18"/>
        <v>4451, // 986.8mbar = 222.54m</v>
      </c>
    </row>
    <row r="275" spans="1:8" x14ac:dyDescent="0.25">
      <c r="A275">
        <v>273</v>
      </c>
      <c r="B275">
        <v>986.69999999999402</v>
      </c>
      <c r="C275">
        <f t="shared" si="19"/>
        <v>223.38956376267578</v>
      </c>
      <c r="E275">
        <f t="shared" si="17"/>
        <v>9866.99999999994</v>
      </c>
      <c r="F275">
        <f t="shared" si="16"/>
        <v>4467.7912752535158</v>
      </c>
      <c r="H275" t="str">
        <f t="shared" si="18"/>
        <v>4468, // 986.7mbar = 223.39m</v>
      </c>
    </row>
    <row r="276" spans="1:8" x14ac:dyDescent="0.25">
      <c r="A276">
        <v>274</v>
      </c>
      <c r="B276">
        <v>986.599999999994</v>
      </c>
      <c r="C276">
        <f t="shared" si="19"/>
        <v>224.24010859230359</v>
      </c>
      <c r="E276">
        <f t="shared" si="17"/>
        <v>9865.99999999994</v>
      </c>
      <c r="F276">
        <f t="shared" si="16"/>
        <v>4484.8021718460714</v>
      </c>
      <c r="H276" t="str">
        <f t="shared" si="18"/>
        <v>4485, // 986.6mbar = 224.24m</v>
      </c>
    </row>
    <row r="277" spans="1:8" x14ac:dyDescent="0.25">
      <c r="A277">
        <v>275</v>
      </c>
      <c r="B277">
        <v>986.49999999999397</v>
      </c>
      <c r="C277">
        <f t="shared" si="19"/>
        <v>225.0907232320119</v>
      </c>
      <c r="E277">
        <f t="shared" si="17"/>
        <v>9864.99999999994</v>
      </c>
      <c r="F277">
        <f t="shared" si="16"/>
        <v>4501.8144646402379</v>
      </c>
      <c r="H277" t="str">
        <f t="shared" si="18"/>
        <v>4502, // 986.5mbar = 225.09m</v>
      </c>
    </row>
    <row r="278" spans="1:8" x14ac:dyDescent="0.25">
      <c r="A278">
        <v>276</v>
      </c>
      <c r="B278">
        <v>986.39999999999395</v>
      </c>
      <c r="C278">
        <f t="shared" si="19"/>
        <v>225.94140769461683</v>
      </c>
      <c r="E278">
        <f t="shared" si="17"/>
        <v>9863.99999999994</v>
      </c>
      <c r="F278">
        <f t="shared" si="16"/>
        <v>4518.8281538923366</v>
      </c>
      <c r="H278" t="str">
        <f t="shared" si="18"/>
        <v>4519, // 986.4mbar = 225.94m</v>
      </c>
    </row>
    <row r="279" spans="1:8" x14ac:dyDescent="0.25">
      <c r="A279">
        <v>277</v>
      </c>
      <c r="B279">
        <v>986.29999999999404</v>
      </c>
      <c r="C279">
        <f t="shared" si="19"/>
        <v>226.79216199291972</v>
      </c>
      <c r="E279">
        <f t="shared" si="17"/>
        <v>9862.99999999994</v>
      </c>
      <c r="F279">
        <f t="shared" si="16"/>
        <v>4535.8432398583946</v>
      </c>
      <c r="H279" t="str">
        <f t="shared" si="18"/>
        <v>4536, // 986.3mbar = 226.79m</v>
      </c>
    </row>
    <row r="280" spans="1:8" x14ac:dyDescent="0.25">
      <c r="A280">
        <v>278</v>
      </c>
      <c r="B280">
        <v>986.19999999999402</v>
      </c>
      <c r="C280">
        <f t="shared" si="19"/>
        <v>227.64298613973671</v>
      </c>
      <c r="E280">
        <f t="shared" si="17"/>
        <v>9861.99999999994</v>
      </c>
      <c r="F280">
        <f t="shared" si="16"/>
        <v>4552.8597227947339</v>
      </c>
      <c r="H280" t="str">
        <f t="shared" si="18"/>
        <v>4553, // 986.2mbar = 227.64m</v>
      </c>
    </row>
    <row r="281" spans="1:8" x14ac:dyDescent="0.25">
      <c r="A281">
        <v>279</v>
      </c>
      <c r="B281">
        <v>986.099999999994</v>
      </c>
      <c r="C281">
        <f t="shared" si="19"/>
        <v>228.49388014789378</v>
      </c>
      <c r="E281">
        <f t="shared" si="17"/>
        <v>9860.99999999994</v>
      </c>
      <c r="F281">
        <f t="shared" si="16"/>
        <v>4569.8776029578758</v>
      </c>
      <c r="H281" t="str">
        <f t="shared" si="18"/>
        <v>4570, // 986.1mbar = 228.49m</v>
      </c>
    </row>
    <row r="282" spans="1:8" x14ac:dyDescent="0.25">
      <c r="A282">
        <v>280</v>
      </c>
      <c r="B282">
        <v>985.99999999999397</v>
      </c>
      <c r="C282">
        <f t="shared" si="19"/>
        <v>229.34484403020699</v>
      </c>
      <c r="E282">
        <f t="shared" si="17"/>
        <v>9859.99999999994</v>
      </c>
      <c r="F282">
        <f t="shared" si="16"/>
        <v>4586.8968806041394</v>
      </c>
      <c r="H282" t="str">
        <f t="shared" si="18"/>
        <v>4587, // 986mbar = 229.34m</v>
      </c>
    </row>
    <row r="283" spans="1:8" x14ac:dyDescent="0.25">
      <c r="A283">
        <v>281</v>
      </c>
      <c r="B283">
        <v>985.89999999999395</v>
      </c>
      <c r="C283">
        <f t="shared" si="19"/>
        <v>230.19587779949742</v>
      </c>
      <c r="E283">
        <f t="shared" si="17"/>
        <v>9858.99999999994</v>
      </c>
      <c r="F283">
        <f t="shared" si="16"/>
        <v>4603.9175559899486</v>
      </c>
      <c r="H283" t="str">
        <f t="shared" si="18"/>
        <v>4604, // 985.9mbar = 230.2m</v>
      </c>
    </row>
    <row r="284" spans="1:8" x14ac:dyDescent="0.25">
      <c r="A284">
        <v>282</v>
      </c>
      <c r="B284">
        <v>985.79999999999404</v>
      </c>
      <c r="C284">
        <f t="shared" si="19"/>
        <v>231.04698146860088</v>
      </c>
      <c r="E284">
        <f t="shared" si="17"/>
        <v>9857.99999999994</v>
      </c>
      <c r="F284">
        <f t="shared" si="16"/>
        <v>4620.9396293720174</v>
      </c>
      <c r="H284" t="str">
        <f t="shared" si="18"/>
        <v>4621, // 985.8mbar = 231.05m</v>
      </c>
    </row>
    <row r="285" spans="1:8" x14ac:dyDescent="0.25">
      <c r="A285">
        <v>283</v>
      </c>
      <c r="B285">
        <v>985.69999999999402</v>
      </c>
      <c r="C285">
        <f t="shared" si="19"/>
        <v>231.89815505034821</v>
      </c>
      <c r="E285">
        <f t="shared" si="17"/>
        <v>9856.99999999994</v>
      </c>
      <c r="F285">
        <f t="shared" si="16"/>
        <v>4637.9631010069643</v>
      </c>
      <c r="H285" t="str">
        <f t="shared" si="18"/>
        <v>4638, // 985.7mbar = 231.9m</v>
      </c>
    </row>
    <row r="286" spans="1:8" x14ac:dyDescent="0.25">
      <c r="A286">
        <v>284</v>
      </c>
      <c r="B286">
        <v>985.599999999994</v>
      </c>
      <c r="C286">
        <f t="shared" si="19"/>
        <v>232.74939855758018</v>
      </c>
      <c r="E286">
        <f t="shared" si="17"/>
        <v>9855.99999999994</v>
      </c>
      <c r="F286">
        <f t="shared" si="16"/>
        <v>4654.9879711516032</v>
      </c>
      <c r="H286" t="str">
        <f t="shared" si="18"/>
        <v>4655, // 985.6mbar = 232.75m</v>
      </c>
    </row>
    <row r="287" spans="1:8" x14ac:dyDescent="0.25">
      <c r="A287">
        <v>285</v>
      </c>
      <c r="B287">
        <v>985.49999999999397</v>
      </c>
      <c r="C287">
        <f t="shared" si="19"/>
        <v>233.60071200312765</v>
      </c>
      <c r="E287">
        <f t="shared" si="17"/>
        <v>9854.99999999994</v>
      </c>
      <c r="F287">
        <f t="shared" si="16"/>
        <v>4672.0142400625527</v>
      </c>
      <c r="H287" t="str">
        <f t="shared" si="18"/>
        <v>4672, // 985.5mbar = 233.6m</v>
      </c>
    </row>
    <row r="288" spans="1:8" x14ac:dyDescent="0.25">
      <c r="A288">
        <v>286</v>
      </c>
      <c r="B288">
        <v>985.39999999999304</v>
      </c>
      <c r="C288">
        <f t="shared" si="19"/>
        <v>234.45209539984614</v>
      </c>
      <c r="E288">
        <f t="shared" si="17"/>
        <v>9853.9999999999309</v>
      </c>
      <c r="F288">
        <f t="shared" si="16"/>
        <v>4689.0419079969233</v>
      </c>
      <c r="H288" t="str">
        <f t="shared" si="18"/>
        <v>4689, // 985.4mbar = 234.45m</v>
      </c>
    </row>
    <row r="289" spans="1:8" x14ac:dyDescent="0.25">
      <c r="A289">
        <v>287</v>
      </c>
      <c r="B289">
        <v>985.29999999999302</v>
      </c>
      <c r="C289">
        <f t="shared" si="19"/>
        <v>235.3035487605714</v>
      </c>
      <c r="E289">
        <f t="shared" si="17"/>
        <v>9852.9999999999309</v>
      </c>
      <c r="F289">
        <f t="shared" si="16"/>
        <v>4706.070975211428</v>
      </c>
      <c r="H289" t="str">
        <f t="shared" si="18"/>
        <v>4706, // 985.3mbar = 235.3m</v>
      </c>
    </row>
    <row r="290" spans="1:8" x14ac:dyDescent="0.25">
      <c r="A290">
        <v>288</v>
      </c>
      <c r="B290">
        <v>985.199999999993</v>
      </c>
      <c r="C290">
        <f t="shared" si="19"/>
        <v>236.15507209815405</v>
      </c>
      <c r="E290">
        <f t="shared" si="17"/>
        <v>9851.9999999999309</v>
      </c>
      <c r="F290">
        <f t="shared" si="16"/>
        <v>4723.101441963081</v>
      </c>
      <c r="H290" t="str">
        <f t="shared" si="18"/>
        <v>4723, // 985.2mbar = 236.16m</v>
      </c>
    </row>
    <row r="291" spans="1:8" x14ac:dyDescent="0.25">
      <c r="A291">
        <v>289</v>
      </c>
      <c r="B291">
        <v>985.09999999999297</v>
      </c>
      <c r="C291">
        <f t="shared" si="19"/>
        <v>237.0066654254594</v>
      </c>
      <c r="E291">
        <f t="shared" si="17"/>
        <v>9850.9999999999291</v>
      </c>
      <c r="F291">
        <f t="shared" si="16"/>
        <v>4740.1333085091883</v>
      </c>
      <c r="H291" t="str">
        <f t="shared" si="18"/>
        <v>4740, // 985.1mbar = 237.01m</v>
      </c>
    </row>
    <row r="292" spans="1:8" x14ac:dyDescent="0.25">
      <c r="A292">
        <v>290</v>
      </c>
      <c r="B292">
        <v>984.99999999999295</v>
      </c>
      <c r="C292">
        <f t="shared" si="19"/>
        <v>237.85832875533802</v>
      </c>
      <c r="E292">
        <f t="shared" si="17"/>
        <v>9849.9999999999291</v>
      </c>
      <c r="F292">
        <f t="shared" si="16"/>
        <v>4757.1665751067603</v>
      </c>
      <c r="H292" t="str">
        <f t="shared" si="18"/>
        <v>4757, // 985mbar = 237.86m</v>
      </c>
    </row>
    <row r="293" spans="1:8" x14ac:dyDescent="0.25">
      <c r="A293">
        <v>291</v>
      </c>
      <c r="B293">
        <v>984.89999999999304</v>
      </c>
      <c r="C293">
        <f t="shared" si="19"/>
        <v>238.71006210065525</v>
      </c>
      <c r="E293">
        <f t="shared" si="17"/>
        <v>9848.9999999999309</v>
      </c>
      <c r="F293">
        <f t="shared" si="16"/>
        <v>4774.201242013105</v>
      </c>
      <c r="H293" t="str">
        <f t="shared" si="18"/>
        <v>4774, // 984.9mbar = 238.71m</v>
      </c>
    </row>
    <row r="294" spans="1:8" x14ac:dyDescent="0.25">
      <c r="A294">
        <v>292</v>
      </c>
      <c r="B294">
        <v>984.79999999999302</v>
      </c>
      <c r="C294">
        <f t="shared" si="19"/>
        <v>239.5618654742764</v>
      </c>
      <c r="E294">
        <f t="shared" si="17"/>
        <v>9847.9999999999309</v>
      </c>
      <c r="F294">
        <f t="shared" si="16"/>
        <v>4791.2373094855284</v>
      </c>
      <c r="H294" t="str">
        <f t="shared" si="18"/>
        <v>4791, // 984.8mbar = 239.56m</v>
      </c>
    </row>
    <row r="295" spans="1:8" x14ac:dyDescent="0.25">
      <c r="A295">
        <v>293</v>
      </c>
      <c r="B295">
        <v>984.699999999993</v>
      </c>
      <c r="C295">
        <f t="shared" si="19"/>
        <v>240.41373888907177</v>
      </c>
      <c r="E295">
        <f t="shared" si="17"/>
        <v>9846.9999999999309</v>
      </c>
      <c r="F295">
        <f t="shared" si="16"/>
        <v>4808.2747777814357</v>
      </c>
      <c r="H295" t="str">
        <f t="shared" si="18"/>
        <v>4808, // 984.7mbar = 240.41m</v>
      </c>
    </row>
    <row r="296" spans="1:8" x14ac:dyDescent="0.25">
      <c r="A296">
        <v>294</v>
      </c>
      <c r="B296">
        <v>984.59999999999297</v>
      </c>
      <c r="C296">
        <f t="shared" si="19"/>
        <v>241.26568235790668</v>
      </c>
      <c r="E296">
        <f t="shared" si="17"/>
        <v>9845.9999999999291</v>
      </c>
      <c r="F296">
        <f t="shared" si="16"/>
        <v>4825.3136471581338</v>
      </c>
      <c r="H296" t="str">
        <f t="shared" si="18"/>
        <v>4825, // 984.6mbar = 241.27m</v>
      </c>
    </row>
    <row r="297" spans="1:8" x14ac:dyDescent="0.25">
      <c r="A297">
        <v>295</v>
      </c>
      <c r="B297">
        <v>984.49999999999295</v>
      </c>
      <c r="C297">
        <f t="shared" si="19"/>
        <v>242.11769589367105</v>
      </c>
      <c r="E297">
        <f t="shared" si="17"/>
        <v>9844.9999999999291</v>
      </c>
      <c r="F297">
        <f t="shared" si="16"/>
        <v>4842.3539178734209</v>
      </c>
      <c r="H297" t="str">
        <f t="shared" si="18"/>
        <v>4842, // 984.5mbar = 242.12m</v>
      </c>
    </row>
    <row r="298" spans="1:8" x14ac:dyDescent="0.25">
      <c r="A298">
        <v>296</v>
      </c>
      <c r="B298">
        <v>984.39999999999304</v>
      </c>
      <c r="C298">
        <f t="shared" si="19"/>
        <v>242.96977950923517</v>
      </c>
      <c r="E298">
        <f t="shared" si="17"/>
        <v>9843.9999999999309</v>
      </c>
      <c r="F298">
        <f t="shared" si="16"/>
        <v>4859.395590184703</v>
      </c>
      <c r="H298" t="str">
        <f t="shared" si="18"/>
        <v>4859, // 984.4mbar = 242.97m</v>
      </c>
    </row>
    <row r="299" spans="1:8" x14ac:dyDescent="0.25">
      <c r="A299">
        <v>297</v>
      </c>
      <c r="B299">
        <v>984.29999999999302</v>
      </c>
      <c r="C299">
        <f t="shared" si="19"/>
        <v>243.82193321748898</v>
      </c>
      <c r="E299">
        <f t="shared" si="17"/>
        <v>9842.9999999999309</v>
      </c>
      <c r="F299">
        <f t="shared" si="16"/>
        <v>4876.4386643497792</v>
      </c>
      <c r="H299" t="str">
        <f t="shared" si="18"/>
        <v>4876, // 984.3mbar = 243.82m</v>
      </c>
    </row>
    <row r="300" spans="1:8" x14ac:dyDescent="0.25">
      <c r="A300">
        <v>298</v>
      </c>
      <c r="B300">
        <v>984.199999999993</v>
      </c>
      <c r="C300">
        <f t="shared" si="19"/>
        <v>244.67415703131743</v>
      </c>
      <c r="E300">
        <f t="shared" si="17"/>
        <v>9841.9999999999309</v>
      </c>
      <c r="F300">
        <f t="shared" si="16"/>
        <v>4893.4831406263484</v>
      </c>
      <c r="H300" t="str">
        <f t="shared" si="18"/>
        <v>4893, // 984.2mbar = 244.67m</v>
      </c>
    </row>
    <row r="301" spans="1:8" x14ac:dyDescent="0.25">
      <c r="A301">
        <v>299</v>
      </c>
      <c r="B301">
        <v>984.09999999999297</v>
      </c>
      <c r="C301">
        <f t="shared" si="19"/>
        <v>245.52645096361059</v>
      </c>
      <c r="E301">
        <f t="shared" si="17"/>
        <v>9840.9999999999291</v>
      </c>
      <c r="F301">
        <f t="shared" si="16"/>
        <v>4910.5290192722114</v>
      </c>
      <c r="H301" t="str">
        <f t="shared" si="18"/>
        <v>4911, // 984.1mbar = 245.53m</v>
      </c>
    </row>
    <row r="302" spans="1:8" x14ac:dyDescent="0.25">
      <c r="A302">
        <v>300</v>
      </c>
      <c r="B302">
        <v>983.99999999999295</v>
      </c>
      <c r="C302">
        <f t="shared" si="19"/>
        <v>246.37881502726813</v>
      </c>
      <c r="E302">
        <f t="shared" si="17"/>
        <v>9839.9999999999291</v>
      </c>
      <c r="F302">
        <f t="shared" si="16"/>
        <v>4927.5763005453628</v>
      </c>
      <c r="H302" t="str">
        <f t="shared" si="18"/>
        <v>4928, // 984mbar = 246.38m</v>
      </c>
    </row>
    <row r="303" spans="1:8" x14ac:dyDescent="0.25">
      <c r="A303">
        <v>301</v>
      </c>
      <c r="B303">
        <v>983.89999999999304</v>
      </c>
      <c r="C303">
        <f t="shared" si="19"/>
        <v>247.23124923518498</v>
      </c>
      <c r="E303">
        <f t="shared" si="17"/>
        <v>9838.9999999999309</v>
      </c>
      <c r="F303">
        <f t="shared" si="16"/>
        <v>4944.6249847036997</v>
      </c>
      <c r="H303" t="str">
        <f t="shared" si="18"/>
        <v>4945, // 983.9mbar = 247.23m</v>
      </c>
    </row>
    <row r="304" spans="1:8" x14ac:dyDescent="0.25">
      <c r="A304">
        <v>302</v>
      </c>
      <c r="B304">
        <v>983.79999999999302</v>
      </c>
      <c r="C304">
        <f t="shared" si="19"/>
        <v>248.08375360026088</v>
      </c>
      <c r="E304">
        <f t="shared" si="17"/>
        <v>9837.9999999999309</v>
      </c>
      <c r="F304">
        <f t="shared" si="16"/>
        <v>4961.6750720052178</v>
      </c>
      <c r="H304" t="str">
        <f t="shared" si="18"/>
        <v>4962, // 983.8mbar = 248.08m</v>
      </c>
    </row>
    <row r="305" spans="1:8" x14ac:dyDescent="0.25">
      <c r="A305">
        <v>303</v>
      </c>
      <c r="B305">
        <v>983.699999999993</v>
      </c>
      <c r="C305">
        <f t="shared" si="19"/>
        <v>248.93632813541535</v>
      </c>
      <c r="E305">
        <f t="shared" si="17"/>
        <v>9836.9999999999309</v>
      </c>
      <c r="F305">
        <f t="shared" si="16"/>
        <v>4978.726562708307</v>
      </c>
      <c r="H305" t="str">
        <f t="shared" si="18"/>
        <v>4979, // 983.7mbar = 248.94m</v>
      </c>
    </row>
    <row r="306" spans="1:8" x14ac:dyDescent="0.25">
      <c r="A306">
        <v>304</v>
      </c>
      <c r="B306">
        <v>983.59999999999297</v>
      </c>
      <c r="C306">
        <f t="shared" si="19"/>
        <v>249.78897285354324</v>
      </c>
      <c r="E306">
        <f t="shared" si="17"/>
        <v>9835.9999999999291</v>
      </c>
      <c r="F306">
        <f t="shared" si="16"/>
        <v>4995.7794570708647</v>
      </c>
      <c r="H306" t="str">
        <f t="shared" si="18"/>
        <v>4996, // 983.6mbar = 249.79m</v>
      </c>
    </row>
    <row r="307" spans="1:8" x14ac:dyDescent="0.25">
      <c r="A307">
        <v>305</v>
      </c>
      <c r="B307">
        <v>983.49999999999295</v>
      </c>
      <c r="C307">
        <f t="shared" si="19"/>
        <v>250.64168776756401</v>
      </c>
      <c r="E307">
        <f t="shared" si="17"/>
        <v>9834.9999999999291</v>
      </c>
      <c r="F307">
        <f t="shared" si="16"/>
        <v>5012.8337553512802</v>
      </c>
      <c r="H307" t="str">
        <f t="shared" si="18"/>
        <v>5013, // 983.5mbar = 250.64m</v>
      </c>
    </row>
    <row r="308" spans="1:8" x14ac:dyDescent="0.25">
      <c r="A308">
        <v>306</v>
      </c>
      <c r="B308">
        <v>983.39999999999304</v>
      </c>
      <c r="C308">
        <f t="shared" si="19"/>
        <v>251.49447289039222</v>
      </c>
      <c r="E308">
        <f t="shared" si="17"/>
        <v>9833.9999999999309</v>
      </c>
      <c r="F308">
        <f t="shared" si="16"/>
        <v>5029.8894578078443</v>
      </c>
      <c r="H308" t="str">
        <f t="shared" si="18"/>
        <v>5030, // 983.4mbar = 251.49m</v>
      </c>
    </row>
    <row r="309" spans="1:8" x14ac:dyDescent="0.25">
      <c r="A309">
        <v>307</v>
      </c>
      <c r="B309">
        <v>983.29999999999302</v>
      </c>
      <c r="C309">
        <f t="shared" si="19"/>
        <v>252.34732823495719</v>
      </c>
      <c r="E309">
        <f t="shared" si="17"/>
        <v>9832.9999999999309</v>
      </c>
      <c r="F309">
        <f t="shared" si="16"/>
        <v>5046.9465646991439</v>
      </c>
      <c r="H309" t="str">
        <f t="shared" si="18"/>
        <v>5047, // 983.3mbar = 252.35m</v>
      </c>
    </row>
    <row r="310" spans="1:8" x14ac:dyDescent="0.25">
      <c r="A310">
        <v>308</v>
      </c>
      <c r="B310">
        <v>983.199999999993</v>
      </c>
      <c r="C310">
        <f t="shared" si="19"/>
        <v>253.20025381417346</v>
      </c>
      <c r="E310">
        <f t="shared" si="17"/>
        <v>9831.9999999999309</v>
      </c>
      <c r="F310">
        <f t="shared" si="16"/>
        <v>5064.005076283469</v>
      </c>
      <c r="H310" t="str">
        <f t="shared" si="18"/>
        <v>5064, // 983.2mbar = 253.2m</v>
      </c>
    </row>
    <row r="311" spans="1:8" x14ac:dyDescent="0.25">
      <c r="A311">
        <v>309</v>
      </c>
      <c r="B311">
        <v>983.09999999999297</v>
      </c>
      <c r="C311">
        <f t="shared" si="19"/>
        <v>254.05324964097528</v>
      </c>
      <c r="E311">
        <f t="shared" si="17"/>
        <v>9830.9999999999291</v>
      </c>
      <c r="F311">
        <f t="shared" si="16"/>
        <v>5081.0649928195053</v>
      </c>
      <c r="H311" t="str">
        <f t="shared" si="18"/>
        <v>5081, // 983.1mbar = 254.05m</v>
      </c>
    </row>
    <row r="312" spans="1:8" x14ac:dyDescent="0.25">
      <c r="A312">
        <v>310</v>
      </c>
      <c r="B312">
        <v>982.99999999999295</v>
      </c>
      <c r="C312">
        <f t="shared" si="19"/>
        <v>254.90631572829687</v>
      </c>
      <c r="E312">
        <f t="shared" si="17"/>
        <v>9829.9999999999291</v>
      </c>
      <c r="F312">
        <f t="shared" si="16"/>
        <v>5098.1263145659377</v>
      </c>
      <c r="H312" t="str">
        <f t="shared" si="18"/>
        <v>5098, // 983mbar = 254.91m</v>
      </c>
    </row>
    <row r="313" spans="1:8" x14ac:dyDescent="0.25">
      <c r="A313">
        <v>311</v>
      </c>
      <c r="B313">
        <v>982.89999999999304</v>
      </c>
      <c r="C313">
        <f t="shared" si="19"/>
        <v>255.75945208906268</v>
      </c>
      <c r="E313">
        <f t="shared" si="17"/>
        <v>9828.9999999999309</v>
      </c>
      <c r="F313">
        <f t="shared" si="16"/>
        <v>5115.1890417812538</v>
      </c>
      <c r="H313" t="str">
        <f t="shared" si="18"/>
        <v>5115, // 982.9mbar = 255.76m</v>
      </c>
    </row>
    <row r="314" spans="1:8" x14ac:dyDescent="0.25">
      <c r="A314">
        <v>312</v>
      </c>
      <c r="B314">
        <v>982.79999999999302</v>
      </c>
      <c r="C314">
        <f t="shared" si="19"/>
        <v>256.61265873622654</v>
      </c>
      <c r="E314">
        <f t="shared" si="17"/>
        <v>9827.9999999999309</v>
      </c>
      <c r="F314">
        <f t="shared" si="16"/>
        <v>5132.2531747245303</v>
      </c>
      <c r="H314" t="str">
        <f t="shared" si="18"/>
        <v>5132, // 982.8mbar = 256.61m</v>
      </c>
    </row>
    <row r="315" spans="1:8" x14ac:dyDescent="0.25">
      <c r="A315">
        <v>313</v>
      </c>
      <c r="B315">
        <v>982.699999999993</v>
      </c>
      <c r="C315">
        <f t="shared" si="19"/>
        <v>257.46593568272277</v>
      </c>
      <c r="E315">
        <f t="shared" si="17"/>
        <v>9826.9999999999309</v>
      </c>
      <c r="F315">
        <f t="shared" si="16"/>
        <v>5149.3187136544557</v>
      </c>
      <c r="H315" t="str">
        <f t="shared" si="18"/>
        <v>5149, // 982.7mbar = 257.47m</v>
      </c>
    </row>
    <row r="316" spans="1:8" x14ac:dyDescent="0.25">
      <c r="A316">
        <v>314</v>
      </c>
      <c r="B316">
        <v>982.59999999999297</v>
      </c>
      <c r="C316">
        <f t="shared" si="19"/>
        <v>258.31928294150038</v>
      </c>
      <c r="E316">
        <f t="shared" si="17"/>
        <v>9825.9999999999291</v>
      </c>
      <c r="F316">
        <f t="shared" si="16"/>
        <v>5166.3856588300077</v>
      </c>
      <c r="H316" t="str">
        <f t="shared" si="18"/>
        <v>5166, // 982.6mbar = 258.32m</v>
      </c>
    </row>
    <row r="317" spans="1:8" x14ac:dyDescent="0.25">
      <c r="A317">
        <v>315</v>
      </c>
      <c r="B317">
        <v>982.49999999999295</v>
      </c>
      <c r="C317">
        <f t="shared" si="19"/>
        <v>259.17270052550828</v>
      </c>
      <c r="E317">
        <f t="shared" si="17"/>
        <v>9824.9999999999291</v>
      </c>
      <c r="F317">
        <f t="shared" si="16"/>
        <v>5183.454010510166</v>
      </c>
      <c r="H317" t="str">
        <f t="shared" si="18"/>
        <v>5183, // 982.5mbar = 259.17m</v>
      </c>
    </row>
    <row r="318" spans="1:8" x14ac:dyDescent="0.25">
      <c r="A318">
        <v>316</v>
      </c>
      <c r="B318">
        <v>982.39999999999304</v>
      </c>
      <c r="C318">
        <f t="shared" si="19"/>
        <v>260.02618844770052</v>
      </c>
      <c r="E318">
        <f t="shared" si="17"/>
        <v>9823.9999999999309</v>
      </c>
      <c r="F318">
        <f t="shared" si="16"/>
        <v>5200.5237689540099</v>
      </c>
      <c r="H318" t="str">
        <f t="shared" si="18"/>
        <v>5201, // 982.4mbar = 260.03m</v>
      </c>
    </row>
    <row r="319" spans="1:8" x14ac:dyDescent="0.25">
      <c r="A319">
        <v>317</v>
      </c>
      <c r="B319">
        <v>982.29999999999302</v>
      </c>
      <c r="C319">
        <f t="shared" si="19"/>
        <v>260.87974672104076</v>
      </c>
      <c r="E319">
        <f t="shared" si="17"/>
        <v>9822.9999999999309</v>
      </c>
      <c r="F319">
        <f t="shared" si="16"/>
        <v>5217.5949344208148</v>
      </c>
      <c r="H319" t="str">
        <f t="shared" si="18"/>
        <v>5218, // 982.3mbar = 260.88m</v>
      </c>
    </row>
    <row r="320" spans="1:8" x14ac:dyDescent="0.25">
      <c r="A320">
        <v>318</v>
      </c>
      <c r="B320">
        <v>982.199999999993</v>
      </c>
      <c r="C320">
        <f t="shared" si="19"/>
        <v>261.73337535848788</v>
      </c>
      <c r="E320">
        <f t="shared" si="17"/>
        <v>9821.9999999999309</v>
      </c>
      <c r="F320">
        <f t="shared" si="16"/>
        <v>5234.6675071697573</v>
      </c>
      <c r="H320" t="str">
        <f t="shared" si="18"/>
        <v>5235, // 982.2mbar = 261.73m</v>
      </c>
    </row>
    <row r="321" spans="1:8" x14ac:dyDescent="0.25">
      <c r="A321">
        <v>319</v>
      </c>
      <c r="B321">
        <v>982.09999999999297</v>
      </c>
      <c r="C321">
        <f t="shared" si="19"/>
        <v>262.58707437300075</v>
      </c>
      <c r="E321">
        <f t="shared" si="17"/>
        <v>9820.9999999999291</v>
      </c>
      <c r="F321">
        <f t="shared" si="16"/>
        <v>5251.7414874600145</v>
      </c>
      <c r="H321" t="str">
        <f t="shared" si="18"/>
        <v>5252, // 982.1mbar = 262.59m</v>
      </c>
    </row>
    <row r="322" spans="1:8" x14ac:dyDescent="0.25">
      <c r="A322">
        <v>320</v>
      </c>
      <c r="B322">
        <v>981.99999999999295</v>
      </c>
      <c r="C322">
        <f t="shared" si="19"/>
        <v>263.44084377755786</v>
      </c>
      <c r="E322">
        <f t="shared" si="17"/>
        <v>9819.9999999999291</v>
      </c>
      <c r="F322">
        <f t="shared" ref="F322:F385" si="20">C322*20</f>
        <v>5268.816875551157</v>
      </c>
      <c r="H322" t="str">
        <f t="shared" si="18"/>
        <v>5269, // 982mbar = 263.44m</v>
      </c>
    </row>
    <row r="323" spans="1:8" x14ac:dyDescent="0.25">
      <c r="A323">
        <v>321</v>
      </c>
      <c r="B323">
        <v>981.89999999999304</v>
      </c>
      <c r="C323">
        <f t="shared" si="19"/>
        <v>264.29468358512304</v>
      </c>
      <c r="E323">
        <f t="shared" ref="E323:E386" si="21">B323*10</f>
        <v>9818.9999999999309</v>
      </c>
      <c r="F323">
        <f t="shared" si="20"/>
        <v>5285.8936717024608</v>
      </c>
      <c r="H323" t="str">
        <f t="shared" ref="H323:H386" si="22">ROUND(F323,0) &amp; ", // " &amp; ROUND(B323,1) &amp;"mbar = " &amp;ROUND(C323,2)&amp;"m"</f>
        <v>5286, // 981.9mbar = 264.29m</v>
      </c>
    </row>
    <row r="324" spans="1:8" x14ac:dyDescent="0.25">
      <c r="A324">
        <v>322</v>
      </c>
      <c r="B324">
        <v>981.79999999999302</v>
      </c>
      <c r="C324">
        <f t="shared" ref="C324:C387" si="23">(288.15/(6.5/1000))*(1-POWER(B324/1013.25,(6.5/1000)*287.052/9.80665))</f>
        <v>265.14859380868467</v>
      </c>
      <c r="E324">
        <f t="shared" si="21"/>
        <v>9817.9999999999309</v>
      </c>
      <c r="F324">
        <f t="shared" si="20"/>
        <v>5302.9718761736931</v>
      </c>
      <c r="H324" t="str">
        <f t="shared" si="22"/>
        <v>5303, // 981.8mbar = 265.15m</v>
      </c>
    </row>
    <row r="325" spans="1:8" x14ac:dyDescent="0.25">
      <c r="A325">
        <v>323</v>
      </c>
      <c r="B325">
        <v>981.699999999993</v>
      </c>
      <c r="C325">
        <f t="shared" si="23"/>
        <v>266.00257446121134</v>
      </c>
      <c r="E325">
        <f t="shared" si="21"/>
        <v>9816.9999999999309</v>
      </c>
      <c r="F325">
        <f t="shared" si="20"/>
        <v>5320.0514892242263</v>
      </c>
      <c r="H325" t="str">
        <f t="shared" si="22"/>
        <v>5320, // 981.7mbar = 266m</v>
      </c>
    </row>
    <row r="326" spans="1:8" x14ac:dyDescent="0.25">
      <c r="A326">
        <v>324</v>
      </c>
      <c r="B326">
        <v>981.59999999999297</v>
      </c>
      <c r="C326">
        <f t="shared" si="23"/>
        <v>266.85662555569155</v>
      </c>
      <c r="E326">
        <f t="shared" si="21"/>
        <v>9815.9999999999291</v>
      </c>
      <c r="F326">
        <f t="shared" si="20"/>
        <v>5337.1325111138312</v>
      </c>
      <c r="H326" t="str">
        <f t="shared" si="22"/>
        <v>5337, // 981.6mbar = 266.86m</v>
      </c>
    </row>
    <row r="327" spans="1:8" x14ac:dyDescent="0.25">
      <c r="A327">
        <v>325</v>
      </c>
      <c r="B327">
        <v>981.49999999999295</v>
      </c>
      <c r="C327">
        <f t="shared" si="23"/>
        <v>267.71074710511357</v>
      </c>
      <c r="E327">
        <f t="shared" si="21"/>
        <v>9814.9999999999291</v>
      </c>
      <c r="F327">
        <f t="shared" si="20"/>
        <v>5354.2149421022714</v>
      </c>
      <c r="H327" t="str">
        <f t="shared" si="22"/>
        <v>5354, // 981.5mbar = 267.71m</v>
      </c>
    </row>
    <row r="328" spans="1:8" x14ac:dyDescent="0.25">
      <c r="A328">
        <v>326</v>
      </c>
      <c r="B328">
        <v>981.39999999999304</v>
      </c>
      <c r="C328">
        <f t="shared" si="23"/>
        <v>268.56493912247078</v>
      </c>
      <c r="E328">
        <f t="shared" si="21"/>
        <v>9813.9999999999309</v>
      </c>
      <c r="F328">
        <f t="shared" si="20"/>
        <v>5371.2987824494157</v>
      </c>
      <c r="H328" t="str">
        <f t="shared" si="22"/>
        <v>5371, // 981.4mbar = 268.56m</v>
      </c>
    </row>
    <row r="329" spans="1:8" x14ac:dyDescent="0.25">
      <c r="A329">
        <v>327</v>
      </c>
      <c r="B329">
        <v>981.29999999999302</v>
      </c>
      <c r="C329">
        <f t="shared" si="23"/>
        <v>269.41920162075155</v>
      </c>
      <c r="E329">
        <f t="shared" si="21"/>
        <v>9812.9999999999309</v>
      </c>
      <c r="F329">
        <f t="shared" si="20"/>
        <v>5388.3840324150315</v>
      </c>
      <c r="H329" t="str">
        <f t="shared" si="22"/>
        <v>5388, // 981.3mbar = 269.42m</v>
      </c>
    </row>
    <row r="330" spans="1:8" x14ac:dyDescent="0.25">
      <c r="A330">
        <v>328</v>
      </c>
      <c r="B330">
        <v>981.199999999993</v>
      </c>
      <c r="C330">
        <f t="shared" si="23"/>
        <v>270.27353461295894</v>
      </c>
      <c r="E330">
        <f t="shared" si="21"/>
        <v>9811.9999999999309</v>
      </c>
      <c r="F330">
        <f t="shared" si="20"/>
        <v>5405.4706922591786</v>
      </c>
      <c r="H330" t="str">
        <f t="shared" si="22"/>
        <v>5405, // 981.2mbar = 270.27m</v>
      </c>
    </row>
    <row r="331" spans="1:8" x14ac:dyDescent="0.25">
      <c r="A331">
        <v>329</v>
      </c>
      <c r="B331">
        <v>981.09999999999297</v>
      </c>
      <c r="C331">
        <f t="shared" si="23"/>
        <v>271.12793811209616</v>
      </c>
      <c r="E331">
        <f t="shared" si="21"/>
        <v>9810.9999999999291</v>
      </c>
      <c r="F331">
        <f t="shared" si="20"/>
        <v>5422.5587622419234</v>
      </c>
      <c r="H331" t="str">
        <f t="shared" si="22"/>
        <v>5423, // 981.1mbar = 271.13m</v>
      </c>
    </row>
    <row r="332" spans="1:8" x14ac:dyDescent="0.25">
      <c r="A332">
        <v>330</v>
      </c>
      <c r="B332">
        <v>980.99999999999204</v>
      </c>
      <c r="C332">
        <f t="shared" si="23"/>
        <v>271.9824121311762</v>
      </c>
      <c r="E332">
        <f t="shared" si="21"/>
        <v>9809.99999999992</v>
      </c>
      <c r="F332">
        <f t="shared" si="20"/>
        <v>5439.6482426235243</v>
      </c>
      <c r="H332" t="str">
        <f t="shared" si="22"/>
        <v>5440, // 981mbar = 271.98m</v>
      </c>
    </row>
    <row r="333" spans="1:8" x14ac:dyDescent="0.25">
      <c r="A333">
        <v>331</v>
      </c>
      <c r="B333">
        <v>980.89999999999202</v>
      </c>
      <c r="C333">
        <f t="shared" si="23"/>
        <v>272.83695668319729</v>
      </c>
      <c r="E333">
        <f t="shared" si="21"/>
        <v>9808.99999999992</v>
      </c>
      <c r="F333">
        <f t="shared" si="20"/>
        <v>5456.7391336639457</v>
      </c>
      <c r="H333" t="str">
        <f t="shared" si="22"/>
        <v>5457, // 980.9mbar = 272.84m</v>
      </c>
    </row>
    <row r="334" spans="1:8" x14ac:dyDescent="0.25">
      <c r="A334">
        <v>332</v>
      </c>
      <c r="B334">
        <v>980.799999999992</v>
      </c>
      <c r="C334">
        <f t="shared" si="23"/>
        <v>273.6915717811724</v>
      </c>
      <c r="E334">
        <f t="shared" si="21"/>
        <v>9807.99999999992</v>
      </c>
      <c r="F334">
        <f t="shared" si="20"/>
        <v>5473.8314356234478</v>
      </c>
      <c r="H334" t="str">
        <f t="shared" si="22"/>
        <v>5474, // 980.8mbar = 273.69m</v>
      </c>
    </row>
    <row r="335" spans="1:8" x14ac:dyDescent="0.25">
      <c r="A335">
        <v>333</v>
      </c>
      <c r="B335">
        <v>980.69999999999197</v>
      </c>
      <c r="C335">
        <f t="shared" si="23"/>
        <v>274.54625743812431</v>
      </c>
      <c r="E335">
        <f t="shared" si="21"/>
        <v>9806.99999999992</v>
      </c>
      <c r="F335">
        <f t="shared" si="20"/>
        <v>5490.9251487624861</v>
      </c>
      <c r="H335" t="str">
        <f t="shared" si="22"/>
        <v>5491, // 980.7mbar = 274.55m</v>
      </c>
    </row>
    <row r="336" spans="1:8" x14ac:dyDescent="0.25">
      <c r="A336">
        <v>334</v>
      </c>
      <c r="B336">
        <v>980.59999999999195</v>
      </c>
      <c r="C336">
        <f t="shared" si="23"/>
        <v>275.40101366707592</v>
      </c>
      <c r="E336">
        <f t="shared" si="21"/>
        <v>9805.99999999992</v>
      </c>
      <c r="F336">
        <f t="shared" si="20"/>
        <v>5508.0202733415181</v>
      </c>
      <c r="H336" t="str">
        <f t="shared" si="22"/>
        <v>5508, // 980.6mbar = 275.4m</v>
      </c>
    </row>
    <row r="337" spans="1:8" x14ac:dyDescent="0.25">
      <c r="A337">
        <v>335</v>
      </c>
      <c r="B337">
        <v>980.49999999999204</v>
      </c>
      <c r="C337">
        <f t="shared" si="23"/>
        <v>276.25584048104997</v>
      </c>
      <c r="E337">
        <f t="shared" si="21"/>
        <v>9804.99999999992</v>
      </c>
      <c r="F337">
        <f t="shared" si="20"/>
        <v>5525.1168096209994</v>
      </c>
      <c r="H337" t="str">
        <f t="shared" si="22"/>
        <v>5525, // 980.5mbar = 276.26m</v>
      </c>
    </row>
    <row r="338" spans="1:8" x14ac:dyDescent="0.25">
      <c r="A338">
        <v>336</v>
      </c>
      <c r="B338">
        <v>980.39999999999202</v>
      </c>
      <c r="C338">
        <f t="shared" si="23"/>
        <v>277.11073789306943</v>
      </c>
      <c r="E338">
        <f t="shared" si="21"/>
        <v>9803.99999999992</v>
      </c>
      <c r="F338">
        <f t="shared" si="20"/>
        <v>5542.2147578613885</v>
      </c>
      <c r="H338" t="str">
        <f t="shared" si="22"/>
        <v>5542, // 980.4mbar = 277.11m</v>
      </c>
    </row>
    <row r="339" spans="1:8" x14ac:dyDescent="0.25">
      <c r="A339">
        <v>337</v>
      </c>
      <c r="B339">
        <v>980.299999999992</v>
      </c>
      <c r="C339">
        <f t="shared" si="23"/>
        <v>277.96570591617666</v>
      </c>
      <c r="E339">
        <f t="shared" si="21"/>
        <v>9802.99999999992</v>
      </c>
      <c r="F339">
        <f t="shared" si="20"/>
        <v>5559.314118323533</v>
      </c>
      <c r="H339" t="str">
        <f t="shared" si="22"/>
        <v>5559, // 980.3mbar = 277.97m</v>
      </c>
    </row>
    <row r="340" spans="1:8" x14ac:dyDescent="0.25">
      <c r="A340">
        <v>338</v>
      </c>
      <c r="B340">
        <v>980.19999999999197</v>
      </c>
      <c r="C340">
        <f t="shared" si="23"/>
        <v>278.82074456340445</v>
      </c>
      <c r="E340">
        <f t="shared" si="21"/>
        <v>9801.99999999992</v>
      </c>
      <c r="F340">
        <f t="shared" si="20"/>
        <v>5576.4148912680885</v>
      </c>
      <c r="H340" t="str">
        <f t="shared" si="22"/>
        <v>5576, // 980.2mbar = 278.82m</v>
      </c>
    </row>
    <row r="341" spans="1:8" x14ac:dyDescent="0.25">
      <c r="A341">
        <v>339</v>
      </c>
      <c r="B341">
        <v>980.09999999999195</v>
      </c>
      <c r="C341">
        <f t="shared" si="23"/>
        <v>279.67585384779034</v>
      </c>
      <c r="E341">
        <f t="shared" si="21"/>
        <v>9800.99999999992</v>
      </c>
      <c r="F341">
        <f t="shared" si="20"/>
        <v>5593.5170769558063</v>
      </c>
      <c r="H341" t="str">
        <f t="shared" si="22"/>
        <v>5594, // 980.1mbar = 279.68m</v>
      </c>
    </row>
    <row r="342" spans="1:8" x14ac:dyDescent="0.25">
      <c r="A342">
        <v>340</v>
      </c>
      <c r="B342">
        <v>979.99999999999204</v>
      </c>
      <c r="C342">
        <f t="shared" si="23"/>
        <v>280.53103378237682</v>
      </c>
      <c r="E342">
        <f t="shared" si="21"/>
        <v>9799.99999999992</v>
      </c>
      <c r="F342">
        <f t="shared" si="20"/>
        <v>5610.6206756475367</v>
      </c>
      <c r="H342" t="str">
        <f t="shared" si="22"/>
        <v>5611, // 980mbar = 280.53m</v>
      </c>
    </row>
    <row r="343" spans="1:8" x14ac:dyDescent="0.25">
      <c r="A343">
        <v>341</v>
      </c>
      <c r="B343">
        <v>979.89999999999202</v>
      </c>
      <c r="C343">
        <f t="shared" si="23"/>
        <v>281.38628438021635</v>
      </c>
      <c r="E343">
        <f t="shared" si="21"/>
        <v>9798.99999999992</v>
      </c>
      <c r="F343">
        <f t="shared" si="20"/>
        <v>5627.7256876043266</v>
      </c>
      <c r="H343" t="str">
        <f t="shared" si="22"/>
        <v>5628, // 979.9mbar = 281.39m</v>
      </c>
    </row>
    <row r="344" spans="1:8" x14ac:dyDescent="0.25">
      <c r="A344">
        <v>342</v>
      </c>
      <c r="B344">
        <v>979.799999999992</v>
      </c>
      <c r="C344">
        <f t="shared" si="23"/>
        <v>282.24160565435625</v>
      </c>
      <c r="E344">
        <f t="shared" si="21"/>
        <v>9797.99999999992</v>
      </c>
      <c r="F344">
        <f t="shared" si="20"/>
        <v>5644.8321130871245</v>
      </c>
      <c r="H344" t="str">
        <f t="shared" si="22"/>
        <v>5645, // 979.8mbar = 282.24m</v>
      </c>
    </row>
    <row r="345" spans="1:8" x14ac:dyDescent="0.25">
      <c r="A345">
        <v>343</v>
      </c>
      <c r="B345">
        <v>979.69999999999197</v>
      </c>
      <c r="C345">
        <f t="shared" si="23"/>
        <v>283.09699761784896</v>
      </c>
      <c r="E345">
        <f t="shared" si="21"/>
        <v>9796.99999999992</v>
      </c>
      <c r="F345">
        <f t="shared" si="20"/>
        <v>5661.9399523569791</v>
      </c>
      <c r="H345" t="str">
        <f t="shared" si="22"/>
        <v>5662, // 979.7mbar = 283.1m</v>
      </c>
    </row>
    <row r="346" spans="1:8" x14ac:dyDescent="0.25">
      <c r="A346">
        <v>344</v>
      </c>
      <c r="B346">
        <v>979.59999999999195</v>
      </c>
      <c r="C346">
        <f t="shared" si="23"/>
        <v>283.95246028376158</v>
      </c>
      <c r="E346">
        <f t="shared" si="21"/>
        <v>9795.99999999992</v>
      </c>
      <c r="F346">
        <f t="shared" si="20"/>
        <v>5679.0492056752319</v>
      </c>
      <c r="H346" t="str">
        <f t="shared" si="22"/>
        <v>5679, // 979.6mbar = 283.95m</v>
      </c>
    </row>
    <row r="347" spans="1:8" x14ac:dyDescent="0.25">
      <c r="A347">
        <v>345</v>
      </c>
      <c r="B347">
        <v>979.49999999999204</v>
      </c>
      <c r="C347">
        <f t="shared" si="23"/>
        <v>284.80799366514645</v>
      </c>
      <c r="E347">
        <f t="shared" si="21"/>
        <v>9794.99999999992</v>
      </c>
      <c r="F347">
        <f t="shared" si="20"/>
        <v>5696.1598733029296</v>
      </c>
      <c r="H347" t="str">
        <f t="shared" si="22"/>
        <v>5696, // 979.5mbar = 284.81m</v>
      </c>
    </row>
    <row r="348" spans="1:8" x14ac:dyDescent="0.25">
      <c r="A348">
        <v>346</v>
      </c>
      <c r="B348">
        <v>979.39999999999202</v>
      </c>
      <c r="C348">
        <f t="shared" si="23"/>
        <v>285.66359777507563</v>
      </c>
      <c r="E348">
        <f t="shared" si="21"/>
        <v>9793.99999999992</v>
      </c>
      <c r="F348">
        <f t="shared" si="20"/>
        <v>5713.2719555015128</v>
      </c>
      <c r="H348" t="str">
        <f t="shared" si="22"/>
        <v>5713, // 979.4mbar = 285.66m</v>
      </c>
    </row>
    <row r="349" spans="1:8" x14ac:dyDescent="0.25">
      <c r="A349">
        <v>347</v>
      </c>
      <c r="B349">
        <v>979.299999999992</v>
      </c>
      <c r="C349">
        <f t="shared" si="23"/>
        <v>286.51927262661627</v>
      </c>
      <c r="E349">
        <f t="shared" si="21"/>
        <v>9792.99999999992</v>
      </c>
      <c r="F349">
        <f t="shared" si="20"/>
        <v>5730.3854525323259</v>
      </c>
      <c r="H349" t="str">
        <f t="shared" si="22"/>
        <v>5730, // 979.3mbar = 286.52m</v>
      </c>
    </row>
    <row r="350" spans="1:8" x14ac:dyDescent="0.25">
      <c r="A350">
        <v>348</v>
      </c>
      <c r="B350">
        <v>979.19999999999197</v>
      </c>
      <c r="C350">
        <f t="shared" si="23"/>
        <v>287.37501823284526</v>
      </c>
      <c r="E350">
        <f t="shared" si="21"/>
        <v>9791.99999999992</v>
      </c>
      <c r="F350">
        <f t="shared" si="20"/>
        <v>5747.5003646569057</v>
      </c>
      <c r="H350" t="str">
        <f t="shared" si="22"/>
        <v>5748, // 979.2mbar = 287.38m</v>
      </c>
    </row>
    <row r="351" spans="1:8" x14ac:dyDescent="0.25">
      <c r="A351">
        <v>349</v>
      </c>
      <c r="B351">
        <v>979.09999999999195</v>
      </c>
      <c r="C351">
        <f t="shared" si="23"/>
        <v>288.23083460683472</v>
      </c>
      <c r="E351">
        <f t="shared" si="21"/>
        <v>9790.99999999992</v>
      </c>
      <c r="F351">
        <f t="shared" si="20"/>
        <v>5764.6166921366948</v>
      </c>
      <c r="H351" t="str">
        <f t="shared" si="22"/>
        <v>5765, // 979.1mbar = 288.23m</v>
      </c>
    </row>
    <row r="352" spans="1:8" x14ac:dyDescent="0.25">
      <c r="A352">
        <v>350</v>
      </c>
      <c r="B352">
        <v>978.99999999999204</v>
      </c>
      <c r="C352">
        <f t="shared" si="23"/>
        <v>289.08672176167147</v>
      </c>
      <c r="E352">
        <f t="shared" si="21"/>
        <v>9789.99999999992</v>
      </c>
      <c r="F352">
        <f t="shared" si="20"/>
        <v>5781.7344352334294</v>
      </c>
      <c r="H352" t="str">
        <f t="shared" si="22"/>
        <v>5782, // 979mbar = 289.09m</v>
      </c>
    </row>
    <row r="353" spans="1:8" x14ac:dyDescent="0.25">
      <c r="A353">
        <v>351</v>
      </c>
      <c r="B353">
        <v>978.89999999999202</v>
      </c>
      <c r="C353">
        <f t="shared" si="23"/>
        <v>289.94267971043246</v>
      </c>
      <c r="E353">
        <f t="shared" si="21"/>
        <v>9788.99999999992</v>
      </c>
      <c r="F353">
        <f t="shared" si="20"/>
        <v>5798.8535942086492</v>
      </c>
      <c r="H353" t="str">
        <f t="shared" si="22"/>
        <v>5799, // 978.9mbar = 289.94m</v>
      </c>
    </row>
    <row r="354" spans="1:8" x14ac:dyDescent="0.25">
      <c r="A354">
        <v>352</v>
      </c>
      <c r="B354">
        <v>978.799999999992</v>
      </c>
      <c r="C354">
        <f t="shared" si="23"/>
        <v>290.79870846621918</v>
      </c>
      <c r="E354">
        <f t="shared" si="21"/>
        <v>9787.99999999992</v>
      </c>
      <c r="F354">
        <f t="shared" si="20"/>
        <v>5815.9741693243832</v>
      </c>
      <c r="H354" t="str">
        <f t="shared" si="22"/>
        <v>5816, // 978.8mbar = 290.8m</v>
      </c>
    </row>
    <row r="355" spans="1:8" x14ac:dyDescent="0.25">
      <c r="A355">
        <v>353</v>
      </c>
      <c r="B355">
        <v>978.69999999999197</v>
      </c>
      <c r="C355">
        <f t="shared" si="23"/>
        <v>291.65480804210875</v>
      </c>
      <c r="E355">
        <f t="shared" si="21"/>
        <v>9786.99999999992</v>
      </c>
      <c r="F355">
        <f t="shared" si="20"/>
        <v>5833.0961608421749</v>
      </c>
      <c r="H355" t="str">
        <f t="shared" si="22"/>
        <v>5833, // 978.7mbar = 291.65m</v>
      </c>
    </row>
    <row r="356" spans="1:8" x14ac:dyDescent="0.25">
      <c r="A356">
        <v>354</v>
      </c>
      <c r="B356">
        <v>978.59999999999195</v>
      </c>
      <c r="C356">
        <f t="shared" si="23"/>
        <v>292.51097845120756</v>
      </c>
      <c r="E356">
        <f t="shared" si="21"/>
        <v>9785.99999999992</v>
      </c>
      <c r="F356">
        <f t="shared" si="20"/>
        <v>5850.2195690241515</v>
      </c>
      <c r="H356" t="str">
        <f t="shared" si="22"/>
        <v>5850, // 978.6mbar = 292.51m</v>
      </c>
    </row>
    <row r="357" spans="1:8" x14ac:dyDescent="0.25">
      <c r="A357">
        <v>355</v>
      </c>
      <c r="B357">
        <v>978.49999999999204</v>
      </c>
      <c r="C357">
        <f t="shared" si="23"/>
        <v>293.36721970661227</v>
      </c>
      <c r="E357">
        <f t="shared" si="21"/>
        <v>9784.99999999992</v>
      </c>
      <c r="F357">
        <f t="shared" si="20"/>
        <v>5867.3443941322457</v>
      </c>
      <c r="H357" t="str">
        <f t="shared" si="22"/>
        <v>5867, // 978.5mbar = 293.37m</v>
      </c>
    </row>
    <row r="358" spans="1:8" x14ac:dyDescent="0.25">
      <c r="A358">
        <v>356</v>
      </c>
      <c r="B358">
        <v>978.39999999999202</v>
      </c>
      <c r="C358">
        <f t="shared" si="23"/>
        <v>294.2235318214245</v>
      </c>
      <c r="E358">
        <f t="shared" si="21"/>
        <v>9783.99999999992</v>
      </c>
      <c r="F358">
        <f t="shared" si="20"/>
        <v>5884.4706364284903</v>
      </c>
      <c r="H358" t="str">
        <f t="shared" si="22"/>
        <v>5884, // 978.4mbar = 294.22m</v>
      </c>
    </row>
    <row r="359" spans="1:8" x14ac:dyDescent="0.25">
      <c r="A359">
        <v>357</v>
      </c>
      <c r="B359">
        <v>978.299999999992</v>
      </c>
      <c r="C359">
        <f t="shared" si="23"/>
        <v>295.07991480875563</v>
      </c>
      <c r="E359">
        <f t="shared" si="21"/>
        <v>9782.99999999992</v>
      </c>
      <c r="F359">
        <f t="shared" si="20"/>
        <v>5901.5982961751124</v>
      </c>
      <c r="H359" t="str">
        <f t="shared" si="22"/>
        <v>5902, // 978.3mbar = 295.08m</v>
      </c>
    </row>
    <row r="360" spans="1:8" x14ac:dyDescent="0.25">
      <c r="A360">
        <v>358</v>
      </c>
      <c r="B360">
        <v>978.19999999999197</v>
      </c>
      <c r="C360">
        <f t="shared" si="23"/>
        <v>295.93636868171222</v>
      </c>
      <c r="E360">
        <f t="shared" si="21"/>
        <v>9781.99999999992</v>
      </c>
      <c r="F360">
        <f t="shared" si="20"/>
        <v>5918.7273736342449</v>
      </c>
      <c r="H360" t="str">
        <f t="shared" si="22"/>
        <v>5919, // 978.2mbar = 295.94m</v>
      </c>
    </row>
    <row r="361" spans="1:8" x14ac:dyDescent="0.25">
      <c r="A361">
        <v>359</v>
      </c>
      <c r="B361">
        <v>978.09999999999195</v>
      </c>
      <c r="C361">
        <f t="shared" si="23"/>
        <v>296.79289345341545</v>
      </c>
      <c r="E361">
        <f t="shared" si="21"/>
        <v>9780.99999999992</v>
      </c>
      <c r="F361">
        <f t="shared" si="20"/>
        <v>5935.8578690683089</v>
      </c>
      <c r="H361" t="str">
        <f t="shared" si="22"/>
        <v>5936, // 978.1mbar = 296.79m</v>
      </c>
    </row>
    <row r="362" spans="1:8" x14ac:dyDescent="0.25">
      <c r="A362">
        <v>360</v>
      </c>
      <c r="B362">
        <v>977.99999999999204</v>
      </c>
      <c r="C362">
        <f t="shared" si="23"/>
        <v>297.6494891369768</v>
      </c>
      <c r="E362">
        <f t="shared" si="21"/>
        <v>9779.99999999992</v>
      </c>
      <c r="F362">
        <f t="shared" si="20"/>
        <v>5952.9897827395362</v>
      </c>
      <c r="H362" t="str">
        <f t="shared" si="22"/>
        <v>5953, // 978mbar = 297.65m</v>
      </c>
    </row>
    <row r="363" spans="1:8" x14ac:dyDescent="0.25">
      <c r="A363">
        <v>361</v>
      </c>
      <c r="B363">
        <v>977.89999999999202</v>
      </c>
      <c r="C363">
        <f t="shared" si="23"/>
        <v>298.50615574552245</v>
      </c>
      <c r="E363">
        <f t="shared" si="21"/>
        <v>9778.99999999992</v>
      </c>
      <c r="F363">
        <f t="shared" si="20"/>
        <v>5970.1231149104487</v>
      </c>
      <c r="H363" t="str">
        <f t="shared" si="22"/>
        <v>5970, // 977.9mbar = 298.51m</v>
      </c>
    </row>
    <row r="364" spans="1:8" x14ac:dyDescent="0.25">
      <c r="A364">
        <v>362</v>
      </c>
      <c r="B364">
        <v>977.799999999992</v>
      </c>
      <c r="C364">
        <f t="shared" si="23"/>
        <v>299.36289329217857</v>
      </c>
      <c r="E364">
        <f t="shared" si="21"/>
        <v>9777.99999999992</v>
      </c>
      <c r="F364">
        <f t="shared" si="20"/>
        <v>5987.2578658435714</v>
      </c>
      <c r="H364" t="str">
        <f t="shared" si="22"/>
        <v>5987, // 977.8mbar = 299.36m</v>
      </c>
    </row>
    <row r="365" spans="1:8" x14ac:dyDescent="0.25">
      <c r="A365">
        <v>363</v>
      </c>
      <c r="B365">
        <v>977.69999999999197</v>
      </c>
      <c r="C365">
        <f t="shared" si="23"/>
        <v>300.21970179007627</v>
      </c>
      <c r="E365">
        <f t="shared" si="21"/>
        <v>9776.99999999992</v>
      </c>
      <c r="F365">
        <f t="shared" si="20"/>
        <v>6004.3940358015252</v>
      </c>
      <c r="H365" t="str">
        <f t="shared" si="22"/>
        <v>6004, // 977.7mbar = 300.22m</v>
      </c>
    </row>
    <row r="366" spans="1:8" x14ac:dyDescent="0.25">
      <c r="A366">
        <v>364</v>
      </c>
      <c r="B366">
        <v>977.59999999999195</v>
      </c>
      <c r="C366">
        <f t="shared" si="23"/>
        <v>301.07658125234661</v>
      </c>
      <c r="E366">
        <f t="shared" si="21"/>
        <v>9775.99999999992</v>
      </c>
      <c r="F366">
        <f t="shared" si="20"/>
        <v>6021.5316250469323</v>
      </c>
      <c r="H366" t="str">
        <f t="shared" si="22"/>
        <v>6022, // 977.6mbar = 301.08m</v>
      </c>
    </row>
    <row r="367" spans="1:8" x14ac:dyDescent="0.25">
      <c r="A367">
        <v>365</v>
      </c>
      <c r="B367">
        <v>977.49999999999204</v>
      </c>
      <c r="C367">
        <f t="shared" si="23"/>
        <v>301.93353169212571</v>
      </c>
      <c r="E367">
        <f t="shared" si="21"/>
        <v>9774.99999999992</v>
      </c>
      <c r="F367">
        <f t="shared" si="20"/>
        <v>6038.6706338425138</v>
      </c>
      <c r="H367" t="str">
        <f t="shared" si="22"/>
        <v>6039, // 977.5mbar = 301.93m</v>
      </c>
    </row>
    <row r="368" spans="1:8" x14ac:dyDescent="0.25">
      <c r="A368">
        <v>366</v>
      </c>
      <c r="B368">
        <v>977.39999999999202</v>
      </c>
      <c r="C368">
        <f t="shared" si="23"/>
        <v>302.79055312255934</v>
      </c>
      <c r="E368">
        <f t="shared" si="21"/>
        <v>9773.99999999992</v>
      </c>
      <c r="F368">
        <f t="shared" si="20"/>
        <v>6055.8110624511864</v>
      </c>
      <c r="H368" t="str">
        <f t="shared" si="22"/>
        <v>6056, // 977.4mbar = 302.79m</v>
      </c>
    </row>
    <row r="369" spans="1:8" x14ac:dyDescent="0.25">
      <c r="A369">
        <v>367</v>
      </c>
      <c r="B369">
        <v>977.299999999992</v>
      </c>
      <c r="C369">
        <f t="shared" si="23"/>
        <v>303.64764555679346</v>
      </c>
      <c r="E369">
        <f t="shared" si="21"/>
        <v>9772.99999999992</v>
      </c>
      <c r="F369">
        <f t="shared" si="20"/>
        <v>6072.9529111358697</v>
      </c>
      <c r="H369" t="str">
        <f t="shared" si="22"/>
        <v>6073, // 977.3mbar = 303.65m</v>
      </c>
    </row>
    <row r="370" spans="1:8" x14ac:dyDescent="0.25">
      <c r="A370">
        <v>368</v>
      </c>
      <c r="B370">
        <v>977.19999999999197</v>
      </c>
      <c r="C370">
        <f t="shared" si="23"/>
        <v>304.50480900796902</v>
      </c>
      <c r="E370">
        <f t="shared" si="21"/>
        <v>9771.99999999992</v>
      </c>
      <c r="F370">
        <f t="shared" si="20"/>
        <v>6090.0961801593803</v>
      </c>
      <c r="H370" t="str">
        <f t="shared" si="22"/>
        <v>6090, // 977.2mbar = 304.5m</v>
      </c>
    </row>
    <row r="371" spans="1:8" x14ac:dyDescent="0.25">
      <c r="A371">
        <v>369</v>
      </c>
      <c r="B371">
        <v>977.09999999999195</v>
      </c>
      <c r="C371">
        <f t="shared" si="23"/>
        <v>305.36204348924656</v>
      </c>
      <c r="E371">
        <f t="shared" si="21"/>
        <v>9770.99999999992</v>
      </c>
      <c r="F371">
        <f t="shared" si="20"/>
        <v>6107.2408697849314</v>
      </c>
      <c r="H371" t="str">
        <f t="shared" si="22"/>
        <v>6107, // 977.1mbar = 305.36m</v>
      </c>
    </row>
    <row r="372" spans="1:8" x14ac:dyDescent="0.25">
      <c r="A372">
        <v>370</v>
      </c>
      <c r="B372">
        <v>976.99999999999204</v>
      </c>
      <c r="C372">
        <f t="shared" si="23"/>
        <v>306.21934901377693</v>
      </c>
      <c r="E372">
        <f t="shared" si="21"/>
        <v>9769.99999999992</v>
      </c>
      <c r="F372">
        <f t="shared" si="20"/>
        <v>6124.3869802755389</v>
      </c>
      <c r="H372" t="str">
        <f t="shared" si="22"/>
        <v>6124, // 977mbar = 306.22m</v>
      </c>
    </row>
    <row r="373" spans="1:8" x14ac:dyDescent="0.25">
      <c r="A373">
        <v>371</v>
      </c>
      <c r="B373">
        <v>976.89999999999202</v>
      </c>
      <c r="C373">
        <f t="shared" si="23"/>
        <v>307.07672559472576</v>
      </c>
      <c r="E373">
        <f t="shared" si="21"/>
        <v>9768.99999999992</v>
      </c>
      <c r="F373">
        <f t="shared" si="20"/>
        <v>6141.5345118945152</v>
      </c>
      <c r="H373" t="str">
        <f t="shared" si="22"/>
        <v>6142, // 976.9mbar = 307.08m</v>
      </c>
    </row>
    <row r="374" spans="1:8" x14ac:dyDescent="0.25">
      <c r="A374">
        <v>372</v>
      </c>
      <c r="B374">
        <v>976.799999999992</v>
      </c>
      <c r="C374">
        <f t="shared" si="23"/>
        <v>307.93417324525353</v>
      </c>
      <c r="E374">
        <f t="shared" si="21"/>
        <v>9767.99999999992</v>
      </c>
      <c r="F374">
        <f t="shared" si="20"/>
        <v>6158.6834649050707</v>
      </c>
      <c r="H374" t="str">
        <f t="shared" si="22"/>
        <v>6159, // 976.8mbar = 307.93m</v>
      </c>
    </row>
    <row r="375" spans="1:8" x14ac:dyDescent="0.25">
      <c r="A375">
        <v>373</v>
      </c>
      <c r="B375">
        <v>976.69999999999197</v>
      </c>
      <c r="C375">
        <f t="shared" si="23"/>
        <v>308.79169197852599</v>
      </c>
      <c r="E375">
        <f t="shared" si="21"/>
        <v>9766.99999999992</v>
      </c>
      <c r="F375">
        <f t="shared" si="20"/>
        <v>6175.8338395705196</v>
      </c>
      <c r="H375" t="str">
        <f t="shared" si="22"/>
        <v>6176, // 976.7mbar = 308.79m</v>
      </c>
    </row>
    <row r="376" spans="1:8" x14ac:dyDescent="0.25">
      <c r="A376">
        <v>374</v>
      </c>
      <c r="B376">
        <v>976.59999999999104</v>
      </c>
      <c r="C376">
        <f t="shared" si="23"/>
        <v>309.6492818077233</v>
      </c>
      <c r="E376">
        <f t="shared" si="21"/>
        <v>9765.9999999999109</v>
      </c>
      <c r="F376">
        <f t="shared" si="20"/>
        <v>6192.9856361544662</v>
      </c>
      <c r="H376" t="str">
        <f t="shared" si="22"/>
        <v>6193, // 976.6mbar = 309.65m</v>
      </c>
    </row>
    <row r="377" spans="1:8" x14ac:dyDescent="0.25">
      <c r="A377">
        <v>375</v>
      </c>
      <c r="B377">
        <v>976.49999999999102</v>
      </c>
      <c r="C377">
        <f t="shared" si="23"/>
        <v>310.50694274601108</v>
      </c>
      <c r="E377">
        <f t="shared" si="21"/>
        <v>9764.9999999999109</v>
      </c>
      <c r="F377">
        <f t="shared" si="20"/>
        <v>6210.138854920222</v>
      </c>
      <c r="H377" t="str">
        <f t="shared" si="22"/>
        <v>6210, // 976.5mbar = 310.51m</v>
      </c>
    </row>
    <row r="378" spans="1:8" x14ac:dyDescent="0.25">
      <c r="A378">
        <v>376</v>
      </c>
      <c r="B378">
        <v>976.399999999991</v>
      </c>
      <c r="C378">
        <f t="shared" si="23"/>
        <v>311.36467480657456</v>
      </c>
      <c r="E378">
        <f t="shared" si="21"/>
        <v>9763.9999999999091</v>
      </c>
      <c r="F378">
        <f t="shared" si="20"/>
        <v>6227.2934961314913</v>
      </c>
      <c r="H378" t="str">
        <f t="shared" si="22"/>
        <v>6227, // 976.4mbar = 311.36m</v>
      </c>
    </row>
    <row r="379" spans="1:8" x14ac:dyDescent="0.25">
      <c r="A379">
        <v>377</v>
      </c>
      <c r="B379">
        <v>976.29999999999097</v>
      </c>
      <c r="C379">
        <f t="shared" si="23"/>
        <v>312.22247800258918</v>
      </c>
      <c r="E379">
        <f t="shared" si="21"/>
        <v>9762.9999999999091</v>
      </c>
      <c r="F379">
        <f t="shared" si="20"/>
        <v>6244.4495600517839</v>
      </c>
      <c r="H379" t="str">
        <f t="shared" si="22"/>
        <v>6244, // 976.3mbar = 312.22m</v>
      </c>
    </row>
    <row r="380" spans="1:8" x14ac:dyDescent="0.25">
      <c r="A380">
        <v>378</v>
      </c>
      <c r="B380">
        <v>976.19999999999095</v>
      </c>
      <c r="C380">
        <f t="shared" si="23"/>
        <v>313.08035234725003</v>
      </c>
      <c r="E380">
        <f t="shared" si="21"/>
        <v>9761.9999999999091</v>
      </c>
      <c r="F380">
        <f t="shared" si="20"/>
        <v>6261.6070469450005</v>
      </c>
      <c r="H380" t="str">
        <f t="shared" si="22"/>
        <v>6262, // 976.2mbar = 313.08m</v>
      </c>
    </row>
    <row r="381" spans="1:8" x14ac:dyDescent="0.25">
      <c r="A381">
        <v>379</v>
      </c>
      <c r="B381">
        <v>976.09999999999104</v>
      </c>
      <c r="C381">
        <f t="shared" si="23"/>
        <v>313.93829785374231</v>
      </c>
      <c r="E381">
        <f t="shared" si="21"/>
        <v>9760.9999999999109</v>
      </c>
      <c r="F381">
        <f t="shared" si="20"/>
        <v>6278.7659570748465</v>
      </c>
      <c r="H381" t="str">
        <f t="shared" si="22"/>
        <v>6279, // 976.1mbar = 313.94m</v>
      </c>
    </row>
    <row r="382" spans="1:8" x14ac:dyDescent="0.25">
      <c r="A382">
        <v>380</v>
      </c>
      <c r="B382">
        <v>975.99999999999102</v>
      </c>
      <c r="C382">
        <f t="shared" si="23"/>
        <v>314.7963145352611</v>
      </c>
      <c r="E382">
        <f t="shared" si="21"/>
        <v>9759.9999999999109</v>
      </c>
      <c r="F382">
        <f t="shared" si="20"/>
        <v>6295.9262907052216</v>
      </c>
      <c r="H382" t="str">
        <f t="shared" si="22"/>
        <v>6296, // 976mbar = 314.8m</v>
      </c>
    </row>
    <row r="383" spans="1:8" x14ac:dyDescent="0.25">
      <c r="A383">
        <v>381</v>
      </c>
      <c r="B383">
        <v>975.899999999991</v>
      </c>
      <c r="C383">
        <f t="shared" si="23"/>
        <v>315.65440240500646</v>
      </c>
      <c r="E383">
        <f t="shared" si="21"/>
        <v>9758.9999999999091</v>
      </c>
      <c r="F383">
        <f t="shared" si="20"/>
        <v>6313.0880481001295</v>
      </c>
      <c r="H383" t="str">
        <f t="shared" si="22"/>
        <v>6313, // 975.9mbar = 315.65m</v>
      </c>
    </row>
    <row r="384" spans="1:8" x14ac:dyDescent="0.25">
      <c r="A384">
        <v>382</v>
      </c>
      <c r="B384">
        <v>975.79999999999097</v>
      </c>
      <c r="C384">
        <f t="shared" si="23"/>
        <v>316.51256147618329</v>
      </c>
      <c r="E384">
        <f t="shared" si="21"/>
        <v>9757.9999999999091</v>
      </c>
      <c r="F384">
        <f t="shared" si="20"/>
        <v>6330.2512295236656</v>
      </c>
      <c r="H384" t="str">
        <f t="shared" si="22"/>
        <v>6330, // 975.8mbar = 316.51m</v>
      </c>
    </row>
    <row r="385" spans="1:8" x14ac:dyDescent="0.25">
      <c r="A385">
        <v>383</v>
      </c>
      <c r="B385">
        <v>975.69999999999095</v>
      </c>
      <c r="C385">
        <f t="shared" si="23"/>
        <v>317.37079176198671</v>
      </c>
      <c r="E385">
        <f t="shared" si="21"/>
        <v>9756.9999999999091</v>
      </c>
      <c r="F385">
        <f t="shared" si="20"/>
        <v>6347.4158352397344</v>
      </c>
      <c r="H385" t="str">
        <f t="shared" si="22"/>
        <v>6347, // 975.7mbar = 317.37m</v>
      </c>
    </row>
    <row r="386" spans="1:8" x14ac:dyDescent="0.25">
      <c r="A386">
        <v>384</v>
      </c>
      <c r="B386">
        <v>975.59999999999104</v>
      </c>
      <c r="C386">
        <f t="shared" si="23"/>
        <v>318.22909327563644</v>
      </c>
      <c r="E386">
        <f t="shared" si="21"/>
        <v>9755.9999999999109</v>
      </c>
      <c r="F386">
        <f t="shared" ref="F386:F449" si="24">C386*20</f>
        <v>6364.5818655127287</v>
      </c>
      <c r="H386" t="str">
        <f t="shared" si="22"/>
        <v>6365, // 975.6mbar = 318.23m</v>
      </c>
    </row>
    <row r="387" spans="1:8" x14ac:dyDescent="0.25">
      <c r="A387">
        <v>385</v>
      </c>
      <c r="B387">
        <v>975.49999999999102</v>
      </c>
      <c r="C387">
        <f t="shared" si="23"/>
        <v>319.08746603034223</v>
      </c>
      <c r="E387">
        <f t="shared" ref="E387:E450" si="25">B387*10</f>
        <v>9754.9999999999109</v>
      </c>
      <c r="F387">
        <f t="shared" si="24"/>
        <v>6381.7493206068448</v>
      </c>
      <c r="H387" t="str">
        <f t="shared" ref="H387:H450" si="26">ROUND(F387,0) &amp; ", // " &amp; ROUND(B387,1) &amp;"mbar = " &amp;ROUND(C387,2)&amp;"m"</f>
        <v>6382, // 975.5mbar = 319.09m</v>
      </c>
    </row>
    <row r="388" spans="1:8" x14ac:dyDescent="0.25">
      <c r="A388">
        <v>386</v>
      </c>
      <c r="B388">
        <v>975.399999999991</v>
      </c>
      <c r="C388">
        <f t="shared" ref="C388:C451" si="27">(288.15/(6.5/1000))*(1-POWER(B388/1013.25,(6.5/1000)*287.052/9.80665))</f>
        <v>319.94591003932385</v>
      </c>
      <c r="E388">
        <f t="shared" si="25"/>
        <v>9753.9999999999091</v>
      </c>
      <c r="F388">
        <f t="shared" si="24"/>
        <v>6398.9182007864765</v>
      </c>
      <c r="H388" t="str">
        <f t="shared" si="26"/>
        <v>6399, // 975.4mbar = 319.95m</v>
      </c>
    </row>
    <row r="389" spans="1:8" x14ac:dyDescent="0.25">
      <c r="A389">
        <v>387</v>
      </c>
      <c r="B389">
        <v>975.29999999999097</v>
      </c>
      <c r="C389">
        <f t="shared" si="27"/>
        <v>320.80442531579604</v>
      </c>
      <c r="E389">
        <f t="shared" si="25"/>
        <v>9752.9999999999091</v>
      </c>
      <c r="F389">
        <f t="shared" si="24"/>
        <v>6416.0885063159203</v>
      </c>
      <c r="H389" t="str">
        <f t="shared" si="26"/>
        <v>6416, // 975.3mbar = 320.8m</v>
      </c>
    </row>
    <row r="390" spans="1:8" x14ac:dyDescent="0.25">
      <c r="A390">
        <v>388</v>
      </c>
      <c r="B390">
        <v>975.19999999999095</v>
      </c>
      <c r="C390">
        <f t="shared" si="27"/>
        <v>321.66301187298842</v>
      </c>
      <c r="E390">
        <f t="shared" si="25"/>
        <v>9751.9999999999091</v>
      </c>
      <c r="F390">
        <f t="shared" si="24"/>
        <v>6433.2602374597682</v>
      </c>
      <c r="H390" t="str">
        <f t="shared" si="26"/>
        <v>6433, // 975.2mbar = 321.66m</v>
      </c>
    </row>
    <row r="391" spans="1:8" x14ac:dyDescent="0.25">
      <c r="A391">
        <v>389</v>
      </c>
      <c r="B391">
        <v>975.09999999999104</v>
      </c>
      <c r="C391">
        <f t="shared" si="27"/>
        <v>322.52166972413045</v>
      </c>
      <c r="E391">
        <f t="shared" si="25"/>
        <v>9750.9999999999109</v>
      </c>
      <c r="F391">
        <f t="shared" si="24"/>
        <v>6450.4333944826085</v>
      </c>
      <c r="H391" t="str">
        <f t="shared" si="26"/>
        <v>6450, // 975.1mbar = 322.52m</v>
      </c>
    </row>
    <row r="392" spans="1:8" x14ac:dyDescent="0.25">
      <c r="A392">
        <v>390</v>
      </c>
      <c r="B392">
        <v>974.99999999999102</v>
      </c>
      <c r="C392">
        <f t="shared" si="27"/>
        <v>323.38039888244674</v>
      </c>
      <c r="E392">
        <f t="shared" si="25"/>
        <v>9749.9999999999109</v>
      </c>
      <c r="F392">
        <f t="shared" si="24"/>
        <v>6467.607977648935</v>
      </c>
      <c r="H392" t="str">
        <f t="shared" si="26"/>
        <v>6468, // 975mbar = 323.38m</v>
      </c>
    </row>
    <row r="393" spans="1:8" x14ac:dyDescent="0.25">
      <c r="A393">
        <v>391</v>
      </c>
      <c r="B393">
        <v>974.899999999991</v>
      </c>
      <c r="C393">
        <f t="shared" si="27"/>
        <v>324.23919936118659</v>
      </c>
      <c r="E393">
        <f t="shared" si="25"/>
        <v>9748.9999999999091</v>
      </c>
      <c r="F393">
        <f t="shared" si="24"/>
        <v>6484.7839872237319</v>
      </c>
      <c r="H393" t="str">
        <f t="shared" si="26"/>
        <v>6485, // 974.9mbar = 324.24m</v>
      </c>
    </row>
    <row r="394" spans="1:8" x14ac:dyDescent="0.25">
      <c r="A394">
        <v>392</v>
      </c>
      <c r="B394">
        <v>974.79999999999097</v>
      </c>
      <c r="C394">
        <f t="shared" si="27"/>
        <v>325.09807117357951</v>
      </c>
      <c r="E394">
        <f t="shared" si="25"/>
        <v>9747.9999999999091</v>
      </c>
      <c r="F394">
        <f t="shared" si="24"/>
        <v>6501.96142347159</v>
      </c>
      <c r="H394" t="str">
        <f t="shared" si="26"/>
        <v>6502, // 974.8mbar = 325.1m</v>
      </c>
    </row>
    <row r="395" spans="1:8" x14ac:dyDescent="0.25">
      <c r="A395">
        <v>393</v>
      </c>
      <c r="B395">
        <v>974.69999999999095</v>
      </c>
      <c r="C395">
        <f t="shared" si="27"/>
        <v>325.95701433286973</v>
      </c>
      <c r="E395">
        <f t="shared" si="25"/>
        <v>9746.9999999999091</v>
      </c>
      <c r="F395">
        <f t="shared" si="24"/>
        <v>6519.1402866573944</v>
      </c>
      <c r="H395" t="str">
        <f t="shared" si="26"/>
        <v>6519, // 974.7mbar = 325.96m</v>
      </c>
    </row>
    <row r="396" spans="1:8" x14ac:dyDescent="0.25">
      <c r="A396">
        <v>394</v>
      </c>
      <c r="B396">
        <v>974.59999999999104</v>
      </c>
      <c r="C396">
        <f t="shared" si="27"/>
        <v>326.8160288523066</v>
      </c>
      <c r="E396">
        <f t="shared" si="25"/>
        <v>9745.9999999999109</v>
      </c>
      <c r="F396">
        <f t="shared" si="24"/>
        <v>6536.3205770461318</v>
      </c>
      <c r="H396" t="str">
        <f t="shared" si="26"/>
        <v>6536, // 974.6mbar = 326.82m</v>
      </c>
    </row>
    <row r="397" spans="1:8" x14ac:dyDescent="0.25">
      <c r="A397">
        <v>395</v>
      </c>
      <c r="B397">
        <v>974.49999999999102</v>
      </c>
      <c r="C397">
        <f t="shared" si="27"/>
        <v>327.67511474514424</v>
      </c>
      <c r="E397">
        <f t="shared" si="25"/>
        <v>9744.9999999999109</v>
      </c>
      <c r="F397">
        <f t="shared" si="24"/>
        <v>6553.5022949028844</v>
      </c>
      <c r="H397" t="str">
        <f t="shared" si="26"/>
        <v>6554, // 974.5mbar = 327.68m</v>
      </c>
    </row>
    <row r="398" spans="1:8" x14ac:dyDescent="0.25">
      <c r="A398">
        <v>396</v>
      </c>
      <c r="B398">
        <v>974.399999999991</v>
      </c>
      <c r="C398">
        <f t="shared" si="27"/>
        <v>328.53427202463672</v>
      </c>
      <c r="E398">
        <f t="shared" si="25"/>
        <v>9743.9999999999091</v>
      </c>
      <c r="F398">
        <f t="shared" si="24"/>
        <v>6570.6854404927344</v>
      </c>
      <c r="H398" t="str">
        <f t="shared" si="26"/>
        <v>6571, // 974.4mbar = 328.53m</v>
      </c>
    </row>
    <row r="399" spans="1:8" x14ac:dyDescent="0.25">
      <c r="A399">
        <v>397</v>
      </c>
      <c r="B399">
        <v>974.29999999999097</v>
      </c>
      <c r="C399">
        <f t="shared" si="27"/>
        <v>329.39350070404316</v>
      </c>
      <c r="E399">
        <f t="shared" si="25"/>
        <v>9742.9999999999091</v>
      </c>
      <c r="F399">
        <f t="shared" si="24"/>
        <v>6587.8700140808633</v>
      </c>
      <c r="H399" t="str">
        <f t="shared" si="26"/>
        <v>6588, // 974.3mbar = 329.39m</v>
      </c>
    </row>
    <row r="400" spans="1:8" x14ac:dyDescent="0.25">
      <c r="A400">
        <v>398</v>
      </c>
      <c r="B400">
        <v>974.19999999999095</v>
      </c>
      <c r="C400">
        <f t="shared" si="27"/>
        <v>330.25280079662758</v>
      </c>
      <c r="E400">
        <f t="shared" si="25"/>
        <v>9741.9999999999091</v>
      </c>
      <c r="F400">
        <f t="shared" si="24"/>
        <v>6605.0560159325514</v>
      </c>
      <c r="H400" t="str">
        <f t="shared" si="26"/>
        <v>6605, // 974.2mbar = 330.25m</v>
      </c>
    </row>
    <row r="401" spans="1:8" x14ac:dyDescent="0.25">
      <c r="A401">
        <v>399</v>
      </c>
      <c r="B401">
        <v>974.09999999999104</v>
      </c>
      <c r="C401">
        <f t="shared" si="27"/>
        <v>331.11217231564905</v>
      </c>
      <c r="E401">
        <f t="shared" si="25"/>
        <v>9740.9999999999109</v>
      </c>
      <c r="F401">
        <f t="shared" si="24"/>
        <v>6622.2434463129812</v>
      </c>
      <c r="H401" t="str">
        <f t="shared" si="26"/>
        <v>6622, // 974.1mbar = 331.11m</v>
      </c>
    </row>
    <row r="402" spans="1:8" x14ac:dyDescent="0.25">
      <c r="A402">
        <v>400</v>
      </c>
      <c r="B402">
        <v>973.99999999999102</v>
      </c>
      <c r="C402">
        <f t="shared" si="27"/>
        <v>331.97161527438629</v>
      </c>
      <c r="E402">
        <f t="shared" si="25"/>
        <v>9739.9999999999109</v>
      </c>
      <c r="F402">
        <f t="shared" si="24"/>
        <v>6639.4323054877259</v>
      </c>
      <c r="H402" t="str">
        <f t="shared" si="26"/>
        <v>6639, // 974mbar = 331.97m</v>
      </c>
    </row>
    <row r="403" spans="1:8" x14ac:dyDescent="0.25">
      <c r="A403">
        <v>401</v>
      </c>
      <c r="B403">
        <v>973.899999999991</v>
      </c>
      <c r="C403">
        <f t="shared" si="27"/>
        <v>332.83112968611312</v>
      </c>
      <c r="E403">
        <f t="shared" si="25"/>
        <v>9738.9999999999091</v>
      </c>
      <c r="F403">
        <f t="shared" si="24"/>
        <v>6656.6225937222625</v>
      </c>
      <c r="H403" t="str">
        <f t="shared" si="26"/>
        <v>6657, // 973.9mbar = 332.83m</v>
      </c>
    </row>
    <row r="404" spans="1:8" x14ac:dyDescent="0.25">
      <c r="A404">
        <v>402</v>
      </c>
      <c r="B404">
        <v>973.79999999999097</v>
      </c>
      <c r="C404">
        <f t="shared" si="27"/>
        <v>333.69071556410341</v>
      </c>
      <c r="E404">
        <f t="shared" si="25"/>
        <v>9737.9999999999091</v>
      </c>
      <c r="F404">
        <f t="shared" si="24"/>
        <v>6673.814311282068</v>
      </c>
      <c r="H404" t="str">
        <f t="shared" si="26"/>
        <v>6674, // 973.8mbar = 333.69m</v>
      </c>
    </row>
    <row r="405" spans="1:8" x14ac:dyDescent="0.25">
      <c r="A405">
        <v>403</v>
      </c>
      <c r="B405">
        <v>973.69999999999095</v>
      </c>
      <c r="C405">
        <f t="shared" si="27"/>
        <v>334.55037292164576</v>
      </c>
      <c r="E405">
        <f t="shared" si="25"/>
        <v>9736.9999999999091</v>
      </c>
      <c r="F405">
        <f t="shared" si="24"/>
        <v>6691.007458432915</v>
      </c>
      <c r="H405" t="str">
        <f t="shared" si="26"/>
        <v>6691, // 973.7mbar = 334.55m</v>
      </c>
    </row>
    <row r="406" spans="1:8" x14ac:dyDescent="0.25">
      <c r="A406">
        <v>404</v>
      </c>
      <c r="B406">
        <v>973.59999999999104</v>
      </c>
      <c r="C406">
        <f t="shared" si="27"/>
        <v>335.41010177201895</v>
      </c>
      <c r="E406">
        <f t="shared" si="25"/>
        <v>9735.9999999999109</v>
      </c>
      <c r="F406">
        <f t="shared" si="24"/>
        <v>6708.2020354403794</v>
      </c>
      <c r="H406" t="str">
        <f t="shared" si="26"/>
        <v>6708, // 973.6mbar = 335.41m</v>
      </c>
    </row>
    <row r="407" spans="1:8" x14ac:dyDescent="0.25">
      <c r="A407">
        <v>405</v>
      </c>
      <c r="B407">
        <v>973.49999999999102</v>
      </c>
      <c r="C407">
        <f t="shared" si="27"/>
        <v>336.26990212851649</v>
      </c>
      <c r="E407">
        <f t="shared" si="25"/>
        <v>9734.9999999999109</v>
      </c>
      <c r="F407">
        <f t="shared" si="24"/>
        <v>6725.3980425703303</v>
      </c>
      <c r="H407" t="str">
        <f t="shared" si="26"/>
        <v>6725, // 973.5mbar = 336.27m</v>
      </c>
    </row>
    <row r="408" spans="1:8" x14ac:dyDescent="0.25">
      <c r="A408">
        <v>406</v>
      </c>
      <c r="B408">
        <v>973.399999999991</v>
      </c>
      <c r="C408">
        <f t="shared" si="27"/>
        <v>337.12977400442691</v>
      </c>
      <c r="E408">
        <f t="shared" si="25"/>
        <v>9733.9999999999091</v>
      </c>
      <c r="F408">
        <f t="shared" si="24"/>
        <v>6742.5954800885384</v>
      </c>
      <c r="H408" t="str">
        <f t="shared" si="26"/>
        <v>6743, // 973.4mbar = 337.13m</v>
      </c>
    </row>
    <row r="409" spans="1:8" x14ac:dyDescent="0.25">
      <c r="A409">
        <v>407</v>
      </c>
      <c r="B409">
        <v>973.29999999999097</v>
      </c>
      <c r="C409">
        <f t="shared" si="27"/>
        <v>337.9897174130586</v>
      </c>
      <c r="E409">
        <f t="shared" si="25"/>
        <v>9732.9999999999091</v>
      </c>
      <c r="F409">
        <f t="shared" si="24"/>
        <v>6759.7943482611718</v>
      </c>
      <c r="H409" t="str">
        <f t="shared" si="26"/>
        <v>6760, // 973.3mbar = 337.99m</v>
      </c>
    </row>
    <row r="410" spans="1:8" x14ac:dyDescent="0.25">
      <c r="A410">
        <v>408</v>
      </c>
      <c r="B410">
        <v>973.19999999999095</v>
      </c>
      <c r="C410">
        <f t="shared" si="27"/>
        <v>338.84973236770503</v>
      </c>
      <c r="E410">
        <f t="shared" si="25"/>
        <v>9731.9999999999091</v>
      </c>
      <c r="F410">
        <f t="shared" si="24"/>
        <v>6776.9946473541004</v>
      </c>
      <c r="H410" t="str">
        <f t="shared" si="26"/>
        <v>6777, // 973.2mbar = 338.85m</v>
      </c>
    </row>
    <row r="411" spans="1:8" x14ac:dyDescent="0.25">
      <c r="A411">
        <v>409</v>
      </c>
      <c r="B411">
        <v>973.09999999999104</v>
      </c>
      <c r="C411">
        <f t="shared" si="27"/>
        <v>339.70981888166955</v>
      </c>
      <c r="E411">
        <f t="shared" si="25"/>
        <v>9730.9999999999109</v>
      </c>
      <c r="F411">
        <f t="shared" si="24"/>
        <v>6794.1963776333905</v>
      </c>
      <c r="H411" t="str">
        <f t="shared" si="26"/>
        <v>6794, // 973.1mbar = 339.71m</v>
      </c>
    </row>
    <row r="412" spans="1:8" x14ac:dyDescent="0.25">
      <c r="A412">
        <v>410</v>
      </c>
      <c r="B412">
        <v>972.99999999999102</v>
      </c>
      <c r="C412">
        <f t="shared" si="27"/>
        <v>340.56997696826051</v>
      </c>
      <c r="E412">
        <f t="shared" si="25"/>
        <v>9729.9999999999109</v>
      </c>
      <c r="F412">
        <f t="shared" si="24"/>
        <v>6811.3995393652103</v>
      </c>
      <c r="H412" t="str">
        <f t="shared" si="26"/>
        <v>6811, // 973mbar = 340.57m</v>
      </c>
    </row>
    <row r="413" spans="1:8" x14ac:dyDescent="0.25">
      <c r="A413">
        <v>411</v>
      </c>
      <c r="B413">
        <v>972.899999999991</v>
      </c>
      <c r="C413">
        <f t="shared" si="27"/>
        <v>341.43020664080092</v>
      </c>
      <c r="E413">
        <f t="shared" si="25"/>
        <v>9728.9999999999091</v>
      </c>
      <c r="F413">
        <f t="shared" si="24"/>
        <v>6828.6041328160181</v>
      </c>
      <c r="H413" t="str">
        <f t="shared" si="26"/>
        <v>6829, // 972.9mbar = 341.43m</v>
      </c>
    </row>
    <row r="414" spans="1:8" x14ac:dyDescent="0.25">
      <c r="A414">
        <v>412</v>
      </c>
      <c r="B414">
        <v>972.79999999999097</v>
      </c>
      <c r="C414">
        <f t="shared" si="27"/>
        <v>342.29050791259903</v>
      </c>
      <c r="E414">
        <f t="shared" si="25"/>
        <v>9727.9999999999091</v>
      </c>
      <c r="F414">
        <f t="shared" si="24"/>
        <v>6845.8101582519803</v>
      </c>
      <c r="H414" t="str">
        <f t="shared" si="26"/>
        <v>6846, // 972.8mbar = 342.29m</v>
      </c>
    </row>
    <row r="415" spans="1:8" x14ac:dyDescent="0.25">
      <c r="A415">
        <v>413</v>
      </c>
      <c r="B415">
        <v>972.69999999999095</v>
      </c>
      <c r="C415">
        <f t="shared" si="27"/>
        <v>343.15088079697307</v>
      </c>
      <c r="E415">
        <f t="shared" si="25"/>
        <v>9726.9999999999091</v>
      </c>
      <c r="F415">
        <f t="shared" si="24"/>
        <v>6863.0176159394614</v>
      </c>
      <c r="H415" t="str">
        <f t="shared" si="26"/>
        <v>6863, // 972.7mbar = 343.15m</v>
      </c>
    </row>
    <row r="416" spans="1:8" x14ac:dyDescent="0.25">
      <c r="A416">
        <v>414</v>
      </c>
      <c r="B416">
        <v>972.59999999999104</v>
      </c>
      <c r="C416">
        <f t="shared" si="27"/>
        <v>344.01132530725585</v>
      </c>
      <c r="E416">
        <f t="shared" si="25"/>
        <v>9725.9999999999109</v>
      </c>
      <c r="F416">
        <f t="shared" si="24"/>
        <v>6880.2265061451171</v>
      </c>
      <c r="H416" t="str">
        <f t="shared" si="26"/>
        <v>6880, // 972.6mbar = 344.01m</v>
      </c>
    </row>
    <row r="417" spans="1:8" x14ac:dyDescent="0.25">
      <c r="A417">
        <v>415</v>
      </c>
      <c r="B417">
        <v>972.49999999999102</v>
      </c>
      <c r="C417">
        <f t="shared" si="27"/>
        <v>344.87184145676554</v>
      </c>
      <c r="E417">
        <f t="shared" si="25"/>
        <v>9724.9999999999109</v>
      </c>
      <c r="F417">
        <f t="shared" si="24"/>
        <v>6897.4368291353112</v>
      </c>
      <c r="H417" t="str">
        <f t="shared" si="26"/>
        <v>6897, // 972.5mbar = 344.87m</v>
      </c>
    </row>
    <row r="418" spans="1:8" x14ac:dyDescent="0.25">
      <c r="A418">
        <v>416</v>
      </c>
      <c r="B418">
        <v>972.399999999991</v>
      </c>
      <c r="C418">
        <f t="shared" si="27"/>
        <v>345.73242925884483</v>
      </c>
      <c r="E418">
        <f t="shared" si="25"/>
        <v>9723.9999999999091</v>
      </c>
      <c r="F418">
        <f t="shared" si="24"/>
        <v>6914.6485851768966</v>
      </c>
      <c r="H418" t="str">
        <f t="shared" si="26"/>
        <v>6915, // 972.4mbar = 345.73m</v>
      </c>
    </row>
    <row r="419" spans="1:8" x14ac:dyDescent="0.25">
      <c r="A419">
        <v>417</v>
      </c>
      <c r="B419">
        <v>972.29999999999097</v>
      </c>
      <c r="C419">
        <f t="shared" si="27"/>
        <v>346.59308872681686</v>
      </c>
      <c r="E419">
        <f t="shared" si="25"/>
        <v>9722.9999999999091</v>
      </c>
      <c r="F419">
        <f t="shared" si="24"/>
        <v>6931.8617745363372</v>
      </c>
      <c r="H419" t="str">
        <f t="shared" si="26"/>
        <v>6932, // 972.3mbar = 346.59m</v>
      </c>
    </row>
    <row r="420" spans="1:8" x14ac:dyDescent="0.25">
      <c r="A420">
        <v>418</v>
      </c>
      <c r="B420">
        <v>972.19999999999004</v>
      </c>
      <c r="C420">
        <f t="shared" si="27"/>
        <v>347.45381987404403</v>
      </c>
      <c r="E420">
        <f t="shared" si="25"/>
        <v>9721.9999999999</v>
      </c>
      <c r="F420">
        <f t="shared" si="24"/>
        <v>6949.0763974808806</v>
      </c>
      <c r="H420" t="str">
        <f t="shared" si="26"/>
        <v>6949, // 972.2mbar = 347.45m</v>
      </c>
    </row>
    <row r="421" spans="1:8" x14ac:dyDescent="0.25">
      <c r="A421">
        <v>419</v>
      </c>
      <c r="B421">
        <v>972.09999999999002</v>
      </c>
      <c r="C421">
        <f t="shared" si="27"/>
        <v>348.31462271383947</v>
      </c>
      <c r="E421">
        <f t="shared" si="25"/>
        <v>9720.9999999999</v>
      </c>
      <c r="F421">
        <f t="shared" si="24"/>
        <v>6966.2924542767896</v>
      </c>
      <c r="H421" t="str">
        <f t="shared" si="26"/>
        <v>6966, // 972.1mbar = 348.31m</v>
      </c>
    </row>
    <row r="422" spans="1:8" x14ac:dyDescent="0.25">
      <c r="A422">
        <v>420</v>
      </c>
      <c r="B422">
        <v>971.99999999999</v>
      </c>
      <c r="C422">
        <f t="shared" si="27"/>
        <v>349.17549725957065</v>
      </c>
      <c r="E422">
        <f t="shared" si="25"/>
        <v>9719.9999999999</v>
      </c>
      <c r="F422">
        <f t="shared" si="24"/>
        <v>6983.509945191413</v>
      </c>
      <c r="H422" t="str">
        <f t="shared" si="26"/>
        <v>6984, // 972mbar = 349.18m</v>
      </c>
    </row>
    <row r="423" spans="1:8" x14ac:dyDescent="0.25">
      <c r="A423">
        <v>421</v>
      </c>
      <c r="B423">
        <v>971.89999999998997</v>
      </c>
      <c r="C423">
        <f t="shared" si="27"/>
        <v>350.03644352458019</v>
      </c>
      <c r="E423">
        <f t="shared" si="25"/>
        <v>9718.9999999999</v>
      </c>
      <c r="F423">
        <f t="shared" si="24"/>
        <v>7000.7288704916036</v>
      </c>
      <c r="H423" t="str">
        <f t="shared" si="26"/>
        <v>7001, // 971.9mbar = 350.04m</v>
      </c>
    </row>
    <row r="424" spans="1:8" x14ac:dyDescent="0.25">
      <c r="A424">
        <v>422</v>
      </c>
      <c r="B424">
        <v>971.79999999998995</v>
      </c>
      <c r="C424">
        <f t="shared" si="27"/>
        <v>350.89746152223063</v>
      </c>
      <c r="E424">
        <f t="shared" si="25"/>
        <v>9717.9999999999</v>
      </c>
      <c r="F424">
        <f t="shared" si="24"/>
        <v>7017.9492304446121</v>
      </c>
      <c r="H424" t="str">
        <f t="shared" si="26"/>
        <v>7018, // 971.8mbar = 350.9m</v>
      </c>
    </row>
    <row r="425" spans="1:8" x14ac:dyDescent="0.25">
      <c r="A425">
        <v>423</v>
      </c>
      <c r="B425">
        <v>971.69999999999004</v>
      </c>
      <c r="C425">
        <f t="shared" si="27"/>
        <v>351.75855126586953</v>
      </c>
      <c r="E425">
        <f t="shared" si="25"/>
        <v>9716.9999999999</v>
      </c>
      <c r="F425">
        <f t="shared" si="24"/>
        <v>7035.1710253173906</v>
      </c>
      <c r="H425" t="str">
        <f t="shared" si="26"/>
        <v>7035, // 971.7mbar = 351.76m</v>
      </c>
    </row>
    <row r="426" spans="1:8" x14ac:dyDescent="0.25">
      <c r="A426">
        <v>424</v>
      </c>
      <c r="B426">
        <v>971.59999999999002</v>
      </c>
      <c r="C426">
        <f t="shared" si="27"/>
        <v>352.61971276887419</v>
      </c>
      <c r="E426">
        <f t="shared" si="25"/>
        <v>9715.9999999999</v>
      </c>
      <c r="F426">
        <f t="shared" si="24"/>
        <v>7052.3942553774841</v>
      </c>
      <c r="H426" t="str">
        <f t="shared" si="26"/>
        <v>7052, // 971.6mbar = 352.62m</v>
      </c>
    </row>
    <row r="427" spans="1:8" x14ac:dyDescent="0.25">
      <c r="A427">
        <v>425</v>
      </c>
      <c r="B427">
        <v>971.49999999999</v>
      </c>
      <c r="C427">
        <f t="shared" si="27"/>
        <v>353.48094604460198</v>
      </c>
      <c r="E427">
        <f t="shared" si="25"/>
        <v>9714.9999999999</v>
      </c>
      <c r="F427">
        <f t="shared" si="24"/>
        <v>7069.6189208920396</v>
      </c>
      <c r="H427" t="str">
        <f t="shared" si="26"/>
        <v>7070, // 971.5mbar = 353.48m</v>
      </c>
    </row>
    <row r="428" spans="1:8" x14ac:dyDescent="0.25">
      <c r="A428">
        <v>426</v>
      </c>
      <c r="B428">
        <v>971.39999999998997</v>
      </c>
      <c r="C428">
        <f t="shared" si="27"/>
        <v>354.34225110642529</v>
      </c>
      <c r="E428">
        <f t="shared" si="25"/>
        <v>9713.9999999999</v>
      </c>
      <c r="F428">
        <f t="shared" si="24"/>
        <v>7086.8450221285057</v>
      </c>
      <c r="H428" t="str">
        <f t="shared" si="26"/>
        <v>7087, // 971.4mbar = 354.34m</v>
      </c>
    </row>
    <row r="429" spans="1:8" x14ac:dyDescent="0.25">
      <c r="A429">
        <v>427</v>
      </c>
      <c r="B429">
        <v>971.29999999998995</v>
      </c>
      <c r="C429">
        <f t="shared" si="27"/>
        <v>355.20362796771633</v>
      </c>
      <c r="E429">
        <f t="shared" si="25"/>
        <v>9712.9999999999</v>
      </c>
      <c r="F429">
        <f t="shared" si="24"/>
        <v>7104.0725593543266</v>
      </c>
      <c r="H429" t="str">
        <f t="shared" si="26"/>
        <v>7104, // 971.3mbar = 355.2m</v>
      </c>
    </row>
    <row r="430" spans="1:8" x14ac:dyDescent="0.25">
      <c r="A430">
        <v>428</v>
      </c>
      <c r="B430">
        <v>971.19999999999004</v>
      </c>
      <c r="C430">
        <f t="shared" si="27"/>
        <v>356.06507664186216</v>
      </c>
      <c r="E430">
        <f t="shared" si="25"/>
        <v>9711.9999999999</v>
      </c>
      <c r="F430">
        <f t="shared" si="24"/>
        <v>7121.301532837243</v>
      </c>
      <c r="H430" t="str">
        <f t="shared" si="26"/>
        <v>7121, // 971.2mbar = 356.07m</v>
      </c>
    </row>
    <row r="431" spans="1:8" x14ac:dyDescent="0.25">
      <c r="A431">
        <v>429</v>
      </c>
      <c r="B431">
        <v>971.09999999999002</v>
      </c>
      <c r="C431">
        <f t="shared" si="27"/>
        <v>356.92659714223504</v>
      </c>
      <c r="E431">
        <f t="shared" si="25"/>
        <v>9710.9999999999</v>
      </c>
      <c r="F431">
        <f t="shared" si="24"/>
        <v>7138.531942844701</v>
      </c>
      <c r="H431" t="str">
        <f t="shared" si="26"/>
        <v>7139, // 971.1mbar = 356.93m</v>
      </c>
    </row>
    <row r="432" spans="1:8" x14ac:dyDescent="0.25">
      <c r="A432">
        <v>430</v>
      </c>
      <c r="B432">
        <v>970.99999999999</v>
      </c>
      <c r="C432">
        <f t="shared" si="27"/>
        <v>357.78818948222198</v>
      </c>
      <c r="E432">
        <f t="shared" si="25"/>
        <v>9709.9999999999</v>
      </c>
      <c r="F432">
        <f t="shared" si="24"/>
        <v>7155.7637896444394</v>
      </c>
      <c r="H432" t="str">
        <f t="shared" si="26"/>
        <v>7156, // 971mbar = 357.79m</v>
      </c>
    </row>
    <row r="433" spans="1:8" x14ac:dyDescent="0.25">
      <c r="A433">
        <v>431</v>
      </c>
      <c r="B433">
        <v>970.89999999998997</v>
      </c>
      <c r="C433">
        <f t="shared" si="27"/>
        <v>358.64985367522479</v>
      </c>
      <c r="E433">
        <f t="shared" si="25"/>
        <v>9708.9999999999</v>
      </c>
      <c r="F433">
        <f t="shared" si="24"/>
        <v>7172.9970735044953</v>
      </c>
      <c r="H433" t="str">
        <f t="shared" si="26"/>
        <v>7173, // 970.9mbar = 358.65m</v>
      </c>
    </row>
    <row r="434" spans="1:8" x14ac:dyDescent="0.25">
      <c r="A434">
        <v>432</v>
      </c>
      <c r="B434">
        <v>970.79999999998995</v>
      </c>
      <c r="C434">
        <f t="shared" si="27"/>
        <v>359.51158973462071</v>
      </c>
      <c r="E434">
        <f t="shared" si="25"/>
        <v>9707.9999999999</v>
      </c>
      <c r="F434">
        <f t="shared" si="24"/>
        <v>7190.231794692414</v>
      </c>
      <c r="H434" t="str">
        <f t="shared" si="26"/>
        <v>7190, // 970.8mbar = 359.51m</v>
      </c>
    </row>
    <row r="435" spans="1:8" x14ac:dyDescent="0.25">
      <c r="A435">
        <v>433</v>
      </c>
      <c r="B435">
        <v>970.69999999999004</v>
      </c>
      <c r="C435">
        <f t="shared" si="27"/>
        <v>360.37339767381644</v>
      </c>
      <c r="E435">
        <f t="shared" si="25"/>
        <v>9706.9999999999</v>
      </c>
      <c r="F435">
        <f t="shared" si="24"/>
        <v>7207.4679534763291</v>
      </c>
      <c r="H435" t="str">
        <f t="shared" si="26"/>
        <v>7207, // 970.7mbar = 360.37m</v>
      </c>
    </row>
    <row r="436" spans="1:8" x14ac:dyDescent="0.25">
      <c r="A436">
        <v>434</v>
      </c>
      <c r="B436">
        <v>970.59999999999002</v>
      </c>
      <c r="C436">
        <f t="shared" si="27"/>
        <v>361.23527750621372</v>
      </c>
      <c r="E436">
        <f t="shared" si="25"/>
        <v>9705.9999999999</v>
      </c>
      <c r="F436">
        <f t="shared" si="24"/>
        <v>7224.7055501242739</v>
      </c>
      <c r="H436" t="str">
        <f t="shared" si="26"/>
        <v>7225, // 970.6mbar = 361.24m</v>
      </c>
    </row>
    <row r="437" spans="1:8" x14ac:dyDescent="0.25">
      <c r="A437">
        <v>435</v>
      </c>
      <c r="B437">
        <v>970.49999999999</v>
      </c>
      <c r="C437">
        <f t="shared" si="27"/>
        <v>362.09722924521446</v>
      </c>
      <c r="E437">
        <f t="shared" si="25"/>
        <v>9704.9999999999</v>
      </c>
      <c r="F437">
        <f t="shared" si="24"/>
        <v>7241.9445849042895</v>
      </c>
      <c r="H437" t="str">
        <f t="shared" si="26"/>
        <v>7242, // 970.5mbar = 362.1m</v>
      </c>
    </row>
    <row r="438" spans="1:8" x14ac:dyDescent="0.25">
      <c r="A438">
        <v>436</v>
      </c>
      <c r="B438">
        <v>970.39999999998997</v>
      </c>
      <c r="C438">
        <f t="shared" si="27"/>
        <v>362.95925290423509</v>
      </c>
      <c r="E438">
        <f t="shared" si="25"/>
        <v>9703.9999999999</v>
      </c>
      <c r="F438">
        <f t="shared" si="24"/>
        <v>7259.1850580847022</v>
      </c>
      <c r="H438" t="str">
        <f t="shared" si="26"/>
        <v>7259, // 970.4mbar = 362.96m</v>
      </c>
    </row>
    <row r="439" spans="1:8" x14ac:dyDescent="0.25">
      <c r="A439">
        <v>437</v>
      </c>
      <c r="B439">
        <v>970.29999999998995</v>
      </c>
      <c r="C439">
        <f t="shared" si="27"/>
        <v>363.8213484966775</v>
      </c>
      <c r="E439">
        <f t="shared" si="25"/>
        <v>9702.9999999999</v>
      </c>
      <c r="F439">
        <f t="shared" si="24"/>
        <v>7276.42696993355</v>
      </c>
      <c r="H439" t="str">
        <f t="shared" si="26"/>
        <v>7276, // 970.3mbar = 363.82m</v>
      </c>
    </row>
    <row r="440" spans="1:8" x14ac:dyDescent="0.25">
      <c r="A440">
        <v>438</v>
      </c>
      <c r="B440">
        <v>970.19999999999004</v>
      </c>
      <c r="C440">
        <f t="shared" si="27"/>
        <v>364.68351603596813</v>
      </c>
      <c r="E440">
        <f t="shared" si="25"/>
        <v>9701.9999999999</v>
      </c>
      <c r="F440">
        <f t="shared" si="24"/>
        <v>7293.6703207193623</v>
      </c>
      <c r="H440" t="str">
        <f t="shared" si="26"/>
        <v>7294, // 970.2mbar = 364.68m</v>
      </c>
    </row>
    <row r="441" spans="1:8" x14ac:dyDescent="0.25">
      <c r="A441">
        <v>439</v>
      </c>
      <c r="B441">
        <v>970.09999999999002</v>
      </c>
      <c r="C441">
        <f t="shared" si="27"/>
        <v>365.54575553552348</v>
      </c>
      <c r="E441">
        <f t="shared" si="25"/>
        <v>9700.9999999999</v>
      </c>
      <c r="F441">
        <f t="shared" si="24"/>
        <v>7310.9151107104699</v>
      </c>
      <c r="H441" t="str">
        <f t="shared" si="26"/>
        <v>7311, // 970.1mbar = 365.55m</v>
      </c>
    </row>
    <row r="442" spans="1:8" x14ac:dyDescent="0.25">
      <c r="A442">
        <v>440</v>
      </c>
      <c r="B442">
        <v>969.99999999999</v>
      </c>
      <c r="C442">
        <f t="shared" si="27"/>
        <v>366.40806700876993</v>
      </c>
      <c r="E442">
        <f t="shared" si="25"/>
        <v>9699.9999999999</v>
      </c>
      <c r="F442">
        <f t="shared" si="24"/>
        <v>7328.1613401753984</v>
      </c>
      <c r="H442" t="str">
        <f t="shared" si="26"/>
        <v>7328, // 970mbar = 366.41m</v>
      </c>
    </row>
    <row r="443" spans="1:8" x14ac:dyDescent="0.25">
      <c r="A443">
        <v>441</v>
      </c>
      <c r="B443">
        <v>969.89999999998997</v>
      </c>
      <c r="C443">
        <f t="shared" si="27"/>
        <v>367.27045046913889</v>
      </c>
      <c r="E443">
        <f t="shared" si="25"/>
        <v>9698.9999999999</v>
      </c>
      <c r="F443">
        <f t="shared" si="24"/>
        <v>7345.4090093827781</v>
      </c>
      <c r="H443" t="str">
        <f t="shared" si="26"/>
        <v>7345, // 969.9mbar = 367.27m</v>
      </c>
    </row>
    <row r="444" spans="1:8" x14ac:dyDescent="0.25">
      <c r="A444">
        <v>442</v>
      </c>
      <c r="B444">
        <v>969.79999999998995</v>
      </c>
      <c r="C444">
        <f t="shared" si="27"/>
        <v>368.13290593005672</v>
      </c>
      <c r="E444">
        <f t="shared" si="25"/>
        <v>9697.9999999999</v>
      </c>
      <c r="F444">
        <f t="shared" si="24"/>
        <v>7362.6581186011344</v>
      </c>
      <c r="H444" t="str">
        <f t="shared" si="26"/>
        <v>7363, // 969.8mbar = 368.13m</v>
      </c>
    </row>
    <row r="445" spans="1:8" x14ac:dyDescent="0.25">
      <c r="A445">
        <v>443</v>
      </c>
      <c r="B445">
        <v>969.69999999999004</v>
      </c>
      <c r="C445">
        <f t="shared" si="27"/>
        <v>368.99543340496461</v>
      </c>
      <c r="E445">
        <f t="shared" si="25"/>
        <v>9696.9999999999</v>
      </c>
      <c r="F445">
        <f t="shared" si="24"/>
        <v>7379.9086680992923</v>
      </c>
      <c r="H445" t="str">
        <f t="shared" si="26"/>
        <v>7380, // 969.7mbar = 369m</v>
      </c>
    </row>
    <row r="446" spans="1:8" x14ac:dyDescent="0.25">
      <c r="A446">
        <v>444</v>
      </c>
      <c r="B446">
        <v>969.59999999999002</v>
      </c>
      <c r="C446">
        <f t="shared" si="27"/>
        <v>369.85803290730377</v>
      </c>
      <c r="E446">
        <f t="shared" si="25"/>
        <v>9695.9999999999</v>
      </c>
      <c r="F446">
        <f t="shared" si="24"/>
        <v>7397.1606581460755</v>
      </c>
      <c r="H446" t="str">
        <f t="shared" si="26"/>
        <v>7397, // 969.6mbar = 369.86m</v>
      </c>
    </row>
    <row r="447" spans="1:8" x14ac:dyDescent="0.25">
      <c r="A447">
        <v>445</v>
      </c>
      <c r="B447">
        <v>969.49999999999</v>
      </c>
      <c r="C447">
        <f t="shared" si="27"/>
        <v>370.72070445051037</v>
      </c>
      <c r="E447">
        <f t="shared" si="25"/>
        <v>9694.9999999999</v>
      </c>
      <c r="F447">
        <f t="shared" si="24"/>
        <v>7414.4140890102071</v>
      </c>
      <c r="H447" t="str">
        <f t="shared" si="26"/>
        <v>7414, // 969.5mbar = 370.72m</v>
      </c>
    </row>
    <row r="448" spans="1:8" x14ac:dyDescent="0.25">
      <c r="A448">
        <v>446</v>
      </c>
      <c r="B448">
        <v>969.39999999998997</v>
      </c>
      <c r="C448">
        <f t="shared" si="27"/>
        <v>371.58344804804534</v>
      </c>
      <c r="E448">
        <f t="shared" si="25"/>
        <v>9693.9999999999</v>
      </c>
      <c r="F448">
        <f t="shared" si="24"/>
        <v>7431.6689609609066</v>
      </c>
      <c r="H448" t="str">
        <f t="shared" si="26"/>
        <v>7432, // 969.4mbar = 371.58m</v>
      </c>
    </row>
    <row r="449" spans="1:8" x14ac:dyDescent="0.25">
      <c r="A449">
        <v>447</v>
      </c>
      <c r="B449">
        <v>969.29999999998995</v>
      </c>
      <c r="C449">
        <f t="shared" si="27"/>
        <v>372.44626371334982</v>
      </c>
      <c r="E449">
        <f t="shared" si="25"/>
        <v>9692.9999999999</v>
      </c>
      <c r="F449">
        <f t="shared" si="24"/>
        <v>7448.925274266996</v>
      </c>
      <c r="H449" t="str">
        <f t="shared" si="26"/>
        <v>7449, // 969.3mbar = 372.45m</v>
      </c>
    </row>
    <row r="450" spans="1:8" x14ac:dyDescent="0.25">
      <c r="A450">
        <v>448</v>
      </c>
      <c r="B450">
        <v>969.19999999999004</v>
      </c>
      <c r="C450">
        <f t="shared" si="27"/>
        <v>373.30915145988962</v>
      </c>
      <c r="E450">
        <f t="shared" si="25"/>
        <v>9691.9999999999</v>
      </c>
      <c r="F450">
        <f t="shared" ref="F450:F513" si="28">C450*20</f>
        <v>7466.1830291977922</v>
      </c>
      <c r="H450" t="str">
        <f t="shared" si="26"/>
        <v>7466, // 969.2mbar = 373.31m</v>
      </c>
    </row>
    <row r="451" spans="1:8" x14ac:dyDescent="0.25">
      <c r="A451">
        <v>449</v>
      </c>
      <c r="B451">
        <v>969.09999999999002</v>
      </c>
      <c r="C451">
        <f t="shared" si="27"/>
        <v>374.17211130111571</v>
      </c>
      <c r="E451">
        <f t="shared" ref="E451:E514" si="29">B451*10</f>
        <v>9690.9999999999</v>
      </c>
      <c r="F451">
        <f t="shared" si="28"/>
        <v>7483.4422260223146</v>
      </c>
      <c r="H451" t="str">
        <f t="shared" ref="H451:H514" si="30">ROUND(F451,0) &amp; ", // " &amp; ROUND(B451,1) &amp;"mbar = " &amp;ROUND(C451,2)&amp;"m"</f>
        <v>7483, // 969.1mbar = 374.17m</v>
      </c>
    </row>
    <row r="452" spans="1:8" x14ac:dyDescent="0.25">
      <c r="A452">
        <v>450</v>
      </c>
      <c r="B452">
        <v>968.99999999999</v>
      </c>
      <c r="C452">
        <f t="shared" ref="C452:C515" si="31">(288.15/(6.5/1000))*(1-POWER(B452/1013.25,(6.5/1000)*287.052/9.80665))</f>
        <v>375.03514325049389</v>
      </c>
      <c r="E452">
        <f t="shared" si="29"/>
        <v>9689.9999999999</v>
      </c>
      <c r="F452">
        <f t="shared" si="28"/>
        <v>7500.7028650098782</v>
      </c>
      <c r="H452" t="str">
        <f t="shared" si="30"/>
        <v>7501, // 969mbar = 375.04m</v>
      </c>
    </row>
    <row r="453" spans="1:8" x14ac:dyDescent="0.25">
      <c r="A453">
        <v>451</v>
      </c>
      <c r="B453">
        <v>968.89999999998997</v>
      </c>
      <c r="C453">
        <f t="shared" si="31"/>
        <v>375.89824732149492</v>
      </c>
      <c r="E453">
        <f t="shared" si="29"/>
        <v>9688.9999999999</v>
      </c>
      <c r="F453">
        <f t="shared" si="28"/>
        <v>7517.9649464298982</v>
      </c>
      <c r="H453" t="str">
        <f t="shared" si="30"/>
        <v>7518, // 968.9mbar = 375.9m</v>
      </c>
    </row>
    <row r="454" spans="1:8" x14ac:dyDescent="0.25">
      <c r="A454">
        <v>452</v>
      </c>
      <c r="B454">
        <v>968.79999999998995</v>
      </c>
      <c r="C454">
        <f t="shared" si="31"/>
        <v>376.76142352758939</v>
      </c>
      <c r="E454">
        <f t="shared" si="29"/>
        <v>9687.9999999999</v>
      </c>
      <c r="F454">
        <f t="shared" si="28"/>
        <v>7535.2284705517877</v>
      </c>
      <c r="H454" t="str">
        <f t="shared" si="30"/>
        <v>7535, // 968.8mbar = 376.76m</v>
      </c>
    </row>
    <row r="455" spans="1:8" x14ac:dyDescent="0.25">
      <c r="A455">
        <v>453</v>
      </c>
      <c r="B455">
        <v>968.69999999999004</v>
      </c>
      <c r="C455">
        <f t="shared" si="31"/>
        <v>377.62467188225304</v>
      </c>
      <c r="E455">
        <f t="shared" si="29"/>
        <v>9686.9999999999</v>
      </c>
      <c r="F455">
        <f t="shared" si="28"/>
        <v>7552.493437645061</v>
      </c>
      <c r="H455" t="str">
        <f t="shared" si="30"/>
        <v>7552, // 968.7mbar = 377.62m</v>
      </c>
    </row>
    <row r="456" spans="1:8" x14ac:dyDescent="0.25">
      <c r="A456">
        <v>454</v>
      </c>
      <c r="B456">
        <v>968.59999999999002</v>
      </c>
      <c r="C456">
        <f t="shared" si="31"/>
        <v>378.48799239896641</v>
      </c>
      <c r="E456">
        <f t="shared" si="29"/>
        <v>9685.9999999999</v>
      </c>
      <c r="F456">
        <f t="shared" si="28"/>
        <v>7569.7598479793287</v>
      </c>
      <c r="H456" t="str">
        <f t="shared" si="30"/>
        <v>7570, // 968.6mbar = 378.49m</v>
      </c>
    </row>
    <row r="457" spans="1:8" x14ac:dyDescent="0.25">
      <c r="A457">
        <v>455</v>
      </c>
      <c r="B457">
        <v>968.49999999999</v>
      </c>
      <c r="C457">
        <f t="shared" si="31"/>
        <v>379.35138509120992</v>
      </c>
      <c r="E457">
        <f t="shared" si="29"/>
        <v>9684.9999999999</v>
      </c>
      <c r="F457">
        <f t="shared" si="28"/>
        <v>7587.0277018241986</v>
      </c>
      <c r="H457" t="str">
        <f t="shared" si="30"/>
        <v>7587, // 968.5mbar = 379.35m</v>
      </c>
    </row>
    <row r="458" spans="1:8" x14ac:dyDescent="0.25">
      <c r="A458">
        <v>456</v>
      </c>
      <c r="B458">
        <v>968.39999999998997</v>
      </c>
      <c r="C458">
        <f t="shared" si="31"/>
        <v>380.21484997246921</v>
      </c>
      <c r="E458">
        <f t="shared" si="29"/>
        <v>9683.9999999999</v>
      </c>
      <c r="F458">
        <f t="shared" si="28"/>
        <v>7604.2969994493842</v>
      </c>
      <c r="H458" t="str">
        <f t="shared" si="30"/>
        <v>7604, // 968.4mbar = 380.21m</v>
      </c>
    </row>
    <row r="459" spans="1:8" x14ac:dyDescent="0.25">
      <c r="A459">
        <v>457</v>
      </c>
      <c r="B459">
        <v>968.29999999998995</v>
      </c>
      <c r="C459">
        <f t="shared" si="31"/>
        <v>381.07838705623948</v>
      </c>
      <c r="E459">
        <f t="shared" si="29"/>
        <v>9682.9999999999</v>
      </c>
      <c r="F459">
        <f t="shared" si="28"/>
        <v>7621.5677411247898</v>
      </c>
      <c r="H459" t="str">
        <f t="shared" si="30"/>
        <v>7622, // 968.3mbar = 381.08m</v>
      </c>
    </row>
    <row r="460" spans="1:8" x14ac:dyDescent="0.25">
      <c r="A460">
        <v>458</v>
      </c>
      <c r="B460">
        <v>968.19999999999004</v>
      </c>
      <c r="C460">
        <f t="shared" si="31"/>
        <v>381.94199635601603</v>
      </c>
      <c r="E460">
        <f t="shared" si="29"/>
        <v>9681.9999999999</v>
      </c>
      <c r="F460">
        <f t="shared" si="28"/>
        <v>7638.8399271203207</v>
      </c>
      <c r="H460" t="str">
        <f t="shared" si="30"/>
        <v>7639, // 968.2mbar = 381.94m</v>
      </c>
    </row>
    <row r="461" spans="1:8" x14ac:dyDescent="0.25">
      <c r="A461">
        <v>459</v>
      </c>
      <c r="B461">
        <v>968.09999999999002</v>
      </c>
      <c r="C461">
        <f t="shared" si="31"/>
        <v>382.80567788529919</v>
      </c>
      <c r="E461">
        <f t="shared" si="29"/>
        <v>9680.9999999999</v>
      </c>
      <c r="F461">
        <f t="shared" si="28"/>
        <v>7656.113557705984</v>
      </c>
      <c r="H461" t="str">
        <f t="shared" si="30"/>
        <v>7656, // 968.1mbar = 382.81m</v>
      </c>
    </row>
    <row r="462" spans="1:8" x14ac:dyDescent="0.25">
      <c r="A462">
        <v>460</v>
      </c>
      <c r="B462">
        <v>967.99999999999</v>
      </c>
      <c r="C462">
        <f t="shared" si="31"/>
        <v>383.6694316575842</v>
      </c>
      <c r="E462">
        <f t="shared" si="29"/>
        <v>9679.9999999999</v>
      </c>
      <c r="F462">
        <f t="shared" si="28"/>
        <v>7673.3886331516842</v>
      </c>
      <c r="H462" t="str">
        <f t="shared" si="30"/>
        <v>7673, // 968mbar = 383.67m</v>
      </c>
    </row>
    <row r="463" spans="1:8" x14ac:dyDescent="0.25">
      <c r="A463">
        <v>461</v>
      </c>
      <c r="B463">
        <v>967.89999999998997</v>
      </c>
      <c r="C463">
        <f t="shared" si="31"/>
        <v>384.53325768638609</v>
      </c>
      <c r="E463">
        <f t="shared" si="29"/>
        <v>9678.9999999999</v>
      </c>
      <c r="F463">
        <f t="shared" si="28"/>
        <v>7690.6651537277221</v>
      </c>
      <c r="H463" t="str">
        <f t="shared" si="30"/>
        <v>7691, // 967.9mbar = 384.53m</v>
      </c>
    </row>
    <row r="464" spans="1:8" x14ac:dyDescent="0.25">
      <c r="A464">
        <v>462</v>
      </c>
      <c r="B464">
        <v>967.79999999998904</v>
      </c>
      <c r="C464">
        <f t="shared" si="31"/>
        <v>385.39715598521985</v>
      </c>
      <c r="E464">
        <f t="shared" si="29"/>
        <v>9677.9999999998909</v>
      </c>
      <c r="F464">
        <f t="shared" si="28"/>
        <v>7707.9431197043968</v>
      </c>
      <c r="H464" t="str">
        <f t="shared" si="30"/>
        <v>7708, // 967.8mbar = 385.4m</v>
      </c>
    </row>
    <row r="465" spans="1:8" x14ac:dyDescent="0.25">
      <c r="A465">
        <v>463</v>
      </c>
      <c r="B465">
        <v>967.69999999998902</v>
      </c>
      <c r="C465">
        <f t="shared" si="31"/>
        <v>386.26112656758573</v>
      </c>
      <c r="E465">
        <f t="shared" si="29"/>
        <v>9676.9999999998909</v>
      </c>
      <c r="F465">
        <f t="shared" si="28"/>
        <v>7725.2225313517147</v>
      </c>
      <c r="H465" t="str">
        <f t="shared" si="30"/>
        <v>7725, // 967.7mbar = 386.26m</v>
      </c>
    </row>
    <row r="466" spans="1:8" x14ac:dyDescent="0.25">
      <c r="A466">
        <v>464</v>
      </c>
      <c r="B466">
        <v>967.599999999989</v>
      </c>
      <c r="C466">
        <f t="shared" si="31"/>
        <v>387.12516944700855</v>
      </c>
      <c r="E466">
        <f t="shared" si="29"/>
        <v>9675.9999999998909</v>
      </c>
      <c r="F466">
        <f t="shared" si="28"/>
        <v>7742.5033889401711</v>
      </c>
      <c r="H466" t="str">
        <f t="shared" si="30"/>
        <v>7743, // 967.6mbar = 387.13m</v>
      </c>
    </row>
    <row r="467" spans="1:8" x14ac:dyDescent="0.25">
      <c r="A467">
        <v>465</v>
      </c>
      <c r="B467">
        <v>967.49999999998897</v>
      </c>
      <c r="C467">
        <f t="shared" si="31"/>
        <v>387.98928463701316</v>
      </c>
      <c r="E467">
        <f t="shared" si="29"/>
        <v>9674.999999999889</v>
      </c>
      <c r="F467">
        <f t="shared" si="28"/>
        <v>7759.7856927402627</v>
      </c>
      <c r="H467" t="str">
        <f t="shared" si="30"/>
        <v>7760, // 967.5mbar = 387.99m</v>
      </c>
    </row>
    <row r="468" spans="1:8" x14ac:dyDescent="0.25">
      <c r="A468">
        <v>466</v>
      </c>
      <c r="B468">
        <v>967.39999999998895</v>
      </c>
      <c r="C468">
        <f t="shared" si="31"/>
        <v>388.85347215111943</v>
      </c>
      <c r="E468">
        <f t="shared" si="29"/>
        <v>9673.999999999889</v>
      </c>
      <c r="F468">
        <f t="shared" si="28"/>
        <v>7777.0694430223884</v>
      </c>
      <c r="H468" t="str">
        <f t="shared" si="30"/>
        <v>7777, // 967.4mbar = 388.85m</v>
      </c>
    </row>
    <row r="469" spans="1:8" x14ac:dyDescent="0.25">
      <c r="A469">
        <v>467</v>
      </c>
      <c r="B469">
        <v>967.29999999998904</v>
      </c>
      <c r="C469">
        <f t="shared" si="31"/>
        <v>389.71773200286708</v>
      </c>
      <c r="E469">
        <f t="shared" si="29"/>
        <v>9672.9999999998909</v>
      </c>
      <c r="F469">
        <f t="shared" si="28"/>
        <v>7794.3546400573414</v>
      </c>
      <c r="H469" t="str">
        <f t="shared" si="30"/>
        <v>7794, // 967.3mbar = 389.72m</v>
      </c>
    </row>
    <row r="470" spans="1:8" x14ac:dyDescent="0.25">
      <c r="A470">
        <v>468</v>
      </c>
      <c r="B470">
        <v>967.19999999998902</v>
      </c>
      <c r="C470">
        <f t="shared" si="31"/>
        <v>390.5820642057858</v>
      </c>
      <c r="E470">
        <f t="shared" si="29"/>
        <v>9671.9999999998909</v>
      </c>
      <c r="F470">
        <f t="shared" si="28"/>
        <v>7811.6412841157162</v>
      </c>
      <c r="H470" t="str">
        <f t="shared" si="30"/>
        <v>7812, // 967.2mbar = 390.58m</v>
      </c>
    </row>
    <row r="471" spans="1:8" x14ac:dyDescent="0.25">
      <c r="A471">
        <v>469</v>
      </c>
      <c r="B471">
        <v>967.099999999989</v>
      </c>
      <c r="C471">
        <f t="shared" si="31"/>
        <v>391.44646877341518</v>
      </c>
      <c r="E471">
        <f t="shared" si="29"/>
        <v>9670.9999999998909</v>
      </c>
      <c r="F471">
        <f t="shared" si="28"/>
        <v>7828.929375468304</v>
      </c>
      <c r="H471" t="str">
        <f t="shared" si="30"/>
        <v>7829, // 967.1mbar = 391.45m</v>
      </c>
    </row>
    <row r="472" spans="1:8" x14ac:dyDescent="0.25">
      <c r="A472">
        <v>470</v>
      </c>
      <c r="B472">
        <v>966.99999999998897</v>
      </c>
      <c r="C472">
        <f t="shared" si="31"/>
        <v>392.31094571929981</v>
      </c>
      <c r="E472">
        <f t="shared" si="29"/>
        <v>9669.999999999889</v>
      </c>
      <c r="F472">
        <f t="shared" si="28"/>
        <v>7846.218914385996</v>
      </c>
      <c r="H472" t="str">
        <f t="shared" si="30"/>
        <v>7846, // 967mbar = 392.31m</v>
      </c>
    </row>
    <row r="473" spans="1:8" x14ac:dyDescent="0.25">
      <c r="A473">
        <v>471</v>
      </c>
      <c r="B473">
        <v>966.89999999998895</v>
      </c>
      <c r="C473">
        <f t="shared" si="31"/>
        <v>393.17549505697923</v>
      </c>
      <c r="E473">
        <f t="shared" si="29"/>
        <v>9668.999999999889</v>
      </c>
      <c r="F473">
        <f t="shared" si="28"/>
        <v>7863.5099011395851</v>
      </c>
      <c r="H473" t="str">
        <f t="shared" si="30"/>
        <v>7864, // 966.9mbar = 393.18m</v>
      </c>
    </row>
    <row r="474" spans="1:8" x14ac:dyDescent="0.25">
      <c r="A474">
        <v>472</v>
      </c>
      <c r="B474">
        <v>966.79999999998904</v>
      </c>
      <c r="C474">
        <f t="shared" si="31"/>
        <v>394.04011680000298</v>
      </c>
      <c r="E474">
        <f t="shared" si="29"/>
        <v>9667.9999999998909</v>
      </c>
      <c r="F474">
        <f t="shared" si="28"/>
        <v>7880.8023360000598</v>
      </c>
      <c r="H474" t="str">
        <f t="shared" si="30"/>
        <v>7881, // 966.8mbar = 394.04m</v>
      </c>
    </row>
    <row r="475" spans="1:8" x14ac:dyDescent="0.25">
      <c r="A475">
        <v>473</v>
      </c>
      <c r="B475">
        <v>966.69999999998902</v>
      </c>
      <c r="C475">
        <f t="shared" si="31"/>
        <v>394.9048109619352</v>
      </c>
      <c r="E475">
        <f t="shared" si="29"/>
        <v>9666.9999999998909</v>
      </c>
      <c r="F475">
        <f t="shared" si="28"/>
        <v>7898.0962192387042</v>
      </c>
      <c r="H475" t="str">
        <f t="shared" si="30"/>
        <v>7898, // 966.7mbar = 394.9m</v>
      </c>
    </row>
    <row r="476" spans="1:8" x14ac:dyDescent="0.25">
      <c r="A476">
        <v>474</v>
      </c>
      <c r="B476">
        <v>966.599999999989</v>
      </c>
      <c r="C476">
        <f t="shared" si="31"/>
        <v>395.76957755632537</v>
      </c>
      <c r="E476">
        <f t="shared" si="29"/>
        <v>9665.9999999998909</v>
      </c>
      <c r="F476">
        <f t="shared" si="28"/>
        <v>7915.3915511265077</v>
      </c>
      <c r="H476" t="str">
        <f t="shared" si="30"/>
        <v>7915, // 966.6mbar = 395.77m</v>
      </c>
    </row>
    <row r="477" spans="1:8" x14ac:dyDescent="0.25">
      <c r="A477">
        <v>475</v>
      </c>
      <c r="B477">
        <v>966.49999999998897</v>
      </c>
      <c r="C477">
        <f t="shared" si="31"/>
        <v>396.63441659673771</v>
      </c>
      <c r="E477">
        <f t="shared" si="29"/>
        <v>9664.999999999889</v>
      </c>
      <c r="F477">
        <f t="shared" si="28"/>
        <v>7932.6883319347544</v>
      </c>
      <c r="H477" t="str">
        <f t="shared" si="30"/>
        <v>7933, // 966.5mbar = 396.63m</v>
      </c>
    </row>
    <row r="478" spans="1:8" x14ac:dyDescent="0.25">
      <c r="A478">
        <v>476</v>
      </c>
      <c r="B478">
        <v>966.39999999998895</v>
      </c>
      <c r="C478">
        <f t="shared" si="31"/>
        <v>397.49932809673641</v>
      </c>
      <c r="E478">
        <f t="shared" si="29"/>
        <v>9663.999999999889</v>
      </c>
      <c r="F478">
        <f t="shared" si="28"/>
        <v>7949.9865619347283</v>
      </c>
      <c r="H478" t="str">
        <f t="shared" si="30"/>
        <v>7950, // 966.4mbar = 397.5m</v>
      </c>
    </row>
    <row r="479" spans="1:8" x14ac:dyDescent="0.25">
      <c r="A479">
        <v>477</v>
      </c>
      <c r="B479">
        <v>966.29999999998904</v>
      </c>
      <c r="C479">
        <f t="shared" si="31"/>
        <v>398.36431206989556</v>
      </c>
      <c r="E479">
        <f t="shared" si="29"/>
        <v>9662.9999999998909</v>
      </c>
      <c r="F479">
        <f t="shared" si="28"/>
        <v>7967.286241397911</v>
      </c>
      <c r="H479" t="str">
        <f t="shared" si="30"/>
        <v>7967, // 966.3mbar = 398.36m</v>
      </c>
    </row>
    <row r="480" spans="1:8" x14ac:dyDescent="0.25">
      <c r="A480">
        <v>478</v>
      </c>
      <c r="B480">
        <v>966.19999999998902</v>
      </c>
      <c r="C480">
        <f t="shared" si="31"/>
        <v>399.22936852978427</v>
      </c>
      <c r="E480">
        <f t="shared" si="29"/>
        <v>9661.9999999998909</v>
      </c>
      <c r="F480">
        <f t="shared" si="28"/>
        <v>7984.5873705956856</v>
      </c>
      <c r="H480" t="str">
        <f t="shared" si="30"/>
        <v>7985, // 966.2mbar = 399.23m</v>
      </c>
    </row>
    <row r="481" spans="1:8" x14ac:dyDescent="0.25">
      <c r="A481">
        <v>479</v>
      </c>
      <c r="B481">
        <v>966.099999999989</v>
      </c>
      <c r="C481">
        <f t="shared" si="31"/>
        <v>400.09449748998645</v>
      </c>
      <c r="E481">
        <f t="shared" si="29"/>
        <v>9660.9999999998909</v>
      </c>
      <c r="F481">
        <f t="shared" si="28"/>
        <v>8001.889949799729</v>
      </c>
      <c r="H481" t="str">
        <f t="shared" si="30"/>
        <v>8002, // 966.1mbar = 400.09m</v>
      </c>
    </row>
    <row r="482" spans="1:8" x14ac:dyDescent="0.25">
      <c r="A482">
        <v>480</v>
      </c>
      <c r="B482">
        <v>965.99999999998897</v>
      </c>
      <c r="C482">
        <f t="shared" si="31"/>
        <v>400.95969896407621</v>
      </c>
      <c r="E482">
        <f t="shared" si="29"/>
        <v>9659.999999999889</v>
      </c>
      <c r="F482">
        <f t="shared" si="28"/>
        <v>8019.1939792815247</v>
      </c>
      <c r="H482" t="str">
        <f t="shared" si="30"/>
        <v>8019, // 966mbar = 400.96m</v>
      </c>
    </row>
    <row r="483" spans="1:8" x14ac:dyDescent="0.25">
      <c r="A483">
        <v>481</v>
      </c>
      <c r="B483">
        <v>965.89999999998895</v>
      </c>
      <c r="C483">
        <f t="shared" si="31"/>
        <v>401.82497296564236</v>
      </c>
      <c r="E483">
        <f t="shared" si="29"/>
        <v>9658.999999999889</v>
      </c>
      <c r="F483">
        <f t="shared" si="28"/>
        <v>8036.4994593128467</v>
      </c>
      <c r="H483" t="str">
        <f t="shared" si="30"/>
        <v>8036, // 965.9mbar = 401.82m</v>
      </c>
    </row>
    <row r="484" spans="1:8" x14ac:dyDescent="0.25">
      <c r="A484">
        <v>482</v>
      </c>
      <c r="B484">
        <v>965.79999999998904</v>
      </c>
      <c r="C484">
        <f t="shared" si="31"/>
        <v>402.69031950827366</v>
      </c>
      <c r="E484">
        <f t="shared" si="29"/>
        <v>9657.9999999998909</v>
      </c>
      <c r="F484">
        <f t="shared" si="28"/>
        <v>8053.8063901654732</v>
      </c>
      <c r="H484" t="str">
        <f t="shared" si="30"/>
        <v>8054, // 965.8mbar = 402.69m</v>
      </c>
    </row>
    <row r="485" spans="1:8" x14ac:dyDescent="0.25">
      <c r="A485">
        <v>483</v>
      </c>
      <c r="B485">
        <v>965.69999999998902</v>
      </c>
      <c r="C485">
        <f t="shared" si="31"/>
        <v>403.55573860556387</v>
      </c>
      <c r="E485">
        <f t="shared" si="29"/>
        <v>9656.9999999998909</v>
      </c>
      <c r="F485">
        <f t="shared" si="28"/>
        <v>8071.1147721112775</v>
      </c>
      <c r="H485" t="str">
        <f t="shared" si="30"/>
        <v>8071, // 965.7mbar = 403.56m</v>
      </c>
    </row>
    <row r="486" spans="1:8" x14ac:dyDescent="0.25">
      <c r="A486">
        <v>484</v>
      </c>
      <c r="B486">
        <v>965.599999999989</v>
      </c>
      <c r="C486">
        <f t="shared" si="31"/>
        <v>404.42123027111177</v>
      </c>
      <c r="E486">
        <f t="shared" si="29"/>
        <v>9655.9999999998909</v>
      </c>
      <c r="F486">
        <f t="shared" si="28"/>
        <v>8088.4246054222349</v>
      </c>
      <c r="H486" t="str">
        <f t="shared" si="30"/>
        <v>8088, // 965.6mbar = 404.42m</v>
      </c>
    </row>
    <row r="487" spans="1:8" x14ac:dyDescent="0.25">
      <c r="A487">
        <v>485</v>
      </c>
      <c r="B487">
        <v>965.49999999998897</v>
      </c>
      <c r="C487">
        <f t="shared" si="31"/>
        <v>405.28679451852076</v>
      </c>
      <c r="E487">
        <f t="shared" si="29"/>
        <v>9654.999999999889</v>
      </c>
      <c r="F487">
        <f t="shared" si="28"/>
        <v>8105.7358903704153</v>
      </c>
      <c r="H487" t="str">
        <f t="shared" si="30"/>
        <v>8106, // 965.5mbar = 405.29m</v>
      </c>
    </row>
    <row r="488" spans="1:8" x14ac:dyDescent="0.25">
      <c r="A488">
        <v>486</v>
      </c>
      <c r="B488">
        <v>965.39999999998895</v>
      </c>
      <c r="C488">
        <f t="shared" si="31"/>
        <v>406.15243136138969</v>
      </c>
      <c r="E488">
        <f t="shared" si="29"/>
        <v>9653.999999999889</v>
      </c>
      <c r="F488">
        <f t="shared" si="28"/>
        <v>8123.048627227794</v>
      </c>
      <c r="H488" t="str">
        <f t="shared" si="30"/>
        <v>8123, // 965.4mbar = 406.15m</v>
      </c>
    </row>
    <row r="489" spans="1:8" x14ac:dyDescent="0.25">
      <c r="A489">
        <v>487</v>
      </c>
      <c r="B489">
        <v>965.29999999998904</v>
      </c>
      <c r="C489">
        <f t="shared" si="31"/>
        <v>407.01814081333191</v>
      </c>
      <c r="E489">
        <f t="shared" si="29"/>
        <v>9652.9999999998909</v>
      </c>
      <c r="F489">
        <f t="shared" si="28"/>
        <v>8140.3628162666382</v>
      </c>
      <c r="H489" t="str">
        <f t="shared" si="30"/>
        <v>8140, // 965.3mbar = 407.02m</v>
      </c>
    </row>
    <row r="490" spans="1:8" x14ac:dyDescent="0.25">
      <c r="A490">
        <v>488</v>
      </c>
      <c r="B490">
        <v>965.19999999998902</v>
      </c>
      <c r="C490">
        <f t="shared" si="31"/>
        <v>407.88392288796086</v>
      </c>
      <c r="E490">
        <f t="shared" si="29"/>
        <v>9651.9999999998909</v>
      </c>
      <c r="F490">
        <f t="shared" si="28"/>
        <v>8157.6784577592171</v>
      </c>
      <c r="H490" t="str">
        <f t="shared" si="30"/>
        <v>8158, // 965.2mbar = 407.88m</v>
      </c>
    </row>
    <row r="491" spans="1:8" x14ac:dyDescent="0.25">
      <c r="A491">
        <v>489</v>
      </c>
      <c r="B491">
        <v>965.099999999989</v>
      </c>
      <c r="C491">
        <f t="shared" si="31"/>
        <v>408.74977759889487</v>
      </c>
      <c r="E491">
        <f t="shared" si="29"/>
        <v>9650.9999999998909</v>
      </c>
      <c r="F491">
        <f t="shared" si="28"/>
        <v>8174.9955519778978</v>
      </c>
      <c r="H491" t="str">
        <f t="shared" si="30"/>
        <v>8175, // 965.1mbar = 408.75m</v>
      </c>
    </row>
    <row r="492" spans="1:8" x14ac:dyDescent="0.25">
      <c r="A492">
        <v>490</v>
      </c>
      <c r="B492">
        <v>964.99999999998897</v>
      </c>
      <c r="C492">
        <f t="shared" si="31"/>
        <v>409.61570495975235</v>
      </c>
      <c r="E492">
        <f t="shared" si="29"/>
        <v>9649.999999999889</v>
      </c>
      <c r="F492">
        <f t="shared" si="28"/>
        <v>8192.3140991950477</v>
      </c>
      <c r="H492" t="str">
        <f t="shared" si="30"/>
        <v>8192, // 965mbar = 409.62m</v>
      </c>
    </row>
    <row r="493" spans="1:8" x14ac:dyDescent="0.25">
      <c r="A493">
        <v>491</v>
      </c>
      <c r="B493">
        <v>964.89999999998895</v>
      </c>
      <c r="C493">
        <f t="shared" si="31"/>
        <v>410.48170498415652</v>
      </c>
      <c r="E493">
        <f t="shared" si="29"/>
        <v>9648.999999999889</v>
      </c>
      <c r="F493">
        <f t="shared" si="28"/>
        <v>8209.6340996831314</v>
      </c>
      <c r="H493" t="str">
        <f t="shared" si="30"/>
        <v>8210, // 964.9mbar = 410.48m</v>
      </c>
    </row>
    <row r="494" spans="1:8" x14ac:dyDescent="0.25">
      <c r="A494">
        <v>492</v>
      </c>
      <c r="B494">
        <v>964.79999999998904</v>
      </c>
      <c r="C494">
        <f t="shared" si="31"/>
        <v>411.34777768574054</v>
      </c>
      <c r="E494">
        <f t="shared" si="29"/>
        <v>9647.9999999998909</v>
      </c>
      <c r="F494">
        <f t="shared" si="28"/>
        <v>8226.9555537148117</v>
      </c>
      <c r="H494" t="str">
        <f t="shared" si="30"/>
        <v>8227, // 964.8mbar = 411.35m</v>
      </c>
    </row>
    <row r="495" spans="1:8" x14ac:dyDescent="0.25">
      <c r="A495">
        <v>493</v>
      </c>
      <c r="B495">
        <v>964.69999999998902</v>
      </c>
      <c r="C495">
        <f t="shared" si="31"/>
        <v>412.2139230781375</v>
      </c>
      <c r="E495">
        <f t="shared" si="29"/>
        <v>9646.9999999998909</v>
      </c>
      <c r="F495">
        <f t="shared" si="28"/>
        <v>8244.2784615627497</v>
      </c>
      <c r="H495" t="str">
        <f t="shared" si="30"/>
        <v>8244, // 964.7mbar = 412.21m</v>
      </c>
    </row>
    <row r="496" spans="1:8" x14ac:dyDescent="0.25">
      <c r="A496">
        <v>494</v>
      </c>
      <c r="B496">
        <v>964.599999999989</v>
      </c>
      <c r="C496">
        <f t="shared" si="31"/>
        <v>413.0801411749855</v>
      </c>
      <c r="E496">
        <f t="shared" si="29"/>
        <v>9645.9999999998909</v>
      </c>
      <c r="F496">
        <f t="shared" si="28"/>
        <v>8261.6028234997102</v>
      </c>
      <c r="H496" t="str">
        <f t="shared" si="30"/>
        <v>8262, // 964.6mbar = 413.08m</v>
      </c>
    </row>
    <row r="497" spans="1:8" x14ac:dyDescent="0.25">
      <c r="A497">
        <v>495</v>
      </c>
      <c r="B497">
        <v>964.49999999998897</v>
      </c>
      <c r="C497">
        <f t="shared" si="31"/>
        <v>413.94643198991758</v>
      </c>
      <c r="E497">
        <f t="shared" si="29"/>
        <v>9644.999999999889</v>
      </c>
      <c r="F497">
        <f t="shared" si="28"/>
        <v>8278.9286397983524</v>
      </c>
      <c r="H497" t="str">
        <f t="shared" si="30"/>
        <v>8279, // 964.5mbar = 413.95m</v>
      </c>
    </row>
    <row r="498" spans="1:8" x14ac:dyDescent="0.25">
      <c r="A498">
        <v>496</v>
      </c>
      <c r="B498">
        <v>964.39999999998895</v>
      </c>
      <c r="C498">
        <f t="shared" si="31"/>
        <v>414.81279553659152</v>
      </c>
      <c r="E498">
        <f t="shared" si="29"/>
        <v>9643.999999999889</v>
      </c>
      <c r="F498">
        <f t="shared" si="28"/>
        <v>8296.2559107318302</v>
      </c>
      <c r="H498" t="str">
        <f t="shared" si="30"/>
        <v>8296, // 964.4mbar = 414.81m</v>
      </c>
    </row>
    <row r="499" spans="1:8" x14ac:dyDescent="0.25">
      <c r="A499">
        <v>497</v>
      </c>
      <c r="B499">
        <v>964.29999999998904</v>
      </c>
      <c r="C499">
        <f t="shared" si="31"/>
        <v>415.67923182864536</v>
      </c>
      <c r="E499">
        <f t="shared" si="29"/>
        <v>9642.9999999998909</v>
      </c>
      <c r="F499">
        <f t="shared" si="28"/>
        <v>8313.5846365729067</v>
      </c>
      <c r="H499" t="str">
        <f t="shared" si="30"/>
        <v>8314, // 964.3mbar = 415.68m</v>
      </c>
    </row>
    <row r="500" spans="1:8" x14ac:dyDescent="0.25">
      <c r="A500">
        <v>498</v>
      </c>
      <c r="B500">
        <v>964.19999999998902</v>
      </c>
      <c r="C500">
        <f t="shared" si="31"/>
        <v>416.54574087973685</v>
      </c>
      <c r="E500">
        <f t="shared" si="29"/>
        <v>9641.9999999998909</v>
      </c>
      <c r="F500">
        <f t="shared" si="28"/>
        <v>8330.9148175947375</v>
      </c>
      <c r="H500" t="str">
        <f t="shared" si="30"/>
        <v>8331, // 964.2mbar = 416.55m</v>
      </c>
    </row>
    <row r="501" spans="1:8" x14ac:dyDescent="0.25">
      <c r="A501">
        <v>499</v>
      </c>
      <c r="B501">
        <v>964.099999999989</v>
      </c>
      <c r="C501">
        <f t="shared" si="31"/>
        <v>417.41232270352367</v>
      </c>
      <c r="E501">
        <f t="shared" si="29"/>
        <v>9640.9999999998909</v>
      </c>
      <c r="F501">
        <f t="shared" si="28"/>
        <v>8348.2464540704732</v>
      </c>
      <c r="H501" t="str">
        <f t="shared" si="30"/>
        <v>8348, // 964.1mbar = 417.41m</v>
      </c>
    </row>
    <row r="502" spans="1:8" x14ac:dyDescent="0.25">
      <c r="A502">
        <v>500</v>
      </c>
      <c r="B502">
        <v>963.99999999998897</v>
      </c>
      <c r="C502">
        <f t="shared" si="31"/>
        <v>418.27897731366352</v>
      </c>
      <c r="E502">
        <f t="shared" si="29"/>
        <v>9639.999999999889</v>
      </c>
      <c r="F502">
        <f t="shared" si="28"/>
        <v>8365.5795462732713</v>
      </c>
      <c r="H502" t="str">
        <f t="shared" si="30"/>
        <v>8366, // 964mbar = 418.28m</v>
      </c>
    </row>
    <row r="503" spans="1:8" x14ac:dyDescent="0.25">
      <c r="A503">
        <v>501</v>
      </c>
      <c r="B503">
        <v>963.89999999998895</v>
      </c>
      <c r="C503">
        <f t="shared" si="31"/>
        <v>419.14570472382411</v>
      </c>
      <c r="E503">
        <f t="shared" si="29"/>
        <v>9638.999999999889</v>
      </c>
      <c r="F503">
        <f t="shared" si="28"/>
        <v>8382.9140944764822</v>
      </c>
      <c r="H503" t="str">
        <f t="shared" si="30"/>
        <v>8383, // 963.9mbar = 419.15m</v>
      </c>
    </row>
    <row r="504" spans="1:8" x14ac:dyDescent="0.25">
      <c r="A504">
        <v>502</v>
      </c>
      <c r="B504">
        <v>963.79999999998904</v>
      </c>
      <c r="C504">
        <f t="shared" si="31"/>
        <v>420.01250494767282</v>
      </c>
      <c r="E504">
        <f t="shared" si="29"/>
        <v>9637.9999999998909</v>
      </c>
      <c r="F504">
        <f t="shared" si="28"/>
        <v>8400.2500989534565</v>
      </c>
      <c r="H504" t="str">
        <f t="shared" si="30"/>
        <v>8400, // 963.8mbar = 420.01m</v>
      </c>
    </row>
    <row r="505" spans="1:8" x14ac:dyDescent="0.25">
      <c r="A505">
        <v>503</v>
      </c>
      <c r="B505">
        <v>963.69999999998902</v>
      </c>
      <c r="C505">
        <f t="shared" si="31"/>
        <v>420.87937799888726</v>
      </c>
      <c r="E505">
        <f t="shared" si="29"/>
        <v>9636.9999999998909</v>
      </c>
      <c r="F505">
        <f t="shared" si="28"/>
        <v>8417.5875599777446</v>
      </c>
      <c r="H505" t="str">
        <f t="shared" si="30"/>
        <v>8418, // 963.7mbar = 420.88m</v>
      </c>
    </row>
    <row r="506" spans="1:8" x14ac:dyDescent="0.25">
      <c r="A506">
        <v>504</v>
      </c>
      <c r="B506">
        <v>963.599999999989</v>
      </c>
      <c r="C506">
        <f t="shared" si="31"/>
        <v>421.74632389113486</v>
      </c>
      <c r="E506">
        <f t="shared" si="29"/>
        <v>9635.9999999998909</v>
      </c>
      <c r="F506">
        <f t="shared" si="28"/>
        <v>8434.9264778226971</v>
      </c>
      <c r="H506" t="str">
        <f t="shared" si="30"/>
        <v>8435, // 963.6mbar = 421.75m</v>
      </c>
    </row>
    <row r="507" spans="1:8" x14ac:dyDescent="0.25">
      <c r="A507">
        <v>505</v>
      </c>
      <c r="B507">
        <v>963.49999999998897</v>
      </c>
      <c r="C507">
        <f t="shared" si="31"/>
        <v>422.61334263810295</v>
      </c>
      <c r="E507">
        <f t="shared" si="29"/>
        <v>9634.999999999889</v>
      </c>
      <c r="F507">
        <f t="shared" si="28"/>
        <v>8452.266852762059</v>
      </c>
      <c r="H507" t="str">
        <f t="shared" si="30"/>
        <v>8452, // 963.5mbar = 422.61m</v>
      </c>
    </row>
    <row r="508" spans="1:8" x14ac:dyDescent="0.25">
      <c r="A508">
        <v>506</v>
      </c>
      <c r="B508">
        <v>963.39999999998804</v>
      </c>
      <c r="C508">
        <f t="shared" si="31"/>
        <v>423.48043425348368</v>
      </c>
      <c r="E508">
        <f t="shared" si="29"/>
        <v>9633.9999999998799</v>
      </c>
      <c r="F508">
        <f t="shared" si="28"/>
        <v>8469.6086850696738</v>
      </c>
      <c r="H508" t="str">
        <f t="shared" si="30"/>
        <v>8470, // 963.4mbar = 423.48m</v>
      </c>
    </row>
    <row r="509" spans="1:8" x14ac:dyDescent="0.25">
      <c r="A509">
        <v>507</v>
      </c>
      <c r="B509">
        <v>963.29999999998802</v>
      </c>
      <c r="C509">
        <f t="shared" si="31"/>
        <v>424.34759875094954</v>
      </c>
      <c r="E509">
        <f t="shared" si="29"/>
        <v>9632.9999999998799</v>
      </c>
      <c r="F509">
        <f t="shared" si="28"/>
        <v>8486.9519750189902</v>
      </c>
      <c r="H509" t="str">
        <f t="shared" si="30"/>
        <v>8487, // 963.3mbar = 424.35m</v>
      </c>
    </row>
    <row r="510" spans="1:8" x14ac:dyDescent="0.25">
      <c r="A510">
        <v>508</v>
      </c>
      <c r="B510">
        <v>963.19999999998799</v>
      </c>
      <c r="C510">
        <f t="shared" si="31"/>
        <v>425.21483614420259</v>
      </c>
      <c r="E510">
        <f t="shared" si="29"/>
        <v>9631.9999999998799</v>
      </c>
      <c r="F510">
        <f t="shared" si="28"/>
        <v>8504.2967228840516</v>
      </c>
      <c r="H510" t="str">
        <f t="shared" si="30"/>
        <v>8504, // 963.2mbar = 425.21m</v>
      </c>
    </row>
    <row r="511" spans="1:8" x14ac:dyDescent="0.25">
      <c r="A511">
        <v>509</v>
      </c>
      <c r="B511">
        <v>963.09999999998797</v>
      </c>
      <c r="C511">
        <f t="shared" si="31"/>
        <v>426.08214644693498</v>
      </c>
      <c r="E511">
        <f t="shared" si="29"/>
        <v>9630.9999999998799</v>
      </c>
      <c r="F511">
        <f t="shared" si="28"/>
        <v>8521.6429289386997</v>
      </c>
      <c r="H511" t="str">
        <f t="shared" si="30"/>
        <v>8522, // 963.1mbar = 426.08m</v>
      </c>
    </row>
    <row r="512" spans="1:8" x14ac:dyDescent="0.25">
      <c r="A512">
        <v>510</v>
      </c>
      <c r="B512">
        <v>962.99999999998795</v>
      </c>
      <c r="C512">
        <f t="shared" si="31"/>
        <v>426.94952967285366</v>
      </c>
      <c r="E512">
        <f t="shared" si="29"/>
        <v>9629.9999999998799</v>
      </c>
      <c r="F512">
        <f t="shared" si="28"/>
        <v>8538.9905934570725</v>
      </c>
      <c r="H512" t="str">
        <f t="shared" si="30"/>
        <v>8539, // 963mbar = 426.95m</v>
      </c>
    </row>
    <row r="513" spans="1:8" x14ac:dyDescent="0.25">
      <c r="A513">
        <v>511</v>
      </c>
      <c r="B513">
        <v>962.89999999998804</v>
      </c>
      <c r="C513">
        <f t="shared" si="31"/>
        <v>427.81698583566066</v>
      </c>
      <c r="E513">
        <f t="shared" si="29"/>
        <v>9628.9999999998799</v>
      </c>
      <c r="F513">
        <f t="shared" si="28"/>
        <v>8556.3397167132134</v>
      </c>
      <c r="H513" t="str">
        <f t="shared" si="30"/>
        <v>8556, // 962.9mbar = 427.82m</v>
      </c>
    </row>
    <row r="514" spans="1:8" x14ac:dyDescent="0.25">
      <c r="A514">
        <v>512</v>
      </c>
      <c r="B514">
        <v>962.79999999998802</v>
      </c>
      <c r="C514">
        <f t="shared" si="31"/>
        <v>428.68451494906293</v>
      </c>
      <c r="E514">
        <f t="shared" si="29"/>
        <v>9627.9999999998799</v>
      </c>
      <c r="F514">
        <f t="shared" ref="F514:F577" si="32">C514*20</f>
        <v>8573.6902989812588</v>
      </c>
      <c r="H514" t="str">
        <f t="shared" si="30"/>
        <v>8574, // 962.8mbar = 428.68m</v>
      </c>
    </row>
    <row r="515" spans="1:8" x14ac:dyDescent="0.25">
      <c r="A515">
        <v>513</v>
      </c>
      <c r="B515">
        <v>962.69999999998799</v>
      </c>
      <c r="C515">
        <f t="shared" si="31"/>
        <v>429.55211702677724</v>
      </c>
      <c r="E515">
        <f t="shared" ref="E515:E578" si="33">B515*10</f>
        <v>9626.9999999998799</v>
      </c>
      <c r="F515">
        <f t="shared" si="32"/>
        <v>8591.042340535545</v>
      </c>
      <c r="H515" t="str">
        <f t="shared" ref="H515:H578" si="34">ROUND(F515,0) &amp; ", // " &amp; ROUND(B515,1) &amp;"mbar = " &amp;ROUND(C515,2)&amp;"m"</f>
        <v>8591, // 962.7mbar = 429.55m</v>
      </c>
    </row>
    <row r="516" spans="1:8" x14ac:dyDescent="0.25">
      <c r="A516">
        <v>514</v>
      </c>
      <c r="B516">
        <v>962.59999999998797</v>
      </c>
      <c r="C516">
        <f t="shared" ref="C516:C579" si="35">(288.15/(6.5/1000))*(1-POWER(B516/1013.25,(6.5/1000)*287.052/9.80665))</f>
        <v>430.41979208251553</v>
      </c>
      <c r="E516">
        <f t="shared" si="33"/>
        <v>9625.9999999998799</v>
      </c>
      <c r="F516">
        <f t="shared" si="32"/>
        <v>8608.3958416503101</v>
      </c>
      <c r="H516" t="str">
        <f t="shared" si="34"/>
        <v>8608, // 962.6mbar = 430.42m</v>
      </c>
    </row>
    <row r="517" spans="1:8" x14ac:dyDescent="0.25">
      <c r="A517">
        <v>515</v>
      </c>
      <c r="B517">
        <v>962.49999999998795</v>
      </c>
      <c r="C517">
        <f t="shared" si="35"/>
        <v>431.2875401299994</v>
      </c>
      <c r="E517">
        <f t="shared" si="33"/>
        <v>9624.9999999998799</v>
      </c>
      <c r="F517">
        <f t="shared" si="32"/>
        <v>8625.7508025999887</v>
      </c>
      <c r="H517" t="str">
        <f t="shared" si="34"/>
        <v>8626, // 962.5mbar = 431.29m</v>
      </c>
    </row>
    <row r="518" spans="1:8" x14ac:dyDescent="0.25">
      <c r="A518">
        <v>516</v>
      </c>
      <c r="B518">
        <v>962.39999999998804</v>
      </c>
      <c r="C518">
        <f t="shared" si="35"/>
        <v>432.15536118296046</v>
      </c>
      <c r="E518">
        <f t="shared" si="33"/>
        <v>9623.9999999998799</v>
      </c>
      <c r="F518">
        <f t="shared" si="32"/>
        <v>8643.1072236592099</v>
      </c>
      <c r="H518" t="str">
        <f t="shared" si="34"/>
        <v>8643, // 962.4mbar = 432.16m</v>
      </c>
    </row>
    <row r="519" spans="1:8" x14ac:dyDescent="0.25">
      <c r="A519">
        <v>517</v>
      </c>
      <c r="B519">
        <v>962.29999999998802</v>
      </c>
      <c r="C519">
        <f t="shared" si="35"/>
        <v>433.02325525512038</v>
      </c>
      <c r="E519">
        <f t="shared" si="33"/>
        <v>9622.9999999998799</v>
      </c>
      <c r="F519">
        <f t="shared" si="32"/>
        <v>8660.4651051024084</v>
      </c>
      <c r="H519" t="str">
        <f t="shared" si="34"/>
        <v>8660, // 962.3mbar = 433.02m</v>
      </c>
    </row>
    <row r="520" spans="1:8" x14ac:dyDescent="0.25">
      <c r="A520">
        <v>518</v>
      </c>
      <c r="B520">
        <v>962.19999999998799</v>
      </c>
      <c r="C520">
        <f t="shared" si="35"/>
        <v>433.89122236021575</v>
      </c>
      <c r="E520">
        <f t="shared" si="33"/>
        <v>9621.9999999998799</v>
      </c>
      <c r="F520">
        <f t="shared" si="32"/>
        <v>8677.8244472043152</v>
      </c>
      <c r="H520" t="str">
        <f t="shared" si="34"/>
        <v>8678, // 962.2mbar = 433.89m</v>
      </c>
    </row>
    <row r="521" spans="1:8" x14ac:dyDescent="0.25">
      <c r="A521">
        <v>519</v>
      </c>
      <c r="B521">
        <v>962.09999999998797</v>
      </c>
      <c r="C521">
        <f t="shared" si="35"/>
        <v>434.75926251197802</v>
      </c>
      <c r="E521">
        <f t="shared" si="33"/>
        <v>9620.9999999998799</v>
      </c>
      <c r="F521">
        <f t="shared" si="32"/>
        <v>8695.1852502395595</v>
      </c>
      <c r="H521" t="str">
        <f t="shared" si="34"/>
        <v>8695, // 962.1mbar = 434.76m</v>
      </c>
    </row>
    <row r="522" spans="1:8" x14ac:dyDescent="0.25">
      <c r="A522">
        <v>520</v>
      </c>
      <c r="B522">
        <v>961.99999999998795</v>
      </c>
      <c r="C522">
        <f t="shared" si="35"/>
        <v>435.62737572415841</v>
      </c>
      <c r="E522">
        <f t="shared" si="33"/>
        <v>9619.9999999998799</v>
      </c>
      <c r="F522">
        <f t="shared" si="32"/>
        <v>8712.5475144831689</v>
      </c>
      <c r="H522" t="str">
        <f t="shared" si="34"/>
        <v>8713, // 962mbar = 435.63m</v>
      </c>
    </row>
    <row r="523" spans="1:8" x14ac:dyDescent="0.25">
      <c r="A523">
        <v>521</v>
      </c>
      <c r="B523">
        <v>961.89999999998804</v>
      </c>
      <c r="C523">
        <f t="shared" si="35"/>
        <v>436.49556201048858</v>
      </c>
      <c r="E523">
        <f t="shared" si="33"/>
        <v>9618.9999999998799</v>
      </c>
      <c r="F523">
        <f t="shared" si="32"/>
        <v>8729.9112402097708</v>
      </c>
      <c r="H523" t="str">
        <f t="shared" si="34"/>
        <v>8730, // 961.9mbar = 436.5m</v>
      </c>
    </row>
    <row r="524" spans="1:8" x14ac:dyDescent="0.25">
      <c r="A524">
        <v>522</v>
      </c>
      <c r="B524">
        <v>961.79999999998802</v>
      </c>
      <c r="C524">
        <f t="shared" si="35"/>
        <v>437.36382138472953</v>
      </c>
      <c r="E524">
        <f t="shared" si="33"/>
        <v>9617.9999999998799</v>
      </c>
      <c r="F524">
        <f t="shared" si="32"/>
        <v>8747.2764276945909</v>
      </c>
      <c r="H524" t="str">
        <f t="shared" si="34"/>
        <v>8747, // 961.8mbar = 437.36m</v>
      </c>
    </row>
    <row r="525" spans="1:8" x14ac:dyDescent="0.25">
      <c r="A525">
        <v>523</v>
      </c>
      <c r="B525">
        <v>961.69999999998799</v>
      </c>
      <c r="C525">
        <f t="shared" si="35"/>
        <v>438.23215386062765</v>
      </c>
      <c r="E525">
        <f t="shared" si="33"/>
        <v>9616.9999999998799</v>
      </c>
      <c r="F525">
        <f t="shared" si="32"/>
        <v>8764.6430772125532</v>
      </c>
      <c r="H525" t="str">
        <f t="shared" si="34"/>
        <v>8765, // 961.7mbar = 438.23m</v>
      </c>
    </row>
    <row r="526" spans="1:8" x14ac:dyDescent="0.25">
      <c r="A526">
        <v>524</v>
      </c>
      <c r="B526">
        <v>961.59999999998797</v>
      </c>
      <c r="C526">
        <f t="shared" si="35"/>
        <v>439.10055945193903</v>
      </c>
      <c r="E526">
        <f t="shared" si="33"/>
        <v>9615.9999999998799</v>
      </c>
      <c r="F526">
        <f t="shared" si="32"/>
        <v>8782.0111890387816</v>
      </c>
      <c r="H526" t="str">
        <f t="shared" si="34"/>
        <v>8782, // 961.6mbar = 439.1m</v>
      </c>
    </row>
    <row r="527" spans="1:8" x14ac:dyDescent="0.25">
      <c r="A527">
        <v>525</v>
      </c>
      <c r="B527">
        <v>961.49999999998795</v>
      </c>
      <c r="C527">
        <f t="shared" si="35"/>
        <v>439.96903817242969</v>
      </c>
      <c r="E527">
        <f t="shared" si="33"/>
        <v>9614.9999999998799</v>
      </c>
      <c r="F527">
        <f t="shared" si="32"/>
        <v>8799.3807634485929</v>
      </c>
      <c r="H527" t="str">
        <f t="shared" si="34"/>
        <v>8799, // 961.5mbar = 439.97m</v>
      </c>
    </row>
    <row r="528" spans="1:8" x14ac:dyDescent="0.25">
      <c r="A528">
        <v>526</v>
      </c>
      <c r="B528">
        <v>961.39999999998804</v>
      </c>
      <c r="C528">
        <f t="shared" si="35"/>
        <v>440.83759003585584</v>
      </c>
      <c r="E528">
        <f t="shared" si="33"/>
        <v>9613.9999999998799</v>
      </c>
      <c r="F528">
        <f t="shared" si="32"/>
        <v>8816.7518007171166</v>
      </c>
      <c r="H528" t="str">
        <f t="shared" si="34"/>
        <v>8817, // 961.4mbar = 440.84m</v>
      </c>
    </row>
    <row r="529" spans="1:8" x14ac:dyDescent="0.25">
      <c r="A529">
        <v>527</v>
      </c>
      <c r="B529">
        <v>961.29999999998802</v>
      </c>
      <c r="C529">
        <f t="shared" si="35"/>
        <v>441.7062150559982</v>
      </c>
      <c r="E529">
        <f t="shared" si="33"/>
        <v>9612.9999999998799</v>
      </c>
      <c r="F529">
        <f t="shared" si="32"/>
        <v>8834.124301119964</v>
      </c>
      <c r="H529" t="str">
        <f t="shared" si="34"/>
        <v>8834, // 961.3mbar = 441.71m</v>
      </c>
    </row>
    <row r="530" spans="1:8" x14ac:dyDescent="0.25">
      <c r="A530">
        <v>528</v>
      </c>
      <c r="B530">
        <v>961.19999999998799</v>
      </c>
      <c r="C530">
        <f t="shared" si="35"/>
        <v>442.57491324662283</v>
      </c>
      <c r="E530">
        <f t="shared" si="33"/>
        <v>9611.9999999998799</v>
      </c>
      <c r="F530">
        <f t="shared" si="32"/>
        <v>8851.4982649324556</v>
      </c>
      <c r="H530" t="str">
        <f t="shared" si="34"/>
        <v>8851, // 961.2mbar = 442.57m</v>
      </c>
    </row>
    <row r="531" spans="1:8" x14ac:dyDescent="0.25">
      <c r="A531">
        <v>529</v>
      </c>
      <c r="B531">
        <v>961.09999999998797</v>
      </c>
      <c r="C531">
        <f t="shared" si="35"/>
        <v>443.4436846215055</v>
      </c>
      <c r="E531">
        <f t="shared" si="33"/>
        <v>9610.9999999998799</v>
      </c>
      <c r="F531">
        <f t="shared" si="32"/>
        <v>8868.8736924301102</v>
      </c>
      <c r="H531" t="str">
        <f t="shared" si="34"/>
        <v>8869, // 961.1mbar = 443.44m</v>
      </c>
    </row>
    <row r="532" spans="1:8" x14ac:dyDescent="0.25">
      <c r="A532">
        <v>530</v>
      </c>
      <c r="B532">
        <v>960.99999999998795</v>
      </c>
      <c r="C532">
        <f t="shared" si="35"/>
        <v>444.31252919443199</v>
      </c>
      <c r="E532">
        <f t="shared" si="33"/>
        <v>9609.9999999998799</v>
      </c>
      <c r="F532">
        <f t="shared" si="32"/>
        <v>8886.2505838886391</v>
      </c>
      <c r="H532" t="str">
        <f t="shared" si="34"/>
        <v>8886, // 961mbar = 444.31m</v>
      </c>
    </row>
    <row r="533" spans="1:8" x14ac:dyDescent="0.25">
      <c r="A533">
        <v>531</v>
      </c>
      <c r="B533">
        <v>960.89999999998804</v>
      </c>
      <c r="C533">
        <f t="shared" si="35"/>
        <v>445.18144697918302</v>
      </c>
      <c r="E533">
        <f t="shared" si="33"/>
        <v>9608.9999999998799</v>
      </c>
      <c r="F533">
        <f t="shared" si="32"/>
        <v>8903.6289395836611</v>
      </c>
      <c r="H533" t="str">
        <f t="shared" si="34"/>
        <v>8904, // 960.9mbar = 445.18m</v>
      </c>
    </row>
    <row r="534" spans="1:8" x14ac:dyDescent="0.25">
      <c r="A534">
        <v>532</v>
      </c>
      <c r="B534">
        <v>960.79999999998802</v>
      </c>
      <c r="C534">
        <f t="shared" si="35"/>
        <v>446.05043798954921</v>
      </c>
      <c r="E534">
        <f t="shared" si="33"/>
        <v>9607.9999999998799</v>
      </c>
      <c r="F534">
        <f t="shared" si="32"/>
        <v>8921.0087597909842</v>
      </c>
      <c r="H534" t="str">
        <f t="shared" si="34"/>
        <v>8921, // 960.8mbar = 446.05m</v>
      </c>
    </row>
    <row r="535" spans="1:8" x14ac:dyDescent="0.25">
      <c r="A535">
        <v>533</v>
      </c>
      <c r="B535">
        <v>960.69999999998799</v>
      </c>
      <c r="C535">
        <f t="shared" si="35"/>
        <v>446.91950223932611</v>
      </c>
      <c r="E535">
        <f t="shared" si="33"/>
        <v>9606.9999999998799</v>
      </c>
      <c r="F535">
        <f t="shared" si="32"/>
        <v>8938.3900447865217</v>
      </c>
      <c r="H535" t="str">
        <f t="shared" si="34"/>
        <v>8938, // 960.7mbar = 446.92m</v>
      </c>
    </row>
    <row r="536" spans="1:8" x14ac:dyDescent="0.25">
      <c r="A536">
        <v>534</v>
      </c>
      <c r="B536">
        <v>960.59999999998797</v>
      </c>
      <c r="C536">
        <f t="shared" si="35"/>
        <v>447.78863974230921</v>
      </c>
      <c r="E536">
        <f t="shared" si="33"/>
        <v>9605.9999999998799</v>
      </c>
      <c r="F536">
        <f t="shared" si="32"/>
        <v>8955.7727948461834</v>
      </c>
      <c r="H536" t="str">
        <f t="shared" si="34"/>
        <v>8956, // 960.6mbar = 447.79m</v>
      </c>
    </row>
    <row r="537" spans="1:8" x14ac:dyDescent="0.25">
      <c r="A537">
        <v>535</v>
      </c>
      <c r="B537">
        <v>960.49999999998795</v>
      </c>
      <c r="C537">
        <f t="shared" si="35"/>
        <v>448.65785051229904</v>
      </c>
      <c r="E537">
        <f t="shared" si="33"/>
        <v>9604.9999999998799</v>
      </c>
      <c r="F537">
        <f t="shared" si="32"/>
        <v>8973.1570102459809</v>
      </c>
      <c r="H537" t="str">
        <f t="shared" si="34"/>
        <v>8973, // 960.5mbar = 448.66m</v>
      </c>
    </row>
    <row r="538" spans="1:8" x14ac:dyDescent="0.25">
      <c r="A538">
        <v>536</v>
      </c>
      <c r="B538">
        <v>960.39999999998804</v>
      </c>
      <c r="C538">
        <f t="shared" si="35"/>
        <v>449.52713456310096</v>
      </c>
      <c r="E538">
        <f t="shared" si="33"/>
        <v>9603.9999999998799</v>
      </c>
      <c r="F538">
        <f t="shared" si="32"/>
        <v>8990.5426912620187</v>
      </c>
      <c r="H538" t="str">
        <f t="shared" si="34"/>
        <v>8991, // 960.4mbar = 449.53m</v>
      </c>
    </row>
    <row r="539" spans="1:8" x14ac:dyDescent="0.25">
      <c r="A539">
        <v>537</v>
      </c>
      <c r="B539">
        <v>960.29999999998802</v>
      </c>
      <c r="C539">
        <f t="shared" si="35"/>
        <v>450.39649190852032</v>
      </c>
      <c r="E539">
        <f t="shared" si="33"/>
        <v>9602.9999999998799</v>
      </c>
      <c r="F539">
        <f t="shared" si="32"/>
        <v>9007.9298381704066</v>
      </c>
      <c r="H539" t="str">
        <f t="shared" si="34"/>
        <v>9008, // 960.3mbar = 450.4m</v>
      </c>
    </row>
    <row r="540" spans="1:8" x14ac:dyDescent="0.25">
      <c r="A540">
        <v>538</v>
      </c>
      <c r="B540">
        <v>960.19999999998799</v>
      </c>
      <c r="C540">
        <f t="shared" si="35"/>
        <v>451.26592256238223</v>
      </c>
      <c r="E540">
        <f t="shared" si="33"/>
        <v>9601.9999999998799</v>
      </c>
      <c r="F540">
        <f t="shared" si="32"/>
        <v>9025.3184512476437</v>
      </c>
      <c r="H540" t="str">
        <f t="shared" si="34"/>
        <v>9025, // 960.2mbar = 451.27m</v>
      </c>
    </row>
    <row r="541" spans="1:8" x14ac:dyDescent="0.25">
      <c r="A541">
        <v>539</v>
      </c>
      <c r="B541">
        <v>960.09999999998797</v>
      </c>
      <c r="C541">
        <f t="shared" si="35"/>
        <v>452.13542653849203</v>
      </c>
      <c r="E541">
        <f t="shared" si="33"/>
        <v>9600.9999999998799</v>
      </c>
      <c r="F541">
        <f t="shared" si="32"/>
        <v>9042.7085307698399</v>
      </c>
      <c r="H541" t="str">
        <f t="shared" si="34"/>
        <v>9043, // 960.1mbar = 452.14m</v>
      </c>
    </row>
    <row r="542" spans="1:8" x14ac:dyDescent="0.25">
      <c r="A542">
        <v>540</v>
      </c>
      <c r="B542">
        <v>959.99999999998795</v>
      </c>
      <c r="C542">
        <f t="shared" si="35"/>
        <v>453.00500385067971</v>
      </c>
      <c r="E542">
        <f t="shared" si="33"/>
        <v>9599.9999999998799</v>
      </c>
      <c r="F542">
        <f t="shared" si="32"/>
        <v>9060.1000770135943</v>
      </c>
      <c r="H542" t="str">
        <f t="shared" si="34"/>
        <v>9060, // 960mbar = 453.01m</v>
      </c>
    </row>
    <row r="543" spans="1:8" x14ac:dyDescent="0.25">
      <c r="A543">
        <v>541</v>
      </c>
      <c r="B543">
        <v>959.89999999998804</v>
      </c>
      <c r="C543">
        <f t="shared" si="35"/>
        <v>453.87465451276051</v>
      </c>
      <c r="E543">
        <f t="shared" si="33"/>
        <v>9598.9999999998799</v>
      </c>
      <c r="F543">
        <f t="shared" si="32"/>
        <v>9077.4930902552096</v>
      </c>
      <c r="H543" t="str">
        <f t="shared" si="34"/>
        <v>9077, // 959.9mbar = 453.87m</v>
      </c>
    </row>
    <row r="544" spans="1:8" x14ac:dyDescent="0.25">
      <c r="A544">
        <v>542</v>
      </c>
      <c r="B544">
        <v>959.79999999998802</v>
      </c>
      <c r="C544">
        <f t="shared" si="35"/>
        <v>454.74437853857427</v>
      </c>
      <c r="E544">
        <f t="shared" si="33"/>
        <v>9597.9999999998799</v>
      </c>
      <c r="F544">
        <f t="shared" si="32"/>
        <v>9094.8875707714851</v>
      </c>
      <c r="H544" t="str">
        <f t="shared" si="34"/>
        <v>9095, // 959.8mbar = 454.74m</v>
      </c>
    </row>
    <row r="545" spans="1:8" x14ac:dyDescent="0.25">
      <c r="A545">
        <v>543</v>
      </c>
      <c r="B545">
        <v>959.69999999998799</v>
      </c>
      <c r="C545">
        <f t="shared" si="35"/>
        <v>455.61417594195092</v>
      </c>
      <c r="E545">
        <f t="shared" si="33"/>
        <v>9596.9999999998799</v>
      </c>
      <c r="F545">
        <f t="shared" si="32"/>
        <v>9112.2835188390181</v>
      </c>
      <c r="H545" t="str">
        <f t="shared" si="34"/>
        <v>9112, // 959.7mbar = 455.61m</v>
      </c>
    </row>
    <row r="546" spans="1:8" x14ac:dyDescent="0.25">
      <c r="A546">
        <v>544</v>
      </c>
      <c r="B546">
        <v>959.59999999998797</v>
      </c>
      <c r="C546">
        <f t="shared" si="35"/>
        <v>456.48404673673036</v>
      </c>
      <c r="E546">
        <f t="shared" si="33"/>
        <v>9595.9999999998799</v>
      </c>
      <c r="F546">
        <f t="shared" si="32"/>
        <v>9129.6809347346079</v>
      </c>
      <c r="H546" t="str">
        <f t="shared" si="34"/>
        <v>9130, // 959.6mbar = 456.48m</v>
      </c>
    </row>
    <row r="547" spans="1:8" x14ac:dyDescent="0.25">
      <c r="A547">
        <v>545</v>
      </c>
      <c r="B547">
        <v>959.49999999998795</v>
      </c>
      <c r="C547">
        <f t="shared" si="35"/>
        <v>457.35399093674749</v>
      </c>
      <c r="E547">
        <f t="shared" si="33"/>
        <v>9594.9999999998799</v>
      </c>
      <c r="F547">
        <f t="shared" si="32"/>
        <v>9147.0798187349501</v>
      </c>
      <c r="H547" t="str">
        <f t="shared" si="34"/>
        <v>9147, // 959.5mbar = 457.35m</v>
      </c>
    </row>
    <row r="548" spans="1:8" x14ac:dyDescent="0.25">
      <c r="A548">
        <v>546</v>
      </c>
      <c r="B548">
        <v>959.39999999998804</v>
      </c>
      <c r="C548">
        <f t="shared" si="35"/>
        <v>458.22400855585198</v>
      </c>
      <c r="E548">
        <f t="shared" si="33"/>
        <v>9593.9999999998799</v>
      </c>
      <c r="F548">
        <f t="shared" si="32"/>
        <v>9164.4801711170403</v>
      </c>
      <c r="H548" t="str">
        <f t="shared" si="34"/>
        <v>9164, // 959.4mbar = 458.22m</v>
      </c>
    </row>
    <row r="549" spans="1:8" x14ac:dyDescent="0.25">
      <c r="A549">
        <v>547</v>
      </c>
      <c r="B549">
        <v>959.29999999998802</v>
      </c>
      <c r="C549">
        <f t="shared" si="35"/>
        <v>459.0940996078935</v>
      </c>
      <c r="E549">
        <f t="shared" si="33"/>
        <v>9592.9999999998799</v>
      </c>
      <c r="F549">
        <f t="shared" si="32"/>
        <v>9181.8819921578706</v>
      </c>
      <c r="H549" t="str">
        <f t="shared" si="34"/>
        <v>9182, // 959.3mbar = 459.09m</v>
      </c>
    </row>
    <row r="550" spans="1:8" x14ac:dyDescent="0.25">
      <c r="A550">
        <v>548</v>
      </c>
      <c r="B550">
        <v>959.19999999998799</v>
      </c>
      <c r="C550">
        <f t="shared" si="35"/>
        <v>459.96426410673155</v>
      </c>
      <c r="E550">
        <f t="shared" si="33"/>
        <v>9591.9999999998799</v>
      </c>
      <c r="F550">
        <f t="shared" si="32"/>
        <v>9199.2852821346314</v>
      </c>
      <c r="H550" t="str">
        <f t="shared" si="34"/>
        <v>9199, // 959.2mbar = 459.96m</v>
      </c>
    </row>
    <row r="551" spans="1:8" x14ac:dyDescent="0.25">
      <c r="A551">
        <v>549</v>
      </c>
      <c r="B551">
        <v>959.09999999998797</v>
      </c>
      <c r="C551">
        <f t="shared" si="35"/>
        <v>460.83450206621092</v>
      </c>
      <c r="E551">
        <f t="shared" si="33"/>
        <v>9590.9999999998799</v>
      </c>
      <c r="F551">
        <f t="shared" si="32"/>
        <v>9216.6900413242183</v>
      </c>
      <c r="H551" t="str">
        <f t="shared" si="34"/>
        <v>9217, // 959.1mbar = 460.83m</v>
      </c>
    </row>
    <row r="552" spans="1:8" x14ac:dyDescent="0.25">
      <c r="A552">
        <v>550</v>
      </c>
      <c r="B552">
        <v>958.99999999998704</v>
      </c>
      <c r="C552">
        <f t="shared" si="35"/>
        <v>461.70481350021572</v>
      </c>
      <c r="E552">
        <f t="shared" si="33"/>
        <v>9589.9999999998709</v>
      </c>
      <c r="F552">
        <f t="shared" si="32"/>
        <v>9234.0962700043146</v>
      </c>
      <c r="H552" t="str">
        <f t="shared" si="34"/>
        <v>9234, // 959mbar = 461.7m</v>
      </c>
    </row>
    <row r="553" spans="1:8" x14ac:dyDescent="0.25">
      <c r="A553">
        <v>551</v>
      </c>
      <c r="B553">
        <v>958.89999999998702</v>
      </c>
      <c r="C553">
        <f t="shared" si="35"/>
        <v>462.57519842259069</v>
      </c>
      <c r="E553">
        <f t="shared" si="33"/>
        <v>9588.9999999998709</v>
      </c>
      <c r="F553">
        <f t="shared" si="32"/>
        <v>9251.5039684518142</v>
      </c>
      <c r="H553" t="str">
        <f t="shared" si="34"/>
        <v>9252, // 958.9mbar = 462.58m</v>
      </c>
    </row>
    <row r="554" spans="1:8" x14ac:dyDescent="0.25">
      <c r="A554">
        <v>552</v>
      </c>
      <c r="B554">
        <v>958.79999999998699</v>
      </c>
      <c r="C554">
        <f t="shared" si="35"/>
        <v>463.44565684720521</v>
      </c>
      <c r="E554">
        <f t="shared" si="33"/>
        <v>9587.999999999869</v>
      </c>
      <c r="F554">
        <f t="shared" si="32"/>
        <v>9268.9131369441038</v>
      </c>
      <c r="H554" t="str">
        <f t="shared" si="34"/>
        <v>9269, // 958.8mbar = 463.45m</v>
      </c>
    </row>
    <row r="555" spans="1:8" x14ac:dyDescent="0.25">
      <c r="A555">
        <v>553</v>
      </c>
      <c r="B555">
        <v>958.69999999998697</v>
      </c>
      <c r="C555">
        <f t="shared" si="35"/>
        <v>464.31618878794831</v>
      </c>
      <c r="E555">
        <f t="shared" si="33"/>
        <v>9586.999999999869</v>
      </c>
      <c r="F555">
        <f t="shared" si="32"/>
        <v>9286.3237757589668</v>
      </c>
      <c r="H555" t="str">
        <f t="shared" si="34"/>
        <v>9286, // 958.7mbar = 464.32m</v>
      </c>
    </row>
    <row r="556" spans="1:8" x14ac:dyDescent="0.25">
      <c r="A556">
        <v>554</v>
      </c>
      <c r="B556">
        <v>958.59999999998695</v>
      </c>
      <c r="C556">
        <f t="shared" si="35"/>
        <v>465.18679425868936</v>
      </c>
      <c r="E556">
        <f t="shared" si="33"/>
        <v>9585.999999999869</v>
      </c>
      <c r="F556">
        <f t="shared" si="32"/>
        <v>9303.7358851737881</v>
      </c>
      <c r="H556" t="str">
        <f t="shared" si="34"/>
        <v>9304, // 958.6mbar = 465.19m</v>
      </c>
    </row>
    <row r="557" spans="1:8" x14ac:dyDescent="0.25">
      <c r="A557">
        <v>555</v>
      </c>
      <c r="B557">
        <v>958.49999999998704</v>
      </c>
      <c r="C557">
        <f t="shared" si="35"/>
        <v>466.05747327330761</v>
      </c>
      <c r="E557">
        <f t="shared" si="33"/>
        <v>9584.9999999998709</v>
      </c>
      <c r="F557">
        <f t="shared" si="32"/>
        <v>9321.1494654661528</v>
      </c>
      <c r="H557" t="str">
        <f t="shared" si="34"/>
        <v>9321, // 958.5mbar = 466.06m</v>
      </c>
    </row>
    <row r="558" spans="1:8" x14ac:dyDescent="0.25">
      <c r="A558">
        <v>556</v>
      </c>
      <c r="B558">
        <v>958.39999999998702</v>
      </c>
      <c r="C558">
        <f t="shared" si="35"/>
        <v>466.92822584570189</v>
      </c>
      <c r="E558">
        <f t="shared" si="33"/>
        <v>9583.9999999998709</v>
      </c>
      <c r="F558">
        <f t="shared" si="32"/>
        <v>9338.5645169140371</v>
      </c>
      <c r="H558" t="str">
        <f t="shared" si="34"/>
        <v>9339, // 958.4mbar = 466.93m</v>
      </c>
    </row>
    <row r="559" spans="1:8" x14ac:dyDescent="0.25">
      <c r="A559">
        <v>557</v>
      </c>
      <c r="B559">
        <v>958.29999999998699</v>
      </c>
      <c r="C559">
        <f t="shared" si="35"/>
        <v>467.79905198975138</v>
      </c>
      <c r="E559">
        <f t="shared" si="33"/>
        <v>9582.999999999869</v>
      </c>
      <c r="F559">
        <f t="shared" si="32"/>
        <v>9355.9810397950278</v>
      </c>
      <c r="H559" t="str">
        <f t="shared" si="34"/>
        <v>9356, // 958.3mbar = 467.8m</v>
      </c>
    </row>
    <row r="560" spans="1:8" x14ac:dyDescent="0.25">
      <c r="A560">
        <v>558</v>
      </c>
      <c r="B560">
        <v>958.19999999998697</v>
      </c>
      <c r="C560">
        <f t="shared" si="35"/>
        <v>468.66995171935014</v>
      </c>
      <c r="E560">
        <f t="shared" si="33"/>
        <v>9581.999999999869</v>
      </c>
      <c r="F560">
        <f t="shared" si="32"/>
        <v>9373.3990343870028</v>
      </c>
      <c r="H560" t="str">
        <f t="shared" si="34"/>
        <v>9373, // 958.2mbar = 468.67m</v>
      </c>
    </row>
    <row r="561" spans="1:8" x14ac:dyDescent="0.25">
      <c r="A561">
        <v>559</v>
      </c>
      <c r="B561">
        <v>958.09999999998695</v>
      </c>
      <c r="C561">
        <f t="shared" si="35"/>
        <v>469.5409250484069</v>
      </c>
      <c r="E561">
        <f t="shared" si="33"/>
        <v>9580.999999999869</v>
      </c>
      <c r="F561">
        <f t="shared" si="32"/>
        <v>9390.8185009681383</v>
      </c>
      <c r="H561" t="str">
        <f t="shared" si="34"/>
        <v>9391, // 958.1mbar = 469.54m</v>
      </c>
    </row>
    <row r="562" spans="1:8" x14ac:dyDescent="0.25">
      <c r="A562">
        <v>560</v>
      </c>
      <c r="B562">
        <v>957.99999999998704</v>
      </c>
      <c r="C562">
        <f t="shared" si="35"/>
        <v>470.41197199081063</v>
      </c>
      <c r="E562">
        <f t="shared" si="33"/>
        <v>9579.9999999998709</v>
      </c>
      <c r="F562">
        <f t="shared" si="32"/>
        <v>9408.2394398162123</v>
      </c>
      <c r="H562" t="str">
        <f t="shared" si="34"/>
        <v>9408, // 958mbar = 470.41m</v>
      </c>
    </row>
    <row r="563" spans="1:8" x14ac:dyDescent="0.25">
      <c r="A563">
        <v>561</v>
      </c>
      <c r="B563">
        <v>957.89999999998702</v>
      </c>
      <c r="C563">
        <f t="shared" si="35"/>
        <v>471.28309256047993</v>
      </c>
      <c r="E563">
        <f t="shared" si="33"/>
        <v>9578.9999999998709</v>
      </c>
      <c r="F563">
        <f t="shared" si="32"/>
        <v>9425.6618512095993</v>
      </c>
      <c r="H563" t="str">
        <f t="shared" si="34"/>
        <v>9426, // 957.9mbar = 471.28m</v>
      </c>
    </row>
    <row r="564" spans="1:8" x14ac:dyDescent="0.25">
      <c r="A564">
        <v>562</v>
      </c>
      <c r="B564">
        <v>957.79999999998699</v>
      </c>
      <c r="C564">
        <f t="shared" si="35"/>
        <v>472.1542867713236</v>
      </c>
      <c r="E564">
        <f t="shared" si="33"/>
        <v>9577.999999999869</v>
      </c>
      <c r="F564">
        <f t="shared" si="32"/>
        <v>9443.0857354264717</v>
      </c>
      <c r="H564" t="str">
        <f t="shared" si="34"/>
        <v>9443, // 957.8mbar = 472.15m</v>
      </c>
    </row>
    <row r="565" spans="1:8" x14ac:dyDescent="0.25">
      <c r="A565">
        <v>563</v>
      </c>
      <c r="B565">
        <v>957.69999999998697</v>
      </c>
      <c r="C565">
        <f t="shared" si="35"/>
        <v>473.02555463725031</v>
      </c>
      <c r="E565">
        <f t="shared" si="33"/>
        <v>9576.999999999869</v>
      </c>
      <c r="F565">
        <f t="shared" si="32"/>
        <v>9460.511092745006</v>
      </c>
      <c r="H565" t="str">
        <f t="shared" si="34"/>
        <v>9461, // 957.7mbar = 473.03m</v>
      </c>
    </row>
    <row r="566" spans="1:8" x14ac:dyDescent="0.25">
      <c r="A566">
        <v>564</v>
      </c>
      <c r="B566">
        <v>957.59999999998695</v>
      </c>
      <c r="C566">
        <f t="shared" si="35"/>
        <v>473.89689617218852</v>
      </c>
      <c r="E566">
        <f t="shared" si="33"/>
        <v>9575.999999999869</v>
      </c>
      <c r="F566">
        <f t="shared" si="32"/>
        <v>9477.9379234437711</v>
      </c>
      <c r="H566" t="str">
        <f t="shared" si="34"/>
        <v>9478, // 957.6mbar = 473.9m</v>
      </c>
    </row>
    <row r="567" spans="1:8" x14ac:dyDescent="0.25">
      <c r="A567">
        <v>565</v>
      </c>
      <c r="B567">
        <v>957.49999999998704</v>
      </c>
      <c r="C567">
        <f t="shared" si="35"/>
        <v>474.76831139004696</v>
      </c>
      <c r="E567">
        <f t="shared" si="33"/>
        <v>9574.9999999998709</v>
      </c>
      <c r="F567">
        <f t="shared" si="32"/>
        <v>9495.3662278009397</v>
      </c>
      <c r="H567" t="str">
        <f t="shared" si="34"/>
        <v>9495, // 957.5mbar = 474.77m</v>
      </c>
    </row>
    <row r="568" spans="1:8" x14ac:dyDescent="0.25">
      <c r="A568">
        <v>566</v>
      </c>
      <c r="B568">
        <v>957.39999999998702</v>
      </c>
      <c r="C568">
        <f t="shared" si="35"/>
        <v>475.63980030476881</v>
      </c>
      <c r="E568">
        <f t="shared" si="33"/>
        <v>9573.9999999998709</v>
      </c>
      <c r="F568">
        <f t="shared" si="32"/>
        <v>9512.7960060953756</v>
      </c>
      <c r="H568" t="str">
        <f t="shared" si="34"/>
        <v>9513, // 957.4mbar = 475.64m</v>
      </c>
    </row>
    <row r="569" spans="1:8" x14ac:dyDescent="0.25">
      <c r="A569">
        <v>567</v>
      </c>
      <c r="B569">
        <v>957.29999999998699</v>
      </c>
      <c r="C569">
        <f t="shared" si="35"/>
        <v>476.51136293027264</v>
      </c>
      <c r="E569">
        <f t="shared" si="33"/>
        <v>9572.999999999869</v>
      </c>
      <c r="F569">
        <f t="shared" si="32"/>
        <v>9530.2272586054532</v>
      </c>
      <c r="H569" t="str">
        <f t="shared" si="34"/>
        <v>9530, // 957.3mbar = 476.51m</v>
      </c>
    </row>
    <row r="570" spans="1:8" x14ac:dyDescent="0.25">
      <c r="A570">
        <v>568</v>
      </c>
      <c r="B570">
        <v>957.19999999998697</v>
      </c>
      <c r="C570">
        <f t="shared" si="35"/>
        <v>477.38299928050162</v>
      </c>
      <c r="E570">
        <f t="shared" si="33"/>
        <v>9571.999999999869</v>
      </c>
      <c r="F570">
        <f t="shared" si="32"/>
        <v>9547.6599856100329</v>
      </c>
      <c r="H570" t="str">
        <f t="shared" si="34"/>
        <v>9548, // 957.2mbar = 477.38m</v>
      </c>
    </row>
    <row r="571" spans="1:8" x14ac:dyDescent="0.25">
      <c r="A571">
        <v>569</v>
      </c>
      <c r="B571">
        <v>957.09999999998695</v>
      </c>
      <c r="C571">
        <f t="shared" si="35"/>
        <v>478.25470936939405</v>
      </c>
      <c r="E571">
        <f t="shared" si="33"/>
        <v>9570.999999999869</v>
      </c>
      <c r="F571">
        <f t="shared" si="32"/>
        <v>9565.0941873878801</v>
      </c>
      <c r="H571" t="str">
        <f t="shared" si="34"/>
        <v>9565, // 957.1mbar = 478.25m</v>
      </c>
    </row>
    <row r="572" spans="1:8" x14ac:dyDescent="0.25">
      <c r="A572">
        <v>570</v>
      </c>
      <c r="B572">
        <v>956.99999999998704</v>
      </c>
      <c r="C572">
        <f t="shared" si="35"/>
        <v>479.12649321088821</v>
      </c>
      <c r="E572">
        <f t="shared" si="33"/>
        <v>9569.9999999998709</v>
      </c>
      <c r="F572">
        <f t="shared" si="32"/>
        <v>9582.529864217764</v>
      </c>
      <c r="H572" t="str">
        <f t="shared" si="34"/>
        <v>9583, // 957mbar = 479.13m</v>
      </c>
    </row>
    <row r="573" spans="1:8" x14ac:dyDescent="0.25">
      <c r="A573">
        <v>571</v>
      </c>
      <c r="B573">
        <v>956.89999999998702</v>
      </c>
      <c r="C573">
        <f t="shared" si="35"/>
        <v>479.99835081893707</v>
      </c>
      <c r="E573">
        <f t="shared" si="33"/>
        <v>9568.9999999998709</v>
      </c>
      <c r="F573">
        <f t="shared" si="32"/>
        <v>9599.9670163787414</v>
      </c>
      <c r="H573" t="str">
        <f t="shared" si="34"/>
        <v>9600, // 956.9mbar = 480m</v>
      </c>
    </row>
    <row r="574" spans="1:8" x14ac:dyDescent="0.25">
      <c r="A574">
        <v>572</v>
      </c>
      <c r="B574">
        <v>956.79999999998699</v>
      </c>
      <c r="C574">
        <f t="shared" si="35"/>
        <v>480.87028220748886</v>
      </c>
      <c r="E574">
        <f t="shared" si="33"/>
        <v>9567.999999999869</v>
      </c>
      <c r="F574">
        <f t="shared" si="32"/>
        <v>9617.4056441497778</v>
      </c>
      <c r="H574" t="str">
        <f t="shared" si="34"/>
        <v>9617, // 956.8mbar = 480.87m</v>
      </c>
    </row>
    <row r="575" spans="1:8" x14ac:dyDescent="0.25">
      <c r="A575">
        <v>573</v>
      </c>
      <c r="B575">
        <v>956.69999999998697</v>
      </c>
      <c r="C575">
        <f t="shared" si="35"/>
        <v>481.74228739050631</v>
      </c>
      <c r="E575">
        <f t="shared" si="33"/>
        <v>9566.999999999869</v>
      </c>
      <c r="F575">
        <f t="shared" si="32"/>
        <v>9634.8457478101263</v>
      </c>
      <c r="H575" t="str">
        <f t="shared" si="34"/>
        <v>9635, // 956.7mbar = 481.74m</v>
      </c>
    </row>
    <row r="576" spans="1:8" x14ac:dyDescent="0.25">
      <c r="A576">
        <v>574</v>
      </c>
      <c r="B576">
        <v>956.59999999998695</v>
      </c>
      <c r="C576">
        <f t="shared" si="35"/>
        <v>482.61436638194249</v>
      </c>
      <c r="E576">
        <f t="shared" si="33"/>
        <v>9565.999999999869</v>
      </c>
      <c r="F576">
        <f t="shared" si="32"/>
        <v>9652.2873276388491</v>
      </c>
      <c r="H576" t="str">
        <f t="shared" si="34"/>
        <v>9652, // 956.6mbar = 482.61m</v>
      </c>
    </row>
    <row r="577" spans="1:8" x14ac:dyDescent="0.25">
      <c r="A577">
        <v>575</v>
      </c>
      <c r="B577">
        <v>956.49999999998704</v>
      </c>
      <c r="C577">
        <f t="shared" si="35"/>
        <v>483.48651919576037</v>
      </c>
      <c r="E577">
        <f t="shared" si="33"/>
        <v>9564.9999999998709</v>
      </c>
      <c r="F577">
        <f t="shared" si="32"/>
        <v>9669.7303839152082</v>
      </c>
      <c r="H577" t="str">
        <f t="shared" si="34"/>
        <v>9670, // 956.5mbar = 483.49m</v>
      </c>
    </row>
    <row r="578" spans="1:8" x14ac:dyDescent="0.25">
      <c r="A578">
        <v>576</v>
      </c>
      <c r="B578">
        <v>956.39999999998702</v>
      </c>
      <c r="C578">
        <f t="shared" si="35"/>
        <v>484.35874584593256</v>
      </c>
      <c r="E578">
        <f t="shared" si="33"/>
        <v>9563.9999999998709</v>
      </c>
      <c r="F578">
        <f t="shared" ref="F578:F641" si="36">C578*20</f>
        <v>9687.1749169186514</v>
      </c>
      <c r="H578" t="str">
        <f t="shared" si="34"/>
        <v>9687, // 956.4mbar = 484.36m</v>
      </c>
    </row>
    <row r="579" spans="1:8" x14ac:dyDescent="0.25">
      <c r="A579">
        <v>577</v>
      </c>
      <c r="B579">
        <v>956.29999999998699</v>
      </c>
      <c r="C579">
        <f t="shared" si="35"/>
        <v>485.23104634642687</v>
      </c>
      <c r="E579">
        <f t="shared" ref="E579:E642" si="37">B579*10</f>
        <v>9562.999999999869</v>
      </c>
      <c r="F579">
        <f t="shared" si="36"/>
        <v>9704.6209269285373</v>
      </c>
      <c r="H579" t="str">
        <f t="shared" ref="H579:H642" si="38">ROUND(F579,0) &amp; ", // " &amp; ROUND(B579,1) &amp;"mbar = " &amp;ROUND(C579,2)&amp;"m"</f>
        <v>9705, // 956.3mbar = 485.23m</v>
      </c>
    </row>
    <row r="580" spans="1:8" x14ac:dyDescent="0.25">
      <c r="A580">
        <v>578</v>
      </c>
      <c r="B580">
        <v>956.19999999998697</v>
      </c>
      <c r="C580">
        <f t="shared" ref="C580:C643" si="39">(288.15/(6.5/1000))*(1-POWER(B580/1013.25,(6.5/1000)*287.052/9.80665))</f>
        <v>486.10342071122591</v>
      </c>
      <c r="E580">
        <f t="shared" si="37"/>
        <v>9561.999999999869</v>
      </c>
      <c r="F580">
        <f t="shared" si="36"/>
        <v>9722.0684142245191</v>
      </c>
      <c r="H580" t="str">
        <f t="shared" si="38"/>
        <v>9722, // 956.2mbar = 486.1m</v>
      </c>
    </row>
    <row r="581" spans="1:8" x14ac:dyDescent="0.25">
      <c r="A581">
        <v>579</v>
      </c>
      <c r="B581">
        <v>956.09999999998695</v>
      </c>
      <c r="C581">
        <f t="shared" si="39"/>
        <v>486.97586895430726</v>
      </c>
      <c r="E581">
        <f t="shared" si="37"/>
        <v>9560.999999999869</v>
      </c>
      <c r="F581">
        <f t="shared" si="36"/>
        <v>9739.5173790861445</v>
      </c>
      <c r="H581" t="str">
        <f t="shared" si="38"/>
        <v>9740, // 956.1mbar = 486.98m</v>
      </c>
    </row>
    <row r="582" spans="1:8" x14ac:dyDescent="0.25">
      <c r="A582">
        <v>580</v>
      </c>
      <c r="B582">
        <v>955.99999999998704</v>
      </c>
      <c r="C582">
        <f t="shared" si="39"/>
        <v>487.84839108964866</v>
      </c>
      <c r="E582">
        <f t="shared" si="37"/>
        <v>9559.9999999998709</v>
      </c>
      <c r="F582">
        <f t="shared" si="36"/>
        <v>9756.9678217929722</v>
      </c>
      <c r="H582" t="str">
        <f t="shared" si="38"/>
        <v>9757, // 956mbar = 487.85m</v>
      </c>
    </row>
    <row r="583" spans="1:8" x14ac:dyDescent="0.25">
      <c r="A583">
        <v>581</v>
      </c>
      <c r="B583">
        <v>955.89999999998702</v>
      </c>
      <c r="C583">
        <f t="shared" si="39"/>
        <v>488.72098713124728</v>
      </c>
      <c r="E583">
        <f t="shared" si="37"/>
        <v>9558.9999999998709</v>
      </c>
      <c r="F583">
        <f t="shared" si="36"/>
        <v>9774.4197426249448</v>
      </c>
      <c r="H583" t="str">
        <f t="shared" si="38"/>
        <v>9774, // 955.9mbar = 488.72m</v>
      </c>
    </row>
    <row r="584" spans="1:8" x14ac:dyDescent="0.25">
      <c r="A584">
        <v>582</v>
      </c>
      <c r="B584">
        <v>955.79999999998699</v>
      </c>
      <c r="C584">
        <f t="shared" si="39"/>
        <v>489.59365709309571</v>
      </c>
      <c r="E584">
        <f t="shared" si="37"/>
        <v>9557.999999999869</v>
      </c>
      <c r="F584">
        <f t="shared" si="36"/>
        <v>9791.8731418619136</v>
      </c>
      <c r="H584" t="str">
        <f t="shared" si="38"/>
        <v>9792, // 955.8mbar = 489.59m</v>
      </c>
    </row>
    <row r="585" spans="1:8" x14ac:dyDescent="0.25">
      <c r="A585">
        <v>583</v>
      </c>
      <c r="B585">
        <v>955.69999999998697</v>
      </c>
      <c r="C585">
        <f t="shared" si="39"/>
        <v>490.46640098918618</v>
      </c>
      <c r="E585">
        <f t="shared" si="37"/>
        <v>9556.999999999869</v>
      </c>
      <c r="F585">
        <f t="shared" si="36"/>
        <v>9809.328019783723</v>
      </c>
      <c r="H585" t="str">
        <f t="shared" si="38"/>
        <v>9809, // 955.7mbar = 490.47m</v>
      </c>
    </row>
    <row r="586" spans="1:8" x14ac:dyDescent="0.25">
      <c r="A586">
        <v>584</v>
      </c>
      <c r="B586">
        <v>955.59999999998695</v>
      </c>
      <c r="C586">
        <f t="shared" si="39"/>
        <v>491.33921883352599</v>
      </c>
      <c r="E586">
        <f t="shared" si="37"/>
        <v>9555.999999999869</v>
      </c>
      <c r="F586">
        <f t="shared" si="36"/>
        <v>9826.7843766705191</v>
      </c>
      <c r="H586" t="str">
        <f t="shared" si="38"/>
        <v>9827, // 955.6mbar = 491.34m</v>
      </c>
    </row>
    <row r="587" spans="1:8" x14ac:dyDescent="0.25">
      <c r="A587">
        <v>585</v>
      </c>
      <c r="B587">
        <v>955.49999999998704</v>
      </c>
      <c r="C587">
        <f t="shared" si="39"/>
        <v>492.21211064010748</v>
      </c>
      <c r="E587">
        <f t="shared" si="37"/>
        <v>9554.9999999998709</v>
      </c>
      <c r="F587">
        <f t="shared" si="36"/>
        <v>9844.2422128021499</v>
      </c>
      <c r="H587" t="str">
        <f t="shared" si="38"/>
        <v>9844, // 955.5mbar = 492.21m</v>
      </c>
    </row>
    <row r="588" spans="1:8" x14ac:dyDescent="0.25">
      <c r="A588">
        <v>586</v>
      </c>
      <c r="B588">
        <v>955.39999999998702</v>
      </c>
      <c r="C588">
        <f t="shared" si="39"/>
        <v>493.08507642295751</v>
      </c>
      <c r="E588">
        <f t="shared" si="37"/>
        <v>9553.9999999998709</v>
      </c>
      <c r="F588">
        <f t="shared" si="36"/>
        <v>9861.7015284591507</v>
      </c>
      <c r="H588" t="str">
        <f t="shared" si="38"/>
        <v>9862, // 955.4mbar = 493.09m</v>
      </c>
    </row>
    <row r="589" spans="1:8" x14ac:dyDescent="0.25">
      <c r="A589">
        <v>587</v>
      </c>
      <c r="B589">
        <v>955.29999999998699</v>
      </c>
      <c r="C589">
        <f t="shared" si="39"/>
        <v>493.95811619607338</v>
      </c>
      <c r="E589">
        <f t="shared" si="37"/>
        <v>9552.999999999869</v>
      </c>
      <c r="F589">
        <f t="shared" si="36"/>
        <v>9879.1623239214678</v>
      </c>
      <c r="H589" t="str">
        <f t="shared" si="38"/>
        <v>9879, // 955.3mbar = 493.96m</v>
      </c>
    </row>
    <row r="590" spans="1:8" x14ac:dyDescent="0.25">
      <c r="A590">
        <v>588</v>
      </c>
      <c r="B590">
        <v>955.19999999998697</v>
      </c>
      <c r="C590">
        <f t="shared" si="39"/>
        <v>494.83122997348204</v>
      </c>
      <c r="E590">
        <f t="shared" si="37"/>
        <v>9551.999999999869</v>
      </c>
      <c r="F590">
        <f t="shared" si="36"/>
        <v>9896.6245994696401</v>
      </c>
      <c r="H590" t="str">
        <f t="shared" si="38"/>
        <v>9897, // 955.2mbar = 494.83m</v>
      </c>
    </row>
    <row r="591" spans="1:8" x14ac:dyDescent="0.25">
      <c r="A591">
        <v>589</v>
      </c>
      <c r="B591">
        <v>955.09999999998695</v>
      </c>
      <c r="C591">
        <f t="shared" si="39"/>
        <v>495.70441776920535</v>
      </c>
      <c r="E591">
        <f t="shared" si="37"/>
        <v>9550.999999999869</v>
      </c>
      <c r="F591">
        <f t="shared" si="36"/>
        <v>9914.0883553841068</v>
      </c>
      <c r="H591" t="str">
        <f t="shared" si="38"/>
        <v>9914, // 955.1mbar = 495.7m</v>
      </c>
    </row>
    <row r="592" spans="1:8" x14ac:dyDescent="0.25">
      <c r="A592">
        <v>590</v>
      </c>
      <c r="B592">
        <v>954.99999999998704</v>
      </c>
      <c r="C592">
        <f t="shared" si="39"/>
        <v>496.57767959726033</v>
      </c>
      <c r="E592">
        <f t="shared" si="37"/>
        <v>9549.9999999998709</v>
      </c>
      <c r="F592">
        <f t="shared" si="36"/>
        <v>9931.5535919452068</v>
      </c>
      <c r="H592" t="str">
        <f t="shared" si="38"/>
        <v>9932, // 955mbar = 496.58m</v>
      </c>
    </row>
    <row r="593" spans="1:8" x14ac:dyDescent="0.25">
      <c r="A593">
        <v>591</v>
      </c>
      <c r="B593">
        <v>954.89999999998702</v>
      </c>
      <c r="C593">
        <f t="shared" si="39"/>
        <v>497.45101547168372</v>
      </c>
      <c r="E593">
        <f t="shared" si="37"/>
        <v>9548.9999999998709</v>
      </c>
      <c r="F593">
        <f t="shared" si="36"/>
        <v>9949.0203094336739</v>
      </c>
      <c r="H593" t="str">
        <f t="shared" si="38"/>
        <v>9949, // 954.9mbar = 497.45m</v>
      </c>
    </row>
    <row r="594" spans="1:8" x14ac:dyDescent="0.25">
      <c r="A594">
        <v>592</v>
      </c>
      <c r="B594">
        <v>954.79999999998699</v>
      </c>
      <c r="C594">
        <f t="shared" si="39"/>
        <v>498.32442540651215</v>
      </c>
      <c r="E594">
        <f t="shared" si="37"/>
        <v>9547.999999999869</v>
      </c>
      <c r="F594">
        <f t="shared" si="36"/>
        <v>9966.4885081302436</v>
      </c>
      <c r="H594" t="str">
        <f t="shared" si="38"/>
        <v>9966, // 954.8mbar = 498.32m</v>
      </c>
    </row>
    <row r="595" spans="1:8" x14ac:dyDescent="0.25">
      <c r="A595">
        <v>593</v>
      </c>
      <c r="B595">
        <v>954.69999999998697</v>
      </c>
      <c r="C595">
        <f t="shared" si="39"/>
        <v>499.19790941577747</v>
      </c>
      <c r="E595">
        <f t="shared" si="37"/>
        <v>9546.999999999869</v>
      </c>
      <c r="F595">
        <f t="shared" si="36"/>
        <v>9983.9581883155497</v>
      </c>
      <c r="H595" t="str">
        <f t="shared" si="38"/>
        <v>9984, // 954.7mbar = 499.2m</v>
      </c>
    </row>
    <row r="596" spans="1:8" x14ac:dyDescent="0.25">
      <c r="A596">
        <v>594</v>
      </c>
      <c r="B596">
        <v>954.59999999998604</v>
      </c>
      <c r="C596">
        <f t="shared" si="39"/>
        <v>500.0714675135311</v>
      </c>
      <c r="E596">
        <f t="shared" si="37"/>
        <v>9545.9999999998599</v>
      </c>
      <c r="F596">
        <f t="shared" si="36"/>
        <v>10001.429350270622</v>
      </c>
      <c r="H596" t="str">
        <f t="shared" si="38"/>
        <v>10001, // 954.6mbar = 500.07m</v>
      </c>
    </row>
    <row r="597" spans="1:8" x14ac:dyDescent="0.25">
      <c r="A597">
        <v>595</v>
      </c>
      <c r="B597">
        <v>954.49999999998602</v>
      </c>
      <c r="C597">
        <f t="shared" si="39"/>
        <v>500.94509971380973</v>
      </c>
      <c r="E597">
        <f t="shared" si="37"/>
        <v>9544.9999999998599</v>
      </c>
      <c r="F597">
        <f t="shared" si="36"/>
        <v>10018.901994276195</v>
      </c>
      <c r="H597" t="str">
        <f t="shared" si="38"/>
        <v>10019, // 954.5mbar = 500.95m</v>
      </c>
    </row>
    <row r="598" spans="1:8" x14ac:dyDescent="0.25">
      <c r="A598">
        <v>596</v>
      </c>
      <c r="B598">
        <v>954.39999999998599</v>
      </c>
      <c r="C598">
        <f t="shared" si="39"/>
        <v>501.81880603065997</v>
      </c>
      <c r="E598">
        <f t="shared" si="37"/>
        <v>9543.9999999998599</v>
      </c>
      <c r="F598">
        <f t="shared" si="36"/>
        <v>10036.3761206132</v>
      </c>
      <c r="H598" t="str">
        <f t="shared" si="38"/>
        <v>10036, // 954.4mbar = 501.82m</v>
      </c>
    </row>
    <row r="599" spans="1:8" x14ac:dyDescent="0.25">
      <c r="A599">
        <v>597</v>
      </c>
      <c r="B599">
        <v>954.29999999998597</v>
      </c>
      <c r="C599">
        <f t="shared" si="39"/>
        <v>502.69258647814797</v>
      </c>
      <c r="E599">
        <f t="shared" si="37"/>
        <v>9542.9999999998599</v>
      </c>
      <c r="F599">
        <f t="shared" si="36"/>
        <v>10053.851729562959</v>
      </c>
      <c r="H599" t="str">
        <f t="shared" si="38"/>
        <v>10054, // 954.3mbar = 502.69m</v>
      </c>
    </row>
    <row r="600" spans="1:8" x14ac:dyDescent="0.25">
      <c r="A600">
        <v>598</v>
      </c>
      <c r="B600">
        <v>954.19999999998595</v>
      </c>
      <c r="C600">
        <f t="shared" si="39"/>
        <v>503.56644107032525</v>
      </c>
      <c r="E600">
        <f t="shared" si="37"/>
        <v>9541.9999999998599</v>
      </c>
      <c r="F600">
        <f t="shared" si="36"/>
        <v>10071.328821406505</v>
      </c>
      <c r="H600" t="str">
        <f t="shared" si="38"/>
        <v>10071, // 954.2mbar = 503.57m</v>
      </c>
    </row>
    <row r="601" spans="1:8" x14ac:dyDescent="0.25">
      <c r="A601">
        <v>599</v>
      </c>
      <c r="B601">
        <v>954.09999999998604</v>
      </c>
      <c r="C601">
        <f t="shared" si="39"/>
        <v>504.44036982125806</v>
      </c>
      <c r="E601">
        <f t="shared" si="37"/>
        <v>9540.9999999998599</v>
      </c>
      <c r="F601">
        <f t="shared" si="36"/>
        <v>10088.807396425162</v>
      </c>
      <c r="H601" t="str">
        <f t="shared" si="38"/>
        <v>10089, // 954.1mbar = 504.44m</v>
      </c>
    </row>
    <row r="602" spans="1:8" x14ac:dyDescent="0.25">
      <c r="A602">
        <v>600</v>
      </c>
      <c r="B602">
        <v>953.99999999998602</v>
      </c>
      <c r="C602">
        <f t="shared" si="39"/>
        <v>505.31437274501252</v>
      </c>
      <c r="E602">
        <f t="shared" si="37"/>
        <v>9539.9999999998599</v>
      </c>
      <c r="F602">
        <f t="shared" si="36"/>
        <v>10106.28745490025</v>
      </c>
      <c r="H602" t="str">
        <f t="shared" si="38"/>
        <v>10106, // 954mbar = 505.31m</v>
      </c>
    </row>
    <row r="603" spans="1:8" x14ac:dyDescent="0.25">
      <c r="A603">
        <v>601</v>
      </c>
      <c r="B603">
        <v>953.89999999998599</v>
      </c>
      <c r="C603">
        <f t="shared" si="39"/>
        <v>506.18844985565988</v>
      </c>
      <c r="E603">
        <f t="shared" si="37"/>
        <v>9538.9999999998599</v>
      </c>
      <c r="F603">
        <f t="shared" si="36"/>
        <v>10123.768997113199</v>
      </c>
      <c r="H603" t="str">
        <f t="shared" si="38"/>
        <v>10124, // 953.9mbar = 506.19m</v>
      </c>
    </row>
    <row r="604" spans="1:8" x14ac:dyDescent="0.25">
      <c r="A604">
        <v>602</v>
      </c>
      <c r="B604">
        <v>953.79999999998597</v>
      </c>
      <c r="C604">
        <f t="shared" si="39"/>
        <v>507.06260116727128</v>
      </c>
      <c r="E604">
        <f t="shared" si="37"/>
        <v>9537.9999999998599</v>
      </c>
      <c r="F604">
        <f t="shared" si="36"/>
        <v>10141.252023345425</v>
      </c>
      <c r="H604" t="str">
        <f t="shared" si="38"/>
        <v>10141, // 953.8mbar = 507.06m</v>
      </c>
    </row>
    <row r="605" spans="1:8" x14ac:dyDescent="0.25">
      <c r="A605">
        <v>603</v>
      </c>
      <c r="B605">
        <v>953.69999999998595</v>
      </c>
      <c r="C605">
        <f t="shared" si="39"/>
        <v>507.93682669393758</v>
      </c>
      <c r="E605">
        <f t="shared" si="37"/>
        <v>9536.9999999998599</v>
      </c>
      <c r="F605">
        <f t="shared" si="36"/>
        <v>10158.736533878751</v>
      </c>
      <c r="H605" t="str">
        <f t="shared" si="38"/>
        <v>10159, // 953.7mbar = 507.94m</v>
      </c>
    </row>
    <row r="606" spans="1:8" x14ac:dyDescent="0.25">
      <c r="A606">
        <v>604</v>
      </c>
      <c r="B606">
        <v>953.59999999998604</v>
      </c>
      <c r="C606">
        <f t="shared" si="39"/>
        <v>508.81112644972984</v>
      </c>
      <c r="E606">
        <f t="shared" si="37"/>
        <v>9535.9999999998599</v>
      </c>
      <c r="F606">
        <f t="shared" si="36"/>
        <v>10176.222528994596</v>
      </c>
      <c r="H606" t="str">
        <f t="shared" si="38"/>
        <v>10176, // 953.6mbar = 508.81m</v>
      </c>
    </row>
    <row r="607" spans="1:8" x14ac:dyDescent="0.25">
      <c r="A607">
        <v>605</v>
      </c>
      <c r="B607">
        <v>953.49999999998602</v>
      </c>
      <c r="C607">
        <f t="shared" si="39"/>
        <v>509.68550044874388</v>
      </c>
      <c r="E607">
        <f t="shared" si="37"/>
        <v>9534.9999999998599</v>
      </c>
      <c r="F607">
        <f t="shared" si="36"/>
        <v>10193.710008974878</v>
      </c>
      <c r="H607" t="str">
        <f t="shared" si="38"/>
        <v>10194, // 953.5mbar = 509.69m</v>
      </c>
    </row>
    <row r="608" spans="1:8" x14ac:dyDescent="0.25">
      <c r="A608">
        <v>606</v>
      </c>
      <c r="B608">
        <v>953.39999999998599</v>
      </c>
      <c r="C608">
        <f t="shared" si="39"/>
        <v>510.55994870506566</v>
      </c>
      <c r="E608">
        <f t="shared" si="37"/>
        <v>9533.9999999998599</v>
      </c>
      <c r="F608">
        <f t="shared" si="36"/>
        <v>10211.198974101313</v>
      </c>
      <c r="H608" t="str">
        <f t="shared" si="38"/>
        <v>10211, // 953.4mbar = 510.56m</v>
      </c>
    </row>
    <row r="609" spans="1:8" x14ac:dyDescent="0.25">
      <c r="A609">
        <v>607</v>
      </c>
      <c r="B609">
        <v>953.29999999998597</v>
      </c>
      <c r="C609">
        <f t="shared" si="39"/>
        <v>511.43447123279577</v>
      </c>
      <c r="E609">
        <f t="shared" si="37"/>
        <v>9532.9999999998599</v>
      </c>
      <c r="F609">
        <f t="shared" si="36"/>
        <v>10228.689424655915</v>
      </c>
      <c r="H609" t="str">
        <f t="shared" si="38"/>
        <v>10229, // 953.3mbar = 511.43m</v>
      </c>
    </row>
    <row r="610" spans="1:8" x14ac:dyDescent="0.25">
      <c r="A610">
        <v>608</v>
      </c>
      <c r="B610">
        <v>953.19999999998595</v>
      </c>
      <c r="C610">
        <f t="shared" si="39"/>
        <v>512.30906804603501</v>
      </c>
      <c r="E610">
        <f t="shared" si="37"/>
        <v>9531.9999999998599</v>
      </c>
      <c r="F610">
        <f t="shared" si="36"/>
        <v>10246.1813609207</v>
      </c>
      <c r="H610" t="str">
        <f t="shared" si="38"/>
        <v>10246, // 953.2mbar = 512.31m</v>
      </c>
    </row>
    <row r="611" spans="1:8" x14ac:dyDescent="0.25">
      <c r="A611">
        <v>609</v>
      </c>
      <c r="B611">
        <v>953.09999999998604</v>
      </c>
      <c r="C611">
        <f t="shared" si="39"/>
        <v>513.1837391588839</v>
      </c>
      <c r="E611">
        <f t="shared" si="37"/>
        <v>9530.9999999998599</v>
      </c>
      <c r="F611">
        <f t="shared" si="36"/>
        <v>10263.674783177677</v>
      </c>
      <c r="H611" t="str">
        <f t="shared" si="38"/>
        <v>10264, // 953.1mbar = 513.18m</v>
      </c>
    </row>
    <row r="612" spans="1:8" x14ac:dyDescent="0.25">
      <c r="A612">
        <v>610</v>
      </c>
      <c r="B612">
        <v>952.99999999998602</v>
      </c>
      <c r="C612">
        <f t="shared" si="39"/>
        <v>514.05848458545313</v>
      </c>
      <c r="E612">
        <f t="shared" si="37"/>
        <v>9529.9999999998599</v>
      </c>
      <c r="F612">
        <f t="shared" si="36"/>
        <v>10281.169691709063</v>
      </c>
      <c r="H612" t="str">
        <f t="shared" si="38"/>
        <v>10281, // 953mbar = 514.06m</v>
      </c>
    </row>
    <row r="613" spans="1:8" x14ac:dyDescent="0.25">
      <c r="A613">
        <v>611</v>
      </c>
      <c r="B613">
        <v>952.89999999998599</v>
      </c>
      <c r="C613">
        <f t="shared" si="39"/>
        <v>514.93330433985307</v>
      </c>
      <c r="E613">
        <f t="shared" si="37"/>
        <v>9528.9999999998599</v>
      </c>
      <c r="F613">
        <f t="shared" si="36"/>
        <v>10298.66608679706</v>
      </c>
      <c r="H613" t="str">
        <f t="shared" si="38"/>
        <v>10299, // 952.9mbar = 514.93m</v>
      </c>
    </row>
    <row r="614" spans="1:8" x14ac:dyDescent="0.25">
      <c r="A614">
        <v>612</v>
      </c>
      <c r="B614">
        <v>952.79999999998597</v>
      </c>
      <c r="C614">
        <f t="shared" si="39"/>
        <v>515.80819843620429</v>
      </c>
      <c r="E614">
        <f t="shared" si="37"/>
        <v>9527.9999999998599</v>
      </c>
      <c r="F614">
        <f t="shared" si="36"/>
        <v>10316.163968724086</v>
      </c>
      <c r="H614" t="str">
        <f t="shared" si="38"/>
        <v>10316, // 952.8mbar = 515.81m</v>
      </c>
    </row>
    <row r="615" spans="1:8" x14ac:dyDescent="0.25">
      <c r="A615">
        <v>613</v>
      </c>
      <c r="B615">
        <v>952.69999999998595</v>
      </c>
      <c r="C615">
        <f t="shared" si="39"/>
        <v>516.68316688862694</v>
      </c>
      <c r="E615">
        <f t="shared" si="37"/>
        <v>9526.9999999998599</v>
      </c>
      <c r="F615">
        <f t="shared" si="36"/>
        <v>10333.663337772539</v>
      </c>
      <c r="H615" t="str">
        <f t="shared" si="38"/>
        <v>10334, // 952.7mbar = 516.68m</v>
      </c>
    </row>
    <row r="616" spans="1:8" x14ac:dyDescent="0.25">
      <c r="A616">
        <v>614</v>
      </c>
      <c r="B616">
        <v>952.59999999998604</v>
      </c>
      <c r="C616">
        <f t="shared" si="39"/>
        <v>517.55820971124649</v>
      </c>
      <c r="E616">
        <f t="shared" si="37"/>
        <v>9525.9999999998599</v>
      </c>
      <c r="F616">
        <f t="shared" si="36"/>
        <v>10351.16419422493</v>
      </c>
      <c r="H616" t="str">
        <f t="shared" si="38"/>
        <v>10351, // 952.6mbar = 517.56m</v>
      </c>
    </row>
    <row r="617" spans="1:8" x14ac:dyDescent="0.25">
      <c r="A617">
        <v>615</v>
      </c>
      <c r="B617">
        <v>952.49999999998602</v>
      </c>
      <c r="C617">
        <f t="shared" si="39"/>
        <v>518.43332691818807</v>
      </c>
      <c r="E617">
        <f t="shared" si="37"/>
        <v>9524.9999999998599</v>
      </c>
      <c r="F617">
        <f t="shared" si="36"/>
        <v>10368.666538363761</v>
      </c>
      <c r="H617" t="str">
        <f t="shared" si="38"/>
        <v>10369, // 952.5mbar = 518.43m</v>
      </c>
    </row>
    <row r="618" spans="1:8" x14ac:dyDescent="0.25">
      <c r="A618">
        <v>616</v>
      </c>
      <c r="B618">
        <v>952.39999999998599</v>
      </c>
      <c r="C618">
        <f t="shared" si="39"/>
        <v>519.30851852359183</v>
      </c>
      <c r="E618">
        <f t="shared" si="37"/>
        <v>9523.9999999998599</v>
      </c>
      <c r="F618">
        <f t="shared" si="36"/>
        <v>10386.170370471837</v>
      </c>
      <c r="H618" t="str">
        <f t="shared" si="38"/>
        <v>10386, // 952.4mbar = 519.31m</v>
      </c>
    </row>
    <row r="619" spans="1:8" x14ac:dyDescent="0.25">
      <c r="A619">
        <v>617</v>
      </c>
      <c r="B619">
        <v>952.29999999998597</v>
      </c>
      <c r="C619">
        <f t="shared" si="39"/>
        <v>520.18378454158801</v>
      </c>
      <c r="E619">
        <f t="shared" si="37"/>
        <v>9522.9999999998599</v>
      </c>
      <c r="F619">
        <f t="shared" si="36"/>
        <v>10403.67569083176</v>
      </c>
      <c r="H619" t="str">
        <f t="shared" si="38"/>
        <v>10404, // 952.3mbar = 520.18m</v>
      </c>
    </row>
    <row r="620" spans="1:8" x14ac:dyDescent="0.25">
      <c r="A620">
        <v>618</v>
      </c>
      <c r="B620">
        <v>952.19999999998595</v>
      </c>
      <c r="C620">
        <f t="shared" si="39"/>
        <v>521.05912498632654</v>
      </c>
      <c r="E620">
        <f t="shared" si="37"/>
        <v>9521.9999999998599</v>
      </c>
      <c r="F620">
        <f t="shared" si="36"/>
        <v>10421.18249972653</v>
      </c>
      <c r="H620" t="str">
        <f t="shared" si="38"/>
        <v>10421, // 952.2mbar = 521.06m</v>
      </c>
    </row>
    <row r="621" spans="1:8" x14ac:dyDescent="0.25">
      <c r="A621">
        <v>619</v>
      </c>
      <c r="B621">
        <v>952.09999999998604</v>
      </c>
      <c r="C621">
        <f t="shared" si="39"/>
        <v>521.93453987194732</v>
      </c>
      <c r="E621">
        <f t="shared" si="37"/>
        <v>9520.9999999998599</v>
      </c>
      <c r="F621">
        <f t="shared" si="36"/>
        <v>10438.690797438947</v>
      </c>
      <c r="H621" t="str">
        <f t="shared" si="38"/>
        <v>10439, // 952.1mbar = 521.93m</v>
      </c>
    </row>
    <row r="622" spans="1:8" x14ac:dyDescent="0.25">
      <c r="A622">
        <v>620</v>
      </c>
      <c r="B622">
        <v>951.99999999998602</v>
      </c>
      <c r="C622">
        <f t="shared" si="39"/>
        <v>522.81002921260517</v>
      </c>
      <c r="E622">
        <f t="shared" si="37"/>
        <v>9519.9999999998599</v>
      </c>
      <c r="F622">
        <f t="shared" si="36"/>
        <v>10456.200584252103</v>
      </c>
      <c r="H622" t="str">
        <f t="shared" si="38"/>
        <v>10456, // 952mbar = 522.81m</v>
      </c>
    </row>
    <row r="623" spans="1:8" x14ac:dyDescent="0.25">
      <c r="A623">
        <v>621</v>
      </c>
      <c r="B623">
        <v>951.89999999998599</v>
      </c>
      <c r="C623">
        <f t="shared" si="39"/>
        <v>523.68559302245023</v>
      </c>
      <c r="E623">
        <f t="shared" si="37"/>
        <v>9518.9999999998599</v>
      </c>
      <c r="F623">
        <f t="shared" si="36"/>
        <v>10473.711860449004</v>
      </c>
      <c r="H623" t="str">
        <f t="shared" si="38"/>
        <v>10474, // 951.9mbar = 523.69m</v>
      </c>
    </row>
    <row r="624" spans="1:8" x14ac:dyDescent="0.25">
      <c r="A624">
        <v>622</v>
      </c>
      <c r="B624">
        <v>951.79999999998597</v>
      </c>
      <c r="C624">
        <f t="shared" si="39"/>
        <v>524.56123131564198</v>
      </c>
      <c r="E624">
        <f t="shared" si="37"/>
        <v>9517.9999999998599</v>
      </c>
      <c r="F624">
        <f t="shared" si="36"/>
        <v>10491.22462631284</v>
      </c>
      <c r="H624" t="str">
        <f t="shared" si="38"/>
        <v>10491, // 951.8mbar = 524.56m</v>
      </c>
    </row>
    <row r="625" spans="1:8" x14ac:dyDescent="0.25">
      <c r="A625">
        <v>623</v>
      </c>
      <c r="B625">
        <v>951.69999999998595</v>
      </c>
      <c r="C625">
        <f t="shared" si="39"/>
        <v>525.43694410634521</v>
      </c>
      <c r="E625">
        <f t="shared" si="37"/>
        <v>9516.9999999998599</v>
      </c>
      <c r="F625">
        <f t="shared" si="36"/>
        <v>10508.738882126905</v>
      </c>
      <c r="H625" t="str">
        <f t="shared" si="38"/>
        <v>10509, // 951.7mbar = 525.44m</v>
      </c>
    </row>
    <row r="626" spans="1:8" x14ac:dyDescent="0.25">
      <c r="A626">
        <v>624</v>
      </c>
      <c r="B626">
        <v>951.59999999998604</v>
      </c>
      <c r="C626">
        <f t="shared" si="39"/>
        <v>526.31273140872463</v>
      </c>
      <c r="E626">
        <f t="shared" si="37"/>
        <v>9515.9999999998599</v>
      </c>
      <c r="F626">
        <f t="shared" si="36"/>
        <v>10526.254628174493</v>
      </c>
      <c r="H626" t="str">
        <f t="shared" si="38"/>
        <v>10526, // 951.6mbar = 526.31m</v>
      </c>
    </row>
    <row r="627" spans="1:8" x14ac:dyDescent="0.25">
      <c r="A627">
        <v>625</v>
      </c>
      <c r="B627">
        <v>951.49999999998602</v>
      </c>
      <c r="C627">
        <f t="shared" si="39"/>
        <v>527.1885932369546</v>
      </c>
      <c r="E627">
        <f t="shared" si="37"/>
        <v>9514.9999999998599</v>
      </c>
      <c r="F627">
        <f t="shared" si="36"/>
        <v>10543.771864739092</v>
      </c>
      <c r="H627" t="str">
        <f t="shared" si="38"/>
        <v>10544, // 951.5mbar = 527.19m</v>
      </c>
    </row>
    <row r="628" spans="1:8" x14ac:dyDescent="0.25">
      <c r="A628">
        <v>626</v>
      </c>
      <c r="B628">
        <v>951.39999999998599</v>
      </c>
      <c r="C628">
        <f t="shared" si="39"/>
        <v>528.06452960520483</v>
      </c>
      <c r="E628">
        <f t="shared" si="37"/>
        <v>9513.9999999998599</v>
      </c>
      <c r="F628">
        <f t="shared" si="36"/>
        <v>10561.290592104097</v>
      </c>
      <c r="H628" t="str">
        <f t="shared" si="38"/>
        <v>10561, // 951.4mbar = 528.06m</v>
      </c>
    </row>
    <row r="629" spans="1:8" x14ac:dyDescent="0.25">
      <c r="A629">
        <v>627</v>
      </c>
      <c r="B629">
        <v>951.29999999998597</v>
      </c>
      <c r="C629">
        <f t="shared" si="39"/>
        <v>528.94054052765966</v>
      </c>
      <c r="E629">
        <f t="shared" si="37"/>
        <v>9512.9999999998599</v>
      </c>
      <c r="F629">
        <f t="shared" si="36"/>
        <v>10578.810810553194</v>
      </c>
      <c r="H629" t="str">
        <f t="shared" si="38"/>
        <v>10579, // 951.3mbar = 528.94m</v>
      </c>
    </row>
    <row r="630" spans="1:8" x14ac:dyDescent="0.25">
      <c r="A630">
        <v>628</v>
      </c>
      <c r="B630">
        <v>951.19999999998595</v>
      </c>
      <c r="C630">
        <f t="shared" si="39"/>
        <v>529.81662601850337</v>
      </c>
      <c r="E630">
        <f t="shared" si="37"/>
        <v>9511.9999999998599</v>
      </c>
      <c r="F630">
        <f t="shared" si="36"/>
        <v>10596.332520370068</v>
      </c>
      <c r="H630" t="str">
        <f t="shared" si="38"/>
        <v>10596, // 951.2mbar = 529.82m</v>
      </c>
    </row>
    <row r="631" spans="1:8" x14ac:dyDescent="0.25">
      <c r="A631">
        <v>629</v>
      </c>
      <c r="B631">
        <v>951.09999999998604</v>
      </c>
      <c r="C631">
        <f t="shared" si="39"/>
        <v>530.69278609191554</v>
      </c>
      <c r="E631">
        <f t="shared" si="37"/>
        <v>9510.9999999998599</v>
      </c>
      <c r="F631">
        <f t="shared" si="36"/>
        <v>10613.85572183831</v>
      </c>
      <c r="H631" t="str">
        <f t="shared" si="38"/>
        <v>10614, // 951.1mbar = 530.69m</v>
      </c>
    </row>
    <row r="632" spans="1:8" x14ac:dyDescent="0.25">
      <c r="A632">
        <v>630</v>
      </c>
      <c r="B632">
        <v>950.99999999998602</v>
      </c>
      <c r="C632">
        <f t="shared" si="39"/>
        <v>531.56902076209997</v>
      </c>
      <c r="E632">
        <f t="shared" si="37"/>
        <v>9509.9999999998599</v>
      </c>
      <c r="F632">
        <f t="shared" si="36"/>
        <v>10631.380415242</v>
      </c>
      <c r="H632" t="str">
        <f t="shared" si="38"/>
        <v>10631, // 951mbar = 531.57m</v>
      </c>
    </row>
    <row r="633" spans="1:8" x14ac:dyDescent="0.25">
      <c r="A633">
        <v>631</v>
      </c>
      <c r="B633">
        <v>950.89999999998599</v>
      </c>
      <c r="C633">
        <f t="shared" si="39"/>
        <v>532.44533004324614</v>
      </c>
      <c r="E633">
        <f t="shared" si="37"/>
        <v>9508.9999999998599</v>
      </c>
      <c r="F633">
        <f t="shared" si="36"/>
        <v>10648.906600864922</v>
      </c>
      <c r="H633" t="str">
        <f t="shared" si="38"/>
        <v>10649, // 950.9mbar = 532.45m</v>
      </c>
    </row>
    <row r="634" spans="1:8" x14ac:dyDescent="0.25">
      <c r="A634">
        <v>632</v>
      </c>
      <c r="B634">
        <v>950.79999999998597</v>
      </c>
      <c r="C634">
        <f t="shared" si="39"/>
        <v>533.32171394955799</v>
      </c>
      <c r="E634">
        <f t="shared" si="37"/>
        <v>9507.9999999998599</v>
      </c>
      <c r="F634">
        <f t="shared" si="36"/>
        <v>10666.434278991161</v>
      </c>
      <c r="H634" t="str">
        <f t="shared" si="38"/>
        <v>10666, // 950.8mbar = 533.32m</v>
      </c>
    </row>
    <row r="635" spans="1:8" x14ac:dyDescent="0.25">
      <c r="A635">
        <v>633</v>
      </c>
      <c r="B635">
        <v>950.69999999998595</v>
      </c>
      <c r="C635">
        <f t="shared" si="39"/>
        <v>534.19817249523464</v>
      </c>
      <c r="E635">
        <f t="shared" si="37"/>
        <v>9506.9999999998599</v>
      </c>
      <c r="F635">
        <f t="shared" si="36"/>
        <v>10683.963449904693</v>
      </c>
      <c r="H635" t="str">
        <f t="shared" si="38"/>
        <v>10684, // 950.7mbar = 534.2m</v>
      </c>
    </row>
    <row r="636" spans="1:8" x14ac:dyDescent="0.25">
      <c r="A636">
        <v>634</v>
      </c>
      <c r="B636">
        <v>950.59999999998604</v>
      </c>
      <c r="C636">
        <f t="shared" si="39"/>
        <v>535.07470569448503</v>
      </c>
      <c r="E636">
        <f t="shared" si="37"/>
        <v>9505.9999999998599</v>
      </c>
      <c r="F636">
        <f t="shared" si="36"/>
        <v>10701.494113889701</v>
      </c>
      <c r="H636" t="str">
        <f t="shared" si="38"/>
        <v>10701, // 950.6mbar = 535.07m</v>
      </c>
    </row>
    <row r="637" spans="1:8" x14ac:dyDescent="0.25">
      <c r="A637">
        <v>635</v>
      </c>
      <c r="B637">
        <v>950.49999999998602</v>
      </c>
      <c r="C637">
        <f t="shared" si="39"/>
        <v>535.95131356153297</v>
      </c>
      <c r="E637">
        <f t="shared" si="37"/>
        <v>9504.9999999998599</v>
      </c>
      <c r="F637">
        <f t="shared" si="36"/>
        <v>10719.026271230659</v>
      </c>
      <c r="H637" t="str">
        <f t="shared" si="38"/>
        <v>10719, // 950.5mbar = 535.95m</v>
      </c>
    </row>
    <row r="638" spans="1:8" x14ac:dyDescent="0.25">
      <c r="A638">
        <v>636</v>
      </c>
      <c r="B638">
        <v>950.39999999998599</v>
      </c>
      <c r="C638">
        <f t="shared" si="39"/>
        <v>536.82799611058238</v>
      </c>
      <c r="E638">
        <f t="shared" si="37"/>
        <v>9503.9999999998599</v>
      </c>
      <c r="F638">
        <f t="shared" si="36"/>
        <v>10736.559922211647</v>
      </c>
      <c r="H638" t="str">
        <f t="shared" si="38"/>
        <v>10737, // 950.4mbar = 536.83m</v>
      </c>
    </row>
    <row r="639" spans="1:8" x14ac:dyDescent="0.25">
      <c r="A639">
        <v>637</v>
      </c>
      <c r="B639">
        <v>950.29999999998597</v>
      </c>
      <c r="C639">
        <f t="shared" si="39"/>
        <v>537.70475335586207</v>
      </c>
      <c r="E639">
        <f t="shared" si="37"/>
        <v>9502.9999999998599</v>
      </c>
      <c r="F639">
        <f t="shared" si="36"/>
        <v>10754.095067117241</v>
      </c>
      <c r="H639" t="str">
        <f t="shared" si="38"/>
        <v>10754, // 950.3mbar = 537.7m</v>
      </c>
    </row>
    <row r="640" spans="1:8" x14ac:dyDescent="0.25">
      <c r="A640">
        <v>638</v>
      </c>
      <c r="B640">
        <v>950.19999999998504</v>
      </c>
      <c r="C640">
        <f t="shared" si="39"/>
        <v>538.58158531160552</v>
      </c>
      <c r="E640">
        <f t="shared" si="37"/>
        <v>9501.9999999998508</v>
      </c>
      <c r="F640">
        <f t="shared" si="36"/>
        <v>10771.63170623211</v>
      </c>
      <c r="H640" t="str">
        <f t="shared" si="38"/>
        <v>10772, // 950.2mbar = 538.58m</v>
      </c>
    </row>
    <row r="641" spans="1:8" x14ac:dyDescent="0.25">
      <c r="A641">
        <v>639</v>
      </c>
      <c r="B641">
        <v>950.09999999998502</v>
      </c>
      <c r="C641">
        <f t="shared" si="39"/>
        <v>539.45849199202166</v>
      </c>
      <c r="E641">
        <f t="shared" si="37"/>
        <v>9500.9999999998508</v>
      </c>
      <c r="F641">
        <f t="shared" si="36"/>
        <v>10789.169839840433</v>
      </c>
      <c r="H641" t="str">
        <f t="shared" si="38"/>
        <v>10789, // 950.1mbar = 539.46m</v>
      </c>
    </row>
    <row r="642" spans="1:8" x14ac:dyDescent="0.25">
      <c r="A642">
        <v>640</v>
      </c>
      <c r="B642">
        <v>949.99999999998499</v>
      </c>
      <c r="C642">
        <f t="shared" si="39"/>
        <v>540.33547341135875</v>
      </c>
      <c r="E642">
        <f t="shared" si="37"/>
        <v>9499.9999999998508</v>
      </c>
      <c r="F642">
        <f t="shared" ref="F642:F705" si="40">C642*20</f>
        <v>10806.709468227175</v>
      </c>
      <c r="H642" t="str">
        <f t="shared" si="38"/>
        <v>10807, // 950mbar = 540.34m</v>
      </c>
    </row>
    <row r="643" spans="1:8" x14ac:dyDescent="0.25">
      <c r="A643">
        <v>641</v>
      </c>
      <c r="B643">
        <v>949.89999999998497</v>
      </c>
      <c r="C643">
        <f t="shared" si="39"/>
        <v>541.2125295838506</v>
      </c>
      <c r="E643">
        <f t="shared" ref="E643:E706" si="41">B643*10</f>
        <v>9498.999999999849</v>
      </c>
      <c r="F643">
        <f t="shared" si="40"/>
        <v>10824.250591677011</v>
      </c>
      <c r="H643" t="str">
        <f t="shared" ref="H643:H706" si="42">ROUND(F643,0) &amp; ", // " &amp; ROUND(B643,1) &amp;"mbar = " &amp;ROUND(C643,2)&amp;"m"</f>
        <v>10824, // 949.9mbar = 541.21m</v>
      </c>
    </row>
    <row r="644" spans="1:8" x14ac:dyDescent="0.25">
      <c r="A644">
        <v>642</v>
      </c>
      <c r="B644">
        <v>949.79999999998495</v>
      </c>
      <c r="C644">
        <f t="shared" ref="C644:C707" si="43">(288.15/(6.5/1000))*(1-POWER(B644/1013.25,(6.5/1000)*287.052/9.80665))</f>
        <v>542.08966052374535</v>
      </c>
      <c r="E644">
        <f t="shared" si="41"/>
        <v>9497.999999999849</v>
      </c>
      <c r="F644">
        <f t="shared" si="40"/>
        <v>10841.793210474907</v>
      </c>
      <c r="H644" t="str">
        <f t="shared" si="42"/>
        <v>10842, // 949.8mbar = 542.09m</v>
      </c>
    </row>
    <row r="645" spans="1:8" x14ac:dyDescent="0.25">
      <c r="A645">
        <v>643</v>
      </c>
      <c r="B645">
        <v>949.69999999998504</v>
      </c>
      <c r="C645">
        <f t="shared" si="43"/>
        <v>542.96686624528149</v>
      </c>
      <c r="E645">
        <f t="shared" si="41"/>
        <v>9496.9999999998508</v>
      </c>
      <c r="F645">
        <f t="shared" si="40"/>
        <v>10859.337324905629</v>
      </c>
      <c r="H645" t="str">
        <f t="shared" si="42"/>
        <v>10859, // 949.7mbar = 542.97m</v>
      </c>
    </row>
    <row r="646" spans="1:8" x14ac:dyDescent="0.25">
      <c r="A646">
        <v>644</v>
      </c>
      <c r="B646">
        <v>949.59999999998502</v>
      </c>
      <c r="C646">
        <f t="shared" si="43"/>
        <v>543.84414676271729</v>
      </c>
      <c r="E646">
        <f t="shared" si="41"/>
        <v>9495.9999999998508</v>
      </c>
      <c r="F646">
        <f t="shared" si="40"/>
        <v>10876.882935254345</v>
      </c>
      <c r="H646" t="str">
        <f t="shared" si="42"/>
        <v>10877, // 949.6mbar = 543.84m</v>
      </c>
    </row>
    <row r="647" spans="1:8" x14ac:dyDescent="0.25">
      <c r="A647">
        <v>645</v>
      </c>
      <c r="B647">
        <v>949.49999999998499</v>
      </c>
      <c r="C647">
        <f t="shared" si="43"/>
        <v>544.72150209030099</v>
      </c>
      <c r="E647">
        <f t="shared" si="41"/>
        <v>9494.9999999998508</v>
      </c>
      <c r="F647">
        <f t="shared" si="40"/>
        <v>10894.430041806019</v>
      </c>
      <c r="H647" t="str">
        <f t="shared" si="42"/>
        <v>10894, // 949.5mbar = 544.72m</v>
      </c>
    </row>
    <row r="648" spans="1:8" x14ac:dyDescent="0.25">
      <c r="A648">
        <v>646</v>
      </c>
      <c r="B648">
        <v>949.39999999998497</v>
      </c>
      <c r="C648">
        <f t="shared" si="43"/>
        <v>545.59893224229575</v>
      </c>
      <c r="E648">
        <f t="shared" si="41"/>
        <v>9493.999999999849</v>
      </c>
      <c r="F648">
        <f t="shared" si="40"/>
        <v>10911.978644845914</v>
      </c>
      <c r="H648" t="str">
        <f t="shared" si="42"/>
        <v>10912, // 949.4mbar = 545.6m</v>
      </c>
    </row>
    <row r="649" spans="1:8" x14ac:dyDescent="0.25">
      <c r="A649">
        <v>647</v>
      </c>
      <c r="B649">
        <v>949.29999999998495</v>
      </c>
      <c r="C649">
        <f t="shared" si="43"/>
        <v>546.4764372329696</v>
      </c>
      <c r="E649">
        <f t="shared" si="41"/>
        <v>9492.999999999849</v>
      </c>
      <c r="F649">
        <f t="shared" si="40"/>
        <v>10929.528744659392</v>
      </c>
      <c r="H649" t="str">
        <f t="shared" si="42"/>
        <v>10930, // 949.3mbar = 546.48m</v>
      </c>
    </row>
    <row r="650" spans="1:8" x14ac:dyDescent="0.25">
      <c r="A650">
        <v>648</v>
      </c>
      <c r="B650">
        <v>949.19999999998504</v>
      </c>
      <c r="C650">
        <f t="shared" si="43"/>
        <v>547.3540170765807</v>
      </c>
      <c r="E650">
        <f t="shared" si="41"/>
        <v>9491.9999999998508</v>
      </c>
      <c r="F650">
        <f t="shared" si="40"/>
        <v>10947.080341531615</v>
      </c>
      <c r="H650" t="str">
        <f t="shared" si="42"/>
        <v>10947, // 949.2mbar = 547.35m</v>
      </c>
    </row>
    <row r="651" spans="1:8" x14ac:dyDescent="0.25">
      <c r="A651">
        <v>649</v>
      </c>
      <c r="B651">
        <v>949.09999999998502</v>
      </c>
      <c r="C651">
        <f t="shared" si="43"/>
        <v>548.23167178740687</v>
      </c>
      <c r="E651">
        <f t="shared" si="41"/>
        <v>9490.9999999998508</v>
      </c>
      <c r="F651">
        <f t="shared" si="40"/>
        <v>10964.633435748137</v>
      </c>
      <c r="H651" t="str">
        <f t="shared" si="42"/>
        <v>10965, // 949.1mbar = 548.23m</v>
      </c>
    </row>
    <row r="652" spans="1:8" x14ac:dyDescent="0.25">
      <c r="A652">
        <v>650</v>
      </c>
      <c r="B652">
        <v>948.99999999998499</v>
      </c>
      <c r="C652">
        <f t="shared" si="43"/>
        <v>549.10940137972602</v>
      </c>
      <c r="E652">
        <f t="shared" si="41"/>
        <v>9489.9999999998508</v>
      </c>
      <c r="F652">
        <f t="shared" si="40"/>
        <v>10982.18802759452</v>
      </c>
      <c r="H652" t="str">
        <f t="shared" si="42"/>
        <v>10982, // 949mbar = 549.11m</v>
      </c>
    </row>
    <row r="653" spans="1:8" x14ac:dyDescent="0.25">
      <c r="A653">
        <v>651</v>
      </c>
      <c r="B653">
        <v>948.89999999998497</v>
      </c>
      <c r="C653">
        <f t="shared" si="43"/>
        <v>549.9872058678161</v>
      </c>
      <c r="E653">
        <f t="shared" si="41"/>
        <v>9488.999999999849</v>
      </c>
      <c r="F653">
        <f t="shared" si="40"/>
        <v>10999.744117356322</v>
      </c>
      <c r="H653" t="str">
        <f t="shared" si="42"/>
        <v>11000, // 948.9mbar = 549.99m</v>
      </c>
    </row>
    <row r="654" spans="1:8" x14ac:dyDescent="0.25">
      <c r="A654">
        <v>652</v>
      </c>
      <c r="B654">
        <v>948.79999999998495</v>
      </c>
      <c r="C654">
        <f t="shared" si="43"/>
        <v>550.86508526596458</v>
      </c>
      <c r="E654">
        <f t="shared" si="41"/>
        <v>9487.999999999849</v>
      </c>
      <c r="F654">
        <f t="shared" si="40"/>
        <v>11017.301705319293</v>
      </c>
      <c r="H654" t="str">
        <f t="shared" si="42"/>
        <v>11017, // 948.8mbar = 550.87m</v>
      </c>
    </row>
    <row r="655" spans="1:8" x14ac:dyDescent="0.25">
      <c r="A655">
        <v>653</v>
      </c>
      <c r="B655">
        <v>948.69999999998504</v>
      </c>
      <c r="C655">
        <f t="shared" si="43"/>
        <v>551.74303958844962</v>
      </c>
      <c r="E655">
        <f t="shared" si="41"/>
        <v>9486.9999999998508</v>
      </c>
      <c r="F655">
        <f t="shared" si="40"/>
        <v>11034.860791768991</v>
      </c>
      <c r="H655" t="str">
        <f t="shared" si="42"/>
        <v>11035, // 948.7mbar = 551.74m</v>
      </c>
    </row>
    <row r="656" spans="1:8" x14ac:dyDescent="0.25">
      <c r="A656">
        <v>654</v>
      </c>
      <c r="B656">
        <v>948.59999999998502</v>
      </c>
      <c r="C656">
        <f t="shared" si="43"/>
        <v>552.62106884957836</v>
      </c>
      <c r="E656">
        <f t="shared" si="41"/>
        <v>9485.9999999998508</v>
      </c>
      <c r="F656">
        <f t="shared" si="40"/>
        <v>11052.421376991568</v>
      </c>
      <c r="H656" t="str">
        <f t="shared" si="42"/>
        <v>11052, // 948.6mbar = 552.62m</v>
      </c>
    </row>
    <row r="657" spans="1:8" x14ac:dyDescent="0.25">
      <c r="A657">
        <v>655</v>
      </c>
      <c r="B657">
        <v>948.49999999998499</v>
      </c>
      <c r="C657">
        <f t="shared" si="43"/>
        <v>553.49917306364352</v>
      </c>
      <c r="E657">
        <f t="shared" si="41"/>
        <v>9484.9999999998508</v>
      </c>
      <c r="F657">
        <f t="shared" si="40"/>
        <v>11069.98346127287</v>
      </c>
      <c r="H657" t="str">
        <f t="shared" si="42"/>
        <v>11070, // 948.5mbar = 553.5m</v>
      </c>
    </row>
    <row r="658" spans="1:8" x14ac:dyDescent="0.25">
      <c r="A658">
        <v>656</v>
      </c>
      <c r="B658">
        <v>948.39999999998497</v>
      </c>
      <c r="C658">
        <f t="shared" si="43"/>
        <v>554.37735224494259</v>
      </c>
      <c r="E658">
        <f t="shared" si="41"/>
        <v>9483.999999999849</v>
      </c>
      <c r="F658">
        <f t="shared" si="40"/>
        <v>11087.547044898853</v>
      </c>
      <c r="H658" t="str">
        <f t="shared" si="42"/>
        <v>11088, // 948.4mbar = 554.38m</v>
      </c>
    </row>
    <row r="659" spans="1:8" x14ac:dyDescent="0.25">
      <c r="A659">
        <v>657</v>
      </c>
      <c r="B659">
        <v>948.29999999998495</v>
      </c>
      <c r="C659">
        <f t="shared" si="43"/>
        <v>555.25560640778315</v>
      </c>
      <c r="E659">
        <f t="shared" si="41"/>
        <v>9482.999999999849</v>
      </c>
      <c r="F659">
        <f t="shared" si="40"/>
        <v>11105.112128155663</v>
      </c>
      <c r="H659" t="str">
        <f t="shared" si="42"/>
        <v>11105, // 948.3mbar = 555.26m</v>
      </c>
    </row>
    <row r="660" spans="1:8" x14ac:dyDescent="0.25">
      <c r="A660">
        <v>658</v>
      </c>
      <c r="B660">
        <v>948.19999999998504</v>
      </c>
      <c r="C660">
        <f t="shared" si="43"/>
        <v>556.13393556647736</v>
      </c>
      <c r="E660">
        <f t="shared" si="41"/>
        <v>9481.9999999998508</v>
      </c>
      <c r="F660">
        <f t="shared" si="40"/>
        <v>11122.678711329547</v>
      </c>
      <c r="H660" t="str">
        <f t="shared" si="42"/>
        <v>11123, // 948.2mbar = 556.13m</v>
      </c>
    </row>
    <row r="661" spans="1:8" x14ac:dyDescent="0.25">
      <c r="A661">
        <v>659</v>
      </c>
      <c r="B661">
        <v>948.09999999998502</v>
      </c>
      <c r="C661">
        <f t="shared" si="43"/>
        <v>557.01233973534249</v>
      </c>
      <c r="E661">
        <f t="shared" si="41"/>
        <v>9480.9999999998508</v>
      </c>
      <c r="F661">
        <f t="shared" si="40"/>
        <v>11140.246794706851</v>
      </c>
      <c r="H661" t="str">
        <f t="shared" si="42"/>
        <v>11140, // 948.1mbar = 557.01m</v>
      </c>
    </row>
    <row r="662" spans="1:8" x14ac:dyDescent="0.25">
      <c r="A662">
        <v>660</v>
      </c>
      <c r="B662">
        <v>947.99999999998499</v>
      </c>
      <c r="C662">
        <f t="shared" si="43"/>
        <v>557.89081892869081</v>
      </c>
      <c r="E662">
        <f t="shared" si="41"/>
        <v>9479.9999999998508</v>
      </c>
      <c r="F662">
        <f t="shared" si="40"/>
        <v>11157.816378573816</v>
      </c>
      <c r="H662" t="str">
        <f t="shared" si="42"/>
        <v>11158, // 948mbar = 557.89m</v>
      </c>
    </row>
    <row r="663" spans="1:8" x14ac:dyDescent="0.25">
      <c r="A663">
        <v>661</v>
      </c>
      <c r="B663">
        <v>947.89999999998497</v>
      </c>
      <c r="C663">
        <f t="shared" si="43"/>
        <v>558.76937316084468</v>
      </c>
      <c r="E663">
        <f t="shared" si="41"/>
        <v>9478.999999999849</v>
      </c>
      <c r="F663">
        <f t="shared" si="40"/>
        <v>11175.387463216894</v>
      </c>
      <c r="H663" t="str">
        <f t="shared" si="42"/>
        <v>11175, // 947.9mbar = 558.77m</v>
      </c>
    </row>
    <row r="664" spans="1:8" x14ac:dyDescent="0.25">
      <c r="A664">
        <v>662</v>
      </c>
      <c r="B664">
        <v>947.79999999998495</v>
      </c>
      <c r="C664">
        <f t="shared" si="43"/>
        <v>559.64800244614071</v>
      </c>
      <c r="E664">
        <f t="shared" si="41"/>
        <v>9477.999999999849</v>
      </c>
      <c r="F664">
        <f t="shared" si="40"/>
        <v>11192.960048922814</v>
      </c>
      <c r="H664" t="str">
        <f t="shared" si="42"/>
        <v>11193, // 947.8mbar = 559.65m</v>
      </c>
    </row>
    <row r="665" spans="1:8" x14ac:dyDescent="0.25">
      <c r="A665">
        <v>663</v>
      </c>
      <c r="B665">
        <v>947.69999999998504</v>
      </c>
      <c r="C665">
        <f t="shared" si="43"/>
        <v>560.52670679889638</v>
      </c>
      <c r="E665">
        <f t="shared" si="41"/>
        <v>9476.9999999998508</v>
      </c>
      <c r="F665">
        <f t="shared" si="40"/>
        <v>11210.534135977927</v>
      </c>
      <c r="H665" t="str">
        <f t="shared" si="42"/>
        <v>11211, // 947.7mbar = 560.53m</v>
      </c>
    </row>
    <row r="666" spans="1:8" x14ac:dyDescent="0.25">
      <c r="A666">
        <v>664</v>
      </c>
      <c r="B666">
        <v>947.59999999998502</v>
      </c>
      <c r="C666">
        <f t="shared" si="43"/>
        <v>561.4054862334583</v>
      </c>
      <c r="E666">
        <f t="shared" si="41"/>
        <v>9475.9999999998508</v>
      </c>
      <c r="F666">
        <f t="shared" si="40"/>
        <v>11228.109724669166</v>
      </c>
      <c r="H666" t="str">
        <f t="shared" si="42"/>
        <v>11228, // 947.6mbar = 561.41m</v>
      </c>
    </row>
    <row r="667" spans="1:8" x14ac:dyDescent="0.25">
      <c r="A667">
        <v>665</v>
      </c>
      <c r="B667">
        <v>947.49999999998499</v>
      </c>
      <c r="C667">
        <f t="shared" si="43"/>
        <v>562.28434076416352</v>
      </c>
      <c r="E667">
        <f t="shared" si="41"/>
        <v>9474.9999999998508</v>
      </c>
      <c r="F667">
        <f t="shared" si="40"/>
        <v>11245.68681528327</v>
      </c>
      <c r="H667" t="str">
        <f t="shared" si="42"/>
        <v>11246, // 947.5mbar = 562.28m</v>
      </c>
    </row>
    <row r="668" spans="1:8" x14ac:dyDescent="0.25">
      <c r="A668">
        <v>666</v>
      </c>
      <c r="B668">
        <v>947.39999999998497</v>
      </c>
      <c r="C668">
        <f t="shared" si="43"/>
        <v>563.16327040535384</v>
      </c>
      <c r="E668">
        <f t="shared" si="41"/>
        <v>9473.999999999849</v>
      </c>
      <c r="F668">
        <f t="shared" si="40"/>
        <v>11263.265408107076</v>
      </c>
      <c r="H668" t="str">
        <f t="shared" si="42"/>
        <v>11263, // 947.4mbar = 563.16m</v>
      </c>
    </row>
    <row r="669" spans="1:8" x14ac:dyDescent="0.25">
      <c r="A669">
        <v>667</v>
      </c>
      <c r="B669">
        <v>947.29999999998495</v>
      </c>
      <c r="C669">
        <f t="shared" si="43"/>
        <v>564.04227517138099</v>
      </c>
      <c r="E669">
        <f t="shared" si="41"/>
        <v>9472.999999999849</v>
      </c>
      <c r="F669">
        <f t="shared" si="40"/>
        <v>11280.845503427619</v>
      </c>
      <c r="H669" t="str">
        <f t="shared" si="42"/>
        <v>11281, // 947.3mbar = 564.04m</v>
      </c>
    </row>
    <row r="670" spans="1:8" x14ac:dyDescent="0.25">
      <c r="A670">
        <v>668</v>
      </c>
      <c r="B670">
        <v>947.19999999998504</v>
      </c>
      <c r="C670">
        <f t="shared" si="43"/>
        <v>564.92135507659168</v>
      </c>
      <c r="E670">
        <f t="shared" si="41"/>
        <v>9471.9999999998508</v>
      </c>
      <c r="F670">
        <f t="shared" si="40"/>
        <v>11298.427101531834</v>
      </c>
      <c r="H670" t="str">
        <f t="shared" si="42"/>
        <v>11298, // 947.2mbar = 564.92m</v>
      </c>
    </row>
    <row r="671" spans="1:8" x14ac:dyDescent="0.25">
      <c r="A671">
        <v>669</v>
      </c>
      <c r="B671">
        <v>947.09999999998502</v>
      </c>
      <c r="C671">
        <f t="shared" si="43"/>
        <v>565.80051013534739</v>
      </c>
      <c r="E671">
        <f t="shared" si="41"/>
        <v>9470.9999999998508</v>
      </c>
      <c r="F671">
        <f t="shared" si="40"/>
        <v>11316.010202706948</v>
      </c>
      <c r="H671" t="str">
        <f t="shared" si="42"/>
        <v>11316, // 947.1mbar = 565.8m</v>
      </c>
    </row>
    <row r="672" spans="1:8" x14ac:dyDescent="0.25">
      <c r="A672">
        <v>670</v>
      </c>
      <c r="B672">
        <v>946.99999999998499</v>
      </c>
      <c r="C672">
        <f t="shared" si="43"/>
        <v>566.67974036200974</v>
      </c>
      <c r="E672">
        <f t="shared" si="41"/>
        <v>9469.9999999998508</v>
      </c>
      <c r="F672">
        <f t="shared" si="40"/>
        <v>11333.594807240195</v>
      </c>
      <c r="H672" t="str">
        <f t="shared" si="42"/>
        <v>11334, // 947mbar = 566.68m</v>
      </c>
    </row>
    <row r="673" spans="1:8" x14ac:dyDescent="0.25">
      <c r="A673">
        <v>671</v>
      </c>
      <c r="B673">
        <v>946.89999999998497</v>
      </c>
      <c r="C673">
        <f t="shared" si="43"/>
        <v>567.5590457709452</v>
      </c>
      <c r="E673">
        <f t="shared" si="41"/>
        <v>9468.999999999849</v>
      </c>
      <c r="F673">
        <f t="shared" si="40"/>
        <v>11351.180915418903</v>
      </c>
      <c r="H673" t="str">
        <f t="shared" si="42"/>
        <v>11351, // 946.9mbar = 567.56m</v>
      </c>
    </row>
    <row r="674" spans="1:8" x14ac:dyDescent="0.25">
      <c r="A674">
        <v>672</v>
      </c>
      <c r="B674">
        <v>946.79999999998495</v>
      </c>
      <c r="C674">
        <f t="shared" si="43"/>
        <v>568.43842637652006</v>
      </c>
      <c r="E674">
        <f t="shared" si="41"/>
        <v>9467.999999999849</v>
      </c>
      <c r="F674">
        <f t="shared" si="40"/>
        <v>11368.768527530401</v>
      </c>
      <c r="H674" t="str">
        <f t="shared" si="42"/>
        <v>11369, // 946.8mbar = 568.44m</v>
      </c>
    </row>
    <row r="675" spans="1:8" x14ac:dyDescent="0.25">
      <c r="A675">
        <v>673</v>
      </c>
      <c r="B675">
        <v>946.69999999998504</v>
      </c>
      <c r="C675">
        <f t="shared" si="43"/>
        <v>569.31788219310602</v>
      </c>
      <c r="E675">
        <f t="shared" si="41"/>
        <v>9466.9999999998508</v>
      </c>
      <c r="F675">
        <f t="shared" si="40"/>
        <v>11386.35764386212</v>
      </c>
      <c r="H675" t="str">
        <f t="shared" si="42"/>
        <v>11386, // 946.7mbar = 569.32m</v>
      </c>
    </row>
    <row r="676" spans="1:8" x14ac:dyDescent="0.25">
      <c r="A676">
        <v>674</v>
      </c>
      <c r="B676">
        <v>946.59999999998502</v>
      </c>
      <c r="C676">
        <f t="shared" si="43"/>
        <v>570.1974132350839</v>
      </c>
      <c r="E676">
        <f t="shared" si="41"/>
        <v>9465.9999999998508</v>
      </c>
      <c r="F676">
        <f t="shared" si="40"/>
        <v>11403.948264701678</v>
      </c>
      <c r="H676" t="str">
        <f t="shared" si="42"/>
        <v>11404, // 946.6mbar = 570.2m</v>
      </c>
    </row>
    <row r="677" spans="1:8" x14ac:dyDescent="0.25">
      <c r="A677">
        <v>675</v>
      </c>
      <c r="B677">
        <v>946.49999999998499</v>
      </c>
      <c r="C677">
        <f t="shared" si="43"/>
        <v>571.07701951684021</v>
      </c>
      <c r="E677">
        <f t="shared" si="41"/>
        <v>9464.9999999998508</v>
      </c>
      <c r="F677">
        <f t="shared" si="40"/>
        <v>11421.540390336804</v>
      </c>
      <c r="H677" t="str">
        <f t="shared" si="42"/>
        <v>11422, // 946.5mbar = 571.08m</v>
      </c>
    </row>
    <row r="678" spans="1:8" x14ac:dyDescent="0.25">
      <c r="A678">
        <v>676</v>
      </c>
      <c r="B678">
        <v>946.39999999998497</v>
      </c>
      <c r="C678">
        <f t="shared" si="43"/>
        <v>571.95670105275588</v>
      </c>
      <c r="E678">
        <f t="shared" si="41"/>
        <v>9463.999999999849</v>
      </c>
      <c r="F678">
        <f t="shared" si="40"/>
        <v>11439.134021055117</v>
      </c>
      <c r="H678" t="str">
        <f t="shared" si="42"/>
        <v>11439, // 946.4mbar = 571.96m</v>
      </c>
    </row>
    <row r="679" spans="1:8" x14ac:dyDescent="0.25">
      <c r="A679">
        <v>677</v>
      </c>
      <c r="B679">
        <v>946.29999999998495</v>
      </c>
      <c r="C679">
        <f t="shared" si="43"/>
        <v>572.83645785722217</v>
      </c>
      <c r="E679">
        <f t="shared" si="41"/>
        <v>9462.999999999849</v>
      </c>
      <c r="F679">
        <f t="shared" si="40"/>
        <v>11456.729157144444</v>
      </c>
      <c r="H679" t="str">
        <f t="shared" si="42"/>
        <v>11457, // 946.3mbar = 572.84m</v>
      </c>
    </row>
    <row r="680" spans="1:8" x14ac:dyDescent="0.25">
      <c r="A680">
        <v>678</v>
      </c>
      <c r="B680">
        <v>946.19999999998504</v>
      </c>
      <c r="C680">
        <f t="shared" si="43"/>
        <v>573.71628994463981</v>
      </c>
      <c r="E680">
        <f t="shared" si="41"/>
        <v>9461.9999999998508</v>
      </c>
      <c r="F680">
        <f t="shared" si="40"/>
        <v>11474.325798892796</v>
      </c>
      <c r="H680" t="str">
        <f t="shared" si="42"/>
        <v>11474, // 946.2mbar = 573.72m</v>
      </c>
    </row>
    <row r="681" spans="1:8" x14ac:dyDescent="0.25">
      <c r="A681">
        <v>679</v>
      </c>
      <c r="B681">
        <v>946.09999999998502</v>
      </c>
      <c r="C681">
        <f t="shared" si="43"/>
        <v>574.59619732940496</v>
      </c>
      <c r="E681">
        <f t="shared" si="41"/>
        <v>9460.9999999998508</v>
      </c>
      <c r="F681">
        <f t="shared" si="40"/>
        <v>11491.9239465881</v>
      </c>
      <c r="H681" t="str">
        <f t="shared" si="42"/>
        <v>11492, // 946.1mbar = 574.6m</v>
      </c>
    </row>
    <row r="682" spans="1:8" x14ac:dyDescent="0.25">
      <c r="A682">
        <v>680</v>
      </c>
      <c r="B682">
        <v>945.99999999998499</v>
      </c>
      <c r="C682">
        <f t="shared" si="43"/>
        <v>575.47618002591844</v>
      </c>
      <c r="E682">
        <f t="shared" si="41"/>
        <v>9459.9999999998508</v>
      </c>
      <c r="F682">
        <f t="shared" si="40"/>
        <v>11509.523600518369</v>
      </c>
      <c r="H682" t="str">
        <f t="shared" si="42"/>
        <v>11510, // 946mbar = 575.48m</v>
      </c>
    </row>
    <row r="683" spans="1:8" x14ac:dyDescent="0.25">
      <c r="A683">
        <v>681</v>
      </c>
      <c r="B683">
        <v>945.89999999998497</v>
      </c>
      <c r="C683">
        <f t="shared" si="43"/>
        <v>576.35623804859108</v>
      </c>
      <c r="E683">
        <f t="shared" si="41"/>
        <v>9458.999999999849</v>
      </c>
      <c r="F683">
        <f t="shared" si="40"/>
        <v>11527.124760971821</v>
      </c>
      <c r="H683" t="str">
        <f t="shared" si="42"/>
        <v>11527, // 945.9mbar = 576.36m</v>
      </c>
    </row>
    <row r="684" spans="1:8" x14ac:dyDescent="0.25">
      <c r="A684">
        <v>682</v>
      </c>
      <c r="B684">
        <v>945.79999999998404</v>
      </c>
      <c r="C684">
        <f t="shared" si="43"/>
        <v>577.23637141184338</v>
      </c>
      <c r="E684">
        <f t="shared" si="41"/>
        <v>9457.9999999998399</v>
      </c>
      <c r="F684">
        <f t="shared" si="40"/>
        <v>11544.727428236867</v>
      </c>
      <c r="H684" t="str">
        <f t="shared" si="42"/>
        <v>11545, // 945.8mbar = 577.24m</v>
      </c>
    </row>
    <row r="685" spans="1:8" x14ac:dyDescent="0.25">
      <c r="A685">
        <v>683</v>
      </c>
      <c r="B685">
        <v>945.69999999998402</v>
      </c>
      <c r="C685">
        <f t="shared" si="43"/>
        <v>578.11658013007616</v>
      </c>
      <c r="E685">
        <f t="shared" si="41"/>
        <v>9456.9999999998399</v>
      </c>
      <c r="F685">
        <f t="shared" si="40"/>
        <v>11562.331602601524</v>
      </c>
      <c r="H685" t="str">
        <f t="shared" si="42"/>
        <v>11562, // 945.7mbar = 578.12m</v>
      </c>
    </row>
    <row r="686" spans="1:8" x14ac:dyDescent="0.25">
      <c r="A686">
        <v>684</v>
      </c>
      <c r="B686">
        <v>945.59999999998399</v>
      </c>
      <c r="C686">
        <f t="shared" si="43"/>
        <v>578.99686421772003</v>
      </c>
      <c r="E686">
        <f t="shared" si="41"/>
        <v>9455.9999999998399</v>
      </c>
      <c r="F686">
        <f t="shared" si="40"/>
        <v>11579.937284354401</v>
      </c>
      <c r="H686" t="str">
        <f t="shared" si="42"/>
        <v>11580, // 945.6mbar = 579m</v>
      </c>
    </row>
    <row r="687" spans="1:8" x14ac:dyDescent="0.25">
      <c r="A687">
        <v>685</v>
      </c>
      <c r="B687">
        <v>945.49999999998397</v>
      </c>
      <c r="C687">
        <f t="shared" si="43"/>
        <v>579.87722368919549</v>
      </c>
      <c r="E687">
        <f t="shared" si="41"/>
        <v>9454.9999999998399</v>
      </c>
      <c r="F687">
        <f t="shared" si="40"/>
        <v>11597.54447378391</v>
      </c>
      <c r="H687" t="str">
        <f t="shared" si="42"/>
        <v>11598, // 945.5mbar = 579.88m</v>
      </c>
    </row>
    <row r="688" spans="1:8" x14ac:dyDescent="0.25">
      <c r="A688">
        <v>686</v>
      </c>
      <c r="B688">
        <v>945.39999999998395</v>
      </c>
      <c r="C688">
        <f t="shared" si="43"/>
        <v>580.75765855893303</v>
      </c>
      <c r="E688">
        <f t="shared" si="41"/>
        <v>9453.9999999998399</v>
      </c>
      <c r="F688">
        <f t="shared" si="40"/>
        <v>11615.153171178661</v>
      </c>
      <c r="H688" t="str">
        <f t="shared" si="42"/>
        <v>11615, // 945.4mbar = 580.76m</v>
      </c>
    </row>
    <row r="689" spans="1:8" x14ac:dyDescent="0.25">
      <c r="A689">
        <v>687</v>
      </c>
      <c r="B689">
        <v>945.29999999998404</v>
      </c>
      <c r="C689">
        <f t="shared" si="43"/>
        <v>581.63816884136804</v>
      </c>
      <c r="E689">
        <f t="shared" si="41"/>
        <v>9452.9999999998399</v>
      </c>
      <c r="F689">
        <f t="shared" si="40"/>
        <v>11632.763376827361</v>
      </c>
      <c r="H689" t="str">
        <f t="shared" si="42"/>
        <v>11633, // 945.3mbar = 581.64m</v>
      </c>
    </row>
    <row r="690" spans="1:8" x14ac:dyDescent="0.25">
      <c r="A690">
        <v>688</v>
      </c>
      <c r="B690">
        <v>945.19999999998402</v>
      </c>
      <c r="C690">
        <f t="shared" si="43"/>
        <v>582.51875455094557</v>
      </c>
      <c r="E690">
        <f t="shared" si="41"/>
        <v>9451.9999999998399</v>
      </c>
      <c r="F690">
        <f t="shared" si="40"/>
        <v>11650.375091018912</v>
      </c>
      <c r="H690" t="str">
        <f t="shared" si="42"/>
        <v>11650, // 945.2mbar = 582.52m</v>
      </c>
    </row>
    <row r="691" spans="1:8" x14ac:dyDescent="0.25">
      <c r="A691">
        <v>689</v>
      </c>
      <c r="B691">
        <v>945.09999999998399</v>
      </c>
      <c r="C691">
        <f t="shared" si="43"/>
        <v>583.39941570209135</v>
      </c>
      <c r="E691">
        <f t="shared" si="41"/>
        <v>9450.9999999998399</v>
      </c>
      <c r="F691">
        <f t="shared" si="40"/>
        <v>11667.988314041828</v>
      </c>
      <c r="H691" t="str">
        <f t="shared" si="42"/>
        <v>11668, // 945.1mbar = 583.4m</v>
      </c>
    </row>
    <row r="692" spans="1:8" x14ac:dyDescent="0.25">
      <c r="A692">
        <v>690</v>
      </c>
      <c r="B692">
        <v>944.99999999998397</v>
      </c>
      <c r="C692">
        <f t="shared" si="43"/>
        <v>584.28015230926997</v>
      </c>
      <c r="E692">
        <f t="shared" si="41"/>
        <v>9449.9999999998399</v>
      </c>
      <c r="F692">
        <f t="shared" si="40"/>
        <v>11685.603046185399</v>
      </c>
      <c r="H692" t="str">
        <f t="shared" si="42"/>
        <v>11686, // 945mbar = 584.28m</v>
      </c>
    </row>
    <row r="693" spans="1:8" x14ac:dyDescent="0.25">
      <c r="A693">
        <v>691</v>
      </c>
      <c r="B693">
        <v>944.89999999998395</v>
      </c>
      <c r="C693">
        <f t="shared" si="43"/>
        <v>585.16096438691716</v>
      </c>
      <c r="E693">
        <f t="shared" si="41"/>
        <v>9448.9999999998399</v>
      </c>
      <c r="F693">
        <f t="shared" si="40"/>
        <v>11703.219287738342</v>
      </c>
      <c r="H693" t="str">
        <f t="shared" si="42"/>
        <v>11703, // 944.9mbar = 585.16m</v>
      </c>
    </row>
    <row r="694" spans="1:8" x14ac:dyDescent="0.25">
      <c r="A694">
        <v>692</v>
      </c>
      <c r="B694">
        <v>944.79999999998404</v>
      </c>
      <c r="C694">
        <f t="shared" si="43"/>
        <v>586.04185194949741</v>
      </c>
      <c r="E694">
        <f t="shared" si="41"/>
        <v>9447.9999999998399</v>
      </c>
      <c r="F694">
        <f t="shared" si="40"/>
        <v>11720.837038989948</v>
      </c>
      <c r="H694" t="str">
        <f t="shared" si="42"/>
        <v>11721, // 944.8mbar = 586.04m</v>
      </c>
    </row>
    <row r="695" spans="1:8" x14ac:dyDescent="0.25">
      <c r="A695">
        <v>693</v>
      </c>
      <c r="B695">
        <v>944.69999999998402</v>
      </c>
      <c r="C695">
        <f t="shared" si="43"/>
        <v>586.92281501147102</v>
      </c>
      <c r="E695">
        <f t="shared" si="41"/>
        <v>9446.9999999998399</v>
      </c>
      <c r="F695">
        <f t="shared" si="40"/>
        <v>11738.45630022942</v>
      </c>
      <c r="H695" t="str">
        <f t="shared" si="42"/>
        <v>11738, // 944.7mbar = 586.92m</v>
      </c>
    </row>
    <row r="696" spans="1:8" x14ac:dyDescent="0.25">
      <c r="A696">
        <v>694</v>
      </c>
      <c r="B696">
        <v>944.59999999998399</v>
      </c>
      <c r="C696">
        <f t="shared" si="43"/>
        <v>587.80385358729291</v>
      </c>
      <c r="E696">
        <f t="shared" si="41"/>
        <v>9445.9999999998399</v>
      </c>
      <c r="F696">
        <f t="shared" si="40"/>
        <v>11756.077071745858</v>
      </c>
      <c r="H696" t="str">
        <f t="shared" si="42"/>
        <v>11756, // 944.6mbar = 587.8m</v>
      </c>
    </row>
    <row r="697" spans="1:8" x14ac:dyDescent="0.25">
      <c r="A697">
        <v>695</v>
      </c>
      <c r="B697">
        <v>944.49999999998397</v>
      </c>
      <c r="C697">
        <f t="shared" si="43"/>
        <v>588.68496769144269</v>
      </c>
      <c r="E697">
        <f t="shared" si="41"/>
        <v>9444.9999999998399</v>
      </c>
      <c r="F697">
        <f t="shared" si="40"/>
        <v>11773.699353828853</v>
      </c>
      <c r="H697" t="str">
        <f t="shared" si="42"/>
        <v>11774, // 944.5mbar = 588.68m</v>
      </c>
    </row>
    <row r="698" spans="1:8" x14ac:dyDescent="0.25">
      <c r="A698">
        <v>696</v>
      </c>
      <c r="B698">
        <v>944.39999999998395</v>
      </c>
      <c r="C698">
        <f t="shared" si="43"/>
        <v>589.56615733838532</v>
      </c>
      <c r="E698">
        <f t="shared" si="41"/>
        <v>9443.9999999998399</v>
      </c>
      <c r="F698">
        <f t="shared" si="40"/>
        <v>11791.323146767707</v>
      </c>
      <c r="H698" t="str">
        <f t="shared" si="42"/>
        <v>11791, // 944.4mbar = 589.57m</v>
      </c>
    </row>
    <row r="699" spans="1:8" x14ac:dyDescent="0.25">
      <c r="A699">
        <v>697</v>
      </c>
      <c r="B699">
        <v>944.29999999998404</v>
      </c>
      <c r="C699">
        <f t="shared" si="43"/>
        <v>590.4474225425954</v>
      </c>
      <c r="E699">
        <f t="shared" si="41"/>
        <v>9442.9999999998399</v>
      </c>
      <c r="F699">
        <f t="shared" si="40"/>
        <v>11808.948450851909</v>
      </c>
      <c r="H699" t="str">
        <f t="shared" si="42"/>
        <v>11809, // 944.3mbar = 590.45m</v>
      </c>
    </row>
    <row r="700" spans="1:8" x14ac:dyDescent="0.25">
      <c r="A700">
        <v>698</v>
      </c>
      <c r="B700">
        <v>944.19999999998402</v>
      </c>
      <c r="C700">
        <f t="shared" si="43"/>
        <v>591.32876331856266</v>
      </c>
      <c r="E700">
        <f t="shared" si="41"/>
        <v>9441.9999999998399</v>
      </c>
      <c r="F700">
        <f t="shared" si="40"/>
        <v>11826.575266371254</v>
      </c>
      <c r="H700" t="str">
        <f t="shared" si="42"/>
        <v>11827, // 944.2mbar = 591.33m</v>
      </c>
    </row>
    <row r="701" spans="1:8" x14ac:dyDescent="0.25">
      <c r="A701">
        <v>699</v>
      </c>
      <c r="B701">
        <v>944.09999999998399</v>
      </c>
      <c r="C701">
        <f t="shared" si="43"/>
        <v>592.21017968076649</v>
      </c>
      <c r="E701">
        <f t="shared" si="41"/>
        <v>9440.9999999998399</v>
      </c>
      <c r="F701">
        <f t="shared" si="40"/>
        <v>11844.20359361533</v>
      </c>
      <c r="H701" t="str">
        <f t="shared" si="42"/>
        <v>11844, // 944.1mbar = 592.21m</v>
      </c>
    </row>
    <row r="702" spans="1:8" x14ac:dyDescent="0.25">
      <c r="A702">
        <v>700</v>
      </c>
      <c r="B702">
        <v>943.99999999998397</v>
      </c>
      <c r="C702">
        <f t="shared" si="43"/>
        <v>593.0916716436966</v>
      </c>
      <c r="E702">
        <f t="shared" si="41"/>
        <v>9439.9999999998399</v>
      </c>
      <c r="F702">
        <f t="shared" si="40"/>
        <v>11861.833432873933</v>
      </c>
      <c r="H702" t="str">
        <f t="shared" si="42"/>
        <v>11862, // 944mbar = 593.09m</v>
      </c>
    </row>
    <row r="703" spans="1:8" x14ac:dyDescent="0.25">
      <c r="A703">
        <v>701</v>
      </c>
      <c r="B703">
        <v>943.89999999998395</v>
      </c>
      <c r="C703">
        <f t="shared" si="43"/>
        <v>593.97323922184728</v>
      </c>
      <c r="E703">
        <f t="shared" si="41"/>
        <v>9438.9999999998399</v>
      </c>
      <c r="F703">
        <f t="shared" si="40"/>
        <v>11879.464784436947</v>
      </c>
      <c r="H703" t="str">
        <f t="shared" si="42"/>
        <v>11879, // 943.9mbar = 593.97m</v>
      </c>
    </row>
    <row r="704" spans="1:8" x14ac:dyDescent="0.25">
      <c r="A704">
        <v>702</v>
      </c>
      <c r="B704">
        <v>943.79999999998404</v>
      </c>
      <c r="C704">
        <f t="shared" si="43"/>
        <v>594.85488242971792</v>
      </c>
      <c r="E704">
        <f t="shared" si="41"/>
        <v>9437.9999999998399</v>
      </c>
      <c r="F704">
        <f t="shared" si="40"/>
        <v>11897.097648594357</v>
      </c>
      <c r="H704" t="str">
        <f t="shared" si="42"/>
        <v>11897, // 943.8mbar = 594.85m</v>
      </c>
    </row>
    <row r="705" spans="1:8" x14ac:dyDescent="0.25">
      <c r="A705">
        <v>703</v>
      </c>
      <c r="B705">
        <v>943.69999999998402</v>
      </c>
      <c r="C705">
        <f t="shared" si="43"/>
        <v>595.7366012818128</v>
      </c>
      <c r="E705">
        <f t="shared" si="41"/>
        <v>9436.9999999998399</v>
      </c>
      <c r="F705">
        <f t="shared" si="40"/>
        <v>11914.732025636256</v>
      </c>
      <c r="H705" t="str">
        <f t="shared" si="42"/>
        <v>11915, // 943.7mbar = 595.74m</v>
      </c>
    </row>
    <row r="706" spans="1:8" x14ac:dyDescent="0.25">
      <c r="A706">
        <v>704</v>
      </c>
      <c r="B706">
        <v>943.59999999998399</v>
      </c>
      <c r="C706">
        <f t="shared" si="43"/>
        <v>596.61839579264108</v>
      </c>
      <c r="E706">
        <f t="shared" si="41"/>
        <v>9435.9999999998399</v>
      </c>
      <c r="F706">
        <f t="shared" ref="F706:F769" si="44">C706*20</f>
        <v>11932.367915852821</v>
      </c>
      <c r="H706" t="str">
        <f t="shared" si="42"/>
        <v>11932, // 943.6mbar = 596.62m</v>
      </c>
    </row>
    <row r="707" spans="1:8" x14ac:dyDescent="0.25">
      <c r="A707">
        <v>705</v>
      </c>
      <c r="B707">
        <v>943.49999999998397</v>
      </c>
      <c r="C707">
        <f t="shared" si="43"/>
        <v>597.50026597670706</v>
      </c>
      <c r="E707">
        <f t="shared" ref="E707:E770" si="45">B707*10</f>
        <v>9434.9999999998399</v>
      </c>
      <c r="F707">
        <f t="shared" si="44"/>
        <v>11950.005319534141</v>
      </c>
      <c r="H707" t="str">
        <f t="shared" ref="H707:H770" si="46">ROUND(F707,0) &amp; ", // " &amp; ROUND(B707,1) &amp;"mbar = " &amp;ROUND(C707,2)&amp;"m"</f>
        <v>11950, // 943.5mbar = 597.5m</v>
      </c>
    </row>
    <row r="708" spans="1:8" x14ac:dyDescent="0.25">
      <c r="A708">
        <v>706</v>
      </c>
      <c r="B708">
        <v>943.39999999998395</v>
      </c>
      <c r="C708">
        <f t="shared" ref="C708:C771" si="47">(288.15/(6.5/1000))*(1-POWER(B708/1013.25,(6.5/1000)*287.052/9.80665))</f>
        <v>598.38221184852466</v>
      </c>
      <c r="E708">
        <f t="shared" si="45"/>
        <v>9433.9999999998399</v>
      </c>
      <c r="F708">
        <f t="shared" si="44"/>
        <v>11967.644236970493</v>
      </c>
      <c r="H708" t="str">
        <f t="shared" si="46"/>
        <v>11968, // 943.4mbar = 598.38m</v>
      </c>
    </row>
    <row r="709" spans="1:8" x14ac:dyDescent="0.25">
      <c r="A709">
        <v>707</v>
      </c>
      <c r="B709">
        <v>943.29999999998404</v>
      </c>
      <c r="C709">
        <f t="shared" si="47"/>
        <v>599.26423342262308</v>
      </c>
      <c r="E709">
        <f t="shared" si="45"/>
        <v>9432.9999999998399</v>
      </c>
      <c r="F709">
        <f t="shared" si="44"/>
        <v>11985.284668452461</v>
      </c>
      <c r="H709" t="str">
        <f t="shared" si="46"/>
        <v>11985, // 943.3mbar = 599.26m</v>
      </c>
    </row>
    <row r="710" spans="1:8" x14ac:dyDescent="0.25">
      <c r="A710">
        <v>708</v>
      </c>
      <c r="B710">
        <v>943.19999999998402</v>
      </c>
      <c r="C710">
        <f t="shared" si="47"/>
        <v>600.14633071352102</v>
      </c>
      <c r="E710">
        <f t="shared" si="45"/>
        <v>9431.9999999998399</v>
      </c>
      <c r="F710">
        <f t="shared" si="44"/>
        <v>12002.92661427042</v>
      </c>
      <c r="H710" t="str">
        <f t="shared" si="46"/>
        <v>12003, // 943.2mbar = 600.15m</v>
      </c>
    </row>
    <row r="711" spans="1:8" x14ac:dyDescent="0.25">
      <c r="A711">
        <v>709</v>
      </c>
      <c r="B711">
        <v>943.09999999998399</v>
      </c>
      <c r="C711">
        <f t="shared" si="47"/>
        <v>601.02850373574756</v>
      </c>
      <c r="E711">
        <f t="shared" si="45"/>
        <v>9430.9999999998399</v>
      </c>
      <c r="F711">
        <f t="shared" si="44"/>
        <v>12020.570074714951</v>
      </c>
      <c r="H711" t="str">
        <f t="shared" si="46"/>
        <v>12021, // 943.1mbar = 601.03m</v>
      </c>
    </row>
    <row r="712" spans="1:8" x14ac:dyDescent="0.25">
      <c r="A712">
        <v>710</v>
      </c>
      <c r="B712">
        <v>942.99999999998397</v>
      </c>
      <c r="C712">
        <f t="shared" si="47"/>
        <v>601.91075250383642</v>
      </c>
      <c r="E712">
        <f t="shared" si="45"/>
        <v>9429.9999999998399</v>
      </c>
      <c r="F712">
        <f t="shared" si="44"/>
        <v>12038.215050076727</v>
      </c>
      <c r="H712" t="str">
        <f t="shared" si="46"/>
        <v>12038, // 943mbar = 601.91m</v>
      </c>
    </row>
    <row r="713" spans="1:8" x14ac:dyDescent="0.25">
      <c r="A713">
        <v>711</v>
      </c>
      <c r="B713">
        <v>942.89999999998395</v>
      </c>
      <c r="C713">
        <f t="shared" si="47"/>
        <v>602.79307703232632</v>
      </c>
      <c r="E713">
        <f t="shared" si="45"/>
        <v>9428.9999999998399</v>
      </c>
      <c r="F713">
        <f t="shared" si="44"/>
        <v>12055.861540646527</v>
      </c>
      <c r="H713" t="str">
        <f t="shared" si="46"/>
        <v>12056, // 942.9mbar = 602.79m</v>
      </c>
    </row>
    <row r="714" spans="1:8" x14ac:dyDescent="0.25">
      <c r="A714">
        <v>712</v>
      </c>
      <c r="B714">
        <v>942.79999999998404</v>
      </c>
      <c r="C714">
        <f t="shared" si="47"/>
        <v>603.675477335751</v>
      </c>
      <c r="E714">
        <f t="shared" si="45"/>
        <v>9427.9999999998399</v>
      </c>
      <c r="F714">
        <f t="shared" si="44"/>
        <v>12073.50954671502</v>
      </c>
      <c r="H714" t="str">
        <f t="shared" si="46"/>
        <v>12074, // 942.8mbar = 603.68m</v>
      </c>
    </row>
    <row r="715" spans="1:8" x14ac:dyDescent="0.25">
      <c r="A715">
        <v>713</v>
      </c>
      <c r="B715">
        <v>942.69999999998402</v>
      </c>
      <c r="C715">
        <f t="shared" si="47"/>
        <v>604.55795342866406</v>
      </c>
      <c r="E715">
        <f t="shared" si="45"/>
        <v>9426.9999999998399</v>
      </c>
      <c r="F715">
        <f t="shared" si="44"/>
        <v>12091.159068573281</v>
      </c>
      <c r="H715" t="str">
        <f t="shared" si="46"/>
        <v>12091, // 942.7mbar = 604.56m</v>
      </c>
    </row>
    <row r="716" spans="1:8" x14ac:dyDescent="0.25">
      <c r="A716">
        <v>714</v>
      </c>
      <c r="B716">
        <v>942.59999999998399</v>
      </c>
      <c r="C716">
        <f t="shared" si="47"/>
        <v>605.44050532561891</v>
      </c>
      <c r="E716">
        <f t="shared" si="45"/>
        <v>9425.9999999998399</v>
      </c>
      <c r="F716">
        <f t="shared" si="44"/>
        <v>12108.810106512377</v>
      </c>
      <c r="H716" t="str">
        <f t="shared" si="46"/>
        <v>12109, // 942.6mbar = 605.44m</v>
      </c>
    </row>
    <row r="717" spans="1:8" x14ac:dyDescent="0.25">
      <c r="A717">
        <v>715</v>
      </c>
      <c r="B717">
        <v>942.49999999998397</v>
      </c>
      <c r="C717">
        <f t="shared" si="47"/>
        <v>606.32313304115917</v>
      </c>
      <c r="E717">
        <f t="shared" si="45"/>
        <v>9424.9999999998399</v>
      </c>
      <c r="F717">
        <f t="shared" si="44"/>
        <v>12126.462660823183</v>
      </c>
      <c r="H717" t="str">
        <f t="shared" si="46"/>
        <v>12126, // 942.5mbar = 606.32m</v>
      </c>
    </row>
    <row r="718" spans="1:8" x14ac:dyDescent="0.25">
      <c r="A718">
        <v>716</v>
      </c>
      <c r="B718">
        <v>942.39999999998395</v>
      </c>
      <c r="C718">
        <f t="shared" si="47"/>
        <v>607.20583658985299</v>
      </c>
      <c r="E718">
        <f t="shared" si="45"/>
        <v>9423.9999999998399</v>
      </c>
      <c r="F718">
        <f t="shared" si="44"/>
        <v>12144.116731797059</v>
      </c>
      <c r="H718" t="str">
        <f t="shared" si="46"/>
        <v>12144, // 942.4mbar = 607.21m</v>
      </c>
    </row>
    <row r="719" spans="1:8" x14ac:dyDescent="0.25">
      <c r="A719">
        <v>717</v>
      </c>
      <c r="B719">
        <v>942.29999999998404</v>
      </c>
      <c r="C719">
        <f t="shared" si="47"/>
        <v>608.08861598625901</v>
      </c>
      <c r="E719">
        <f t="shared" si="45"/>
        <v>9422.9999999998399</v>
      </c>
      <c r="F719">
        <f t="shared" si="44"/>
        <v>12161.77231972518</v>
      </c>
      <c r="H719" t="str">
        <f t="shared" si="46"/>
        <v>12162, // 942.3mbar = 608.09m</v>
      </c>
    </row>
    <row r="720" spans="1:8" x14ac:dyDescent="0.25">
      <c r="A720">
        <v>718</v>
      </c>
      <c r="B720">
        <v>942.19999999998402</v>
      </c>
      <c r="C720">
        <f t="shared" si="47"/>
        <v>608.97147124495029</v>
      </c>
      <c r="E720">
        <f t="shared" si="45"/>
        <v>9421.9999999998399</v>
      </c>
      <c r="F720">
        <f t="shared" si="44"/>
        <v>12179.429424899006</v>
      </c>
      <c r="H720" t="str">
        <f t="shared" si="46"/>
        <v>12179, // 942.2mbar = 608.97m</v>
      </c>
    </row>
    <row r="721" spans="1:8" x14ac:dyDescent="0.25">
      <c r="A721">
        <v>719</v>
      </c>
      <c r="B721">
        <v>942.09999999998399</v>
      </c>
      <c r="C721">
        <f t="shared" si="47"/>
        <v>609.85440238049</v>
      </c>
      <c r="E721">
        <f t="shared" si="45"/>
        <v>9420.9999999998399</v>
      </c>
      <c r="F721">
        <f t="shared" si="44"/>
        <v>12197.088047609799</v>
      </c>
      <c r="H721" t="str">
        <f t="shared" si="46"/>
        <v>12197, // 942.1mbar = 609.85m</v>
      </c>
    </row>
    <row r="722" spans="1:8" x14ac:dyDescent="0.25">
      <c r="A722">
        <v>720</v>
      </c>
      <c r="B722">
        <v>941.99999999998397</v>
      </c>
      <c r="C722">
        <f t="shared" si="47"/>
        <v>610.73740940745643</v>
      </c>
      <c r="E722">
        <f t="shared" si="45"/>
        <v>9419.9999999998399</v>
      </c>
      <c r="F722">
        <f t="shared" si="44"/>
        <v>12214.748188149129</v>
      </c>
      <c r="H722" t="str">
        <f t="shared" si="46"/>
        <v>12215, // 942mbar = 610.74m</v>
      </c>
    </row>
    <row r="723" spans="1:8" x14ac:dyDescent="0.25">
      <c r="A723">
        <v>721</v>
      </c>
      <c r="B723">
        <v>941.89999999998395</v>
      </c>
      <c r="C723">
        <f t="shared" si="47"/>
        <v>611.62049234043752</v>
      </c>
      <c r="E723">
        <f t="shared" si="45"/>
        <v>9418.9999999998399</v>
      </c>
      <c r="F723">
        <f t="shared" si="44"/>
        <v>12232.40984680875</v>
      </c>
      <c r="H723" t="str">
        <f t="shared" si="46"/>
        <v>12232, // 941.9mbar = 611.62m</v>
      </c>
    </row>
    <row r="724" spans="1:8" x14ac:dyDescent="0.25">
      <c r="A724">
        <v>722</v>
      </c>
      <c r="B724">
        <v>941.79999999998404</v>
      </c>
      <c r="C724">
        <f t="shared" si="47"/>
        <v>612.50365119401113</v>
      </c>
      <c r="E724">
        <f t="shared" si="45"/>
        <v>9417.9999999998399</v>
      </c>
      <c r="F724">
        <f t="shared" si="44"/>
        <v>12250.073023880223</v>
      </c>
      <c r="H724" t="str">
        <f t="shared" si="46"/>
        <v>12250, // 941.8mbar = 612.5m</v>
      </c>
    </row>
    <row r="725" spans="1:8" x14ac:dyDescent="0.25">
      <c r="A725">
        <v>723</v>
      </c>
      <c r="B725">
        <v>941.69999999998402</v>
      </c>
      <c r="C725">
        <f t="shared" si="47"/>
        <v>613.38688598277031</v>
      </c>
      <c r="E725">
        <f t="shared" si="45"/>
        <v>9416.9999999998399</v>
      </c>
      <c r="F725">
        <f t="shared" si="44"/>
        <v>12267.737719655406</v>
      </c>
      <c r="H725" t="str">
        <f t="shared" si="46"/>
        <v>12268, // 941.7mbar = 613.39m</v>
      </c>
    </row>
    <row r="726" spans="1:8" x14ac:dyDescent="0.25">
      <c r="A726">
        <v>724</v>
      </c>
      <c r="B726">
        <v>941.59999999998399</v>
      </c>
      <c r="C726">
        <f t="shared" si="47"/>
        <v>614.27019672130791</v>
      </c>
      <c r="E726">
        <f t="shared" si="45"/>
        <v>9415.9999999998399</v>
      </c>
      <c r="F726">
        <f t="shared" si="44"/>
        <v>12285.403934426158</v>
      </c>
      <c r="H726" t="str">
        <f t="shared" si="46"/>
        <v>12285, // 941.6mbar = 614.27m</v>
      </c>
    </row>
    <row r="727" spans="1:8" x14ac:dyDescent="0.25">
      <c r="A727">
        <v>725</v>
      </c>
      <c r="B727">
        <v>941.49999999998397</v>
      </c>
      <c r="C727">
        <f t="shared" si="47"/>
        <v>615.15358342422155</v>
      </c>
      <c r="E727">
        <f t="shared" si="45"/>
        <v>9414.9999999998399</v>
      </c>
      <c r="F727">
        <f t="shared" si="44"/>
        <v>12303.07166848443</v>
      </c>
      <c r="H727" t="str">
        <f t="shared" si="46"/>
        <v>12303, // 941.5mbar = 615.15m</v>
      </c>
    </row>
    <row r="728" spans="1:8" x14ac:dyDescent="0.25">
      <c r="A728">
        <v>726</v>
      </c>
      <c r="B728">
        <v>941.39999999998304</v>
      </c>
      <c r="C728">
        <f t="shared" si="47"/>
        <v>616.03704610611908</v>
      </c>
      <c r="E728">
        <f t="shared" si="45"/>
        <v>9413.9999999998308</v>
      </c>
      <c r="F728">
        <f t="shared" si="44"/>
        <v>12320.740922122382</v>
      </c>
      <c r="H728" t="str">
        <f t="shared" si="46"/>
        <v>12321, // 941.4mbar = 616.04m</v>
      </c>
    </row>
    <row r="729" spans="1:8" x14ac:dyDescent="0.25">
      <c r="A729">
        <v>727</v>
      </c>
      <c r="B729">
        <v>941.29999999998302</v>
      </c>
      <c r="C729">
        <f t="shared" si="47"/>
        <v>616.920584781598</v>
      </c>
      <c r="E729">
        <f t="shared" si="45"/>
        <v>9412.9999999998308</v>
      </c>
      <c r="F729">
        <f t="shared" si="44"/>
        <v>12338.411695631959</v>
      </c>
      <c r="H729" t="str">
        <f t="shared" si="46"/>
        <v>12338, // 941.3mbar = 616.92m</v>
      </c>
    </row>
    <row r="730" spans="1:8" x14ac:dyDescent="0.25">
      <c r="A730">
        <v>728</v>
      </c>
      <c r="B730">
        <v>941.19999999998299</v>
      </c>
      <c r="C730">
        <f t="shared" si="47"/>
        <v>617.80419946526615</v>
      </c>
      <c r="E730">
        <f t="shared" si="45"/>
        <v>9411.999999999829</v>
      </c>
      <c r="F730">
        <f t="shared" si="44"/>
        <v>12356.083989305323</v>
      </c>
      <c r="H730" t="str">
        <f t="shared" si="46"/>
        <v>12356, // 941.2mbar = 617.8m</v>
      </c>
    </row>
    <row r="731" spans="1:8" x14ac:dyDescent="0.25">
      <c r="A731">
        <v>729</v>
      </c>
      <c r="B731">
        <v>941.09999999998297</v>
      </c>
      <c r="C731">
        <f t="shared" si="47"/>
        <v>618.68789017175084</v>
      </c>
      <c r="E731">
        <f t="shared" si="45"/>
        <v>9410.999999999829</v>
      </c>
      <c r="F731">
        <f t="shared" si="44"/>
        <v>12373.757803435017</v>
      </c>
      <c r="H731" t="str">
        <f t="shared" si="46"/>
        <v>12374, // 941.1mbar = 618.69m</v>
      </c>
    </row>
    <row r="732" spans="1:8" x14ac:dyDescent="0.25">
      <c r="A732">
        <v>730</v>
      </c>
      <c r="B732">
        <v>940.99999999998295</v>
      </c>
      <c r="C732">
        <f t="shared" si="47"/>
        <v>619.57165691566433</v>
      </c>
      <c r="E732">
        <f t="shared" si="45"/>
        <v>9409.999999999829</v>
      </c>
      <c r="F732">
        <f t="shared" si="44"/>
        <v>12391.433138313287</v>
      </c>
      <c r="H732" t="str">
        <f t="shared" si="46"/>
        <v>12391, // 941mbar = 619.57m</v>
      </c>
    </row>
    <row r="733" spans="1:8" x14ac:dyDescent="0.25">
      <c r="A733">
        <v>731</v>
      </c>
      <c r="B733">
        <v>940.89999999998304</v>
      </c>
      <c r="C733">
        <f t="shared" si="47"/>
        <v>620.45549971163427</v>
      </c>
      <c r="E733">
        <f t="shared" si="45"/>
        <v>9408.9999999998308</v>
      </c>
      <c r="F733">
        <f t="shared" si="44"/>
        <v>12409.109994232685</v>
      </c>
      <c r="H733" t="str">
        <f t="shared" si="46"/>
        <v>12409, // 940.9mbar = 620.46m</v>
      </c>
    </row>
    <row r="734" spans="1:8" x14ac:dyDescent="0.25">
      <c r="A734">
        <v>732</v>
      </c>
      <c r="B734">
        <v>940.79999999998302</v>
      </c>
      <c r="C734">
        <f t="shared" si="47"/>
        <v>621.33941857429272</v>
      </c>
      <c r="E734">
        <f t="shared" si="45"/>
        <v>9407.9999999998308</v>
      </c>
      <c r="F734">
        <f t="shared" si="44"/>
        <v>12426.788371485854</v>
      </c>
      <c r="H734" t="str">
        <f t="shared" si="46"/>
        <v>12427, // 940.8mbar = 621.34m</v>
      </c>
    </row>
    <row r="735" spans="1:8" x14ac:dyDescent="0.25">
      <c r="A735">
        <v>733</v>
      </c>
      <c r="B735">
        <v>940.69999999998299</v>
      </c>
      <c r="C735">
        <f t="shared" si="47"/>
        <v>622.22341351826208</v>
      </c>
      <c r="E735">
        <f t="shared" si="45"/>
        <v>9406.999999999829</v>
      </c>
      <c r="F735">
        <f t="shared" si="44"/>
        <v>12444.468270365242</v>
      </c>
      <c r="H735" t="str">
        <f t="shared" si="46"/>
        <v>12444, // 940.7mbar = 622.22m</v>
      </c>
    </row>
    <row r="736" spans="1:8" x14ac:dyDescent="0.25">
      <c r="A736">
        <v>734</v>
      </c>
      <c r="B736">
        <v>940.59999999998297</v>
      </c>
      <c r="C736">
        <f t="shared" si="47"/>
        <v>623.1074845581893</v>
      </c>
      <c r="E736">
        <f t="shared" si="45"/>
        <v>9405.999999999829</v>
      </c>
      <c r="F736">
        <f t="shared" si="44"/>
        <v>12462.149691163786</v>
      </c>
      <c r="H736" t="str">
        <f t="shared" si="46"/>
        <v>12462, // 940.6mbar = 623.11m</v>
      </c>
    </row>
    <row r="737" spans="1:8" x14ac:dyDescent="0.25">
      <c r="A737">
        <v>735</v>
      </c>
      <c r="B737">
        <v>940.49999999998295</v>
      </c>
      <c r="C737">
        <f t="shared" si="47"/>
        <v>623.99163170871157</v>
      </c>
      <c r="E737">
        <f t="shared" si="45"/>
        <v>9404.999999999829</v>
      </c>
      <c r="F737">
        <f t="shared" si="44"/>
        <v>12479.832634174232</v>
      </c>
      <c r="H737" t="str">
        <f t="shared" si="46"/>
        <v>12480, // 940.5mbar = 623.99m</v>
      </c>
    </row>
    <row r="738" spans="1:8" x14ac:dyDescent="0.25">
      <c r="A738">
        <v>736</v>
      </c>
      <c r="B738">
        <v>940.39999999998304</v>
      </c>
      <c r="C738">
        <f t="shared" si="47"/>
        <v>624.87585498447595</v>
      </c>
      <c r="E738">
        <f t="shared" si="45"/>
        <v>9403.9999999998308</v>
      </c>
      <c r="F738">
        <f t="shared" si="44"/>
        <v>12497.517099689519</v>
      </c>
      <c r="H738" t="str">
        <f t="shared" si="46"/>
        <v>12498, // 940.4mbar = 624.88m</v>
      </c>
    </row>
    <row r="739" spans="1:8" x14ac:dyDescent="0.25">
      <c r="A739">
        <v>737</v>
      </c>
      <c r="B739">
        <v>940.29999999998302</v>
      </c>
      <c r="C739">
        <f t="shared" si="47"/>
        <v>625.76015440013418</v>
      </c>
      <c r="E739">
        <f t="shared" si="45"/>
        <v>9402.9999999998308</v>
      </c>
      <c r="F739">
        <f t="shared" si="44"/>
        <v>12515.203088002683</v>
      </c>
      <c r="H739" t="str">
        <f t="shared" si="46"/>
        <v>12515, // 940.3mbar = 625.76m</v>
      </c>
    </row>
    <row r="740" spans="1:8" x14ac:dyDescent="0.25">
      <c r="A740">
        <v>738</v>
      </c>
      <c r="B740">
        <v>940.19999999998299</v>
      </c>
      <c r="C740">
        <f t="shared" si="47"/>
        <v>626.64452997033834</v>
      </c>
      <c r="E740">
        <f t="shared" si="45"/>
        <v>9401.999999999829</v>
      </c>
      <c r="F740">
        <f t="shared" si="44"/>
        <v>12532.890599406766</v>
      </c>
      <c r="H740" t="str">
        <f t="shared" si="46"/>
        <v>12533, // 940.2mbar = 626.64m</v>
      </c>
    </row>
    <row r="741" spans="1:8" x14ac:dyDescent="0.25">
      <c r="A741">
        <v>739</v>
      </c>
      <c r="B741">
        <v>940.09999999998297</v>
      </c>
      <c r="C741">
        <f t="shared" si="47"/>
        <v>627.52898170975016</v>
      </c>
      <c r="E741">
        <f t="shared" si="45"/>
        <v>9400.999999999829</v>
      </c>
      <c r="F741">
        <f t="shared" si="44"/>
        <v>12550.579634195003</v>
      </c>
      <c r="H741" t="str">
        <f t="shared" si="46"/>
        <v>12551, // 940.1mbar = 627.53m</v>
      </c>
    </row>
    <row r="742" spans="1:8" x14ac:dyDescent="0.25">
      <c r="A742">
        <v>740</v>
      </c>
      <c r="B742">
        <v>939.99999999998295</v>
      </c>
      <c r="C742">
        <f t="shared" si="47"/>
        <v>628.41350963303125</v>
      </c>
      <c r="E742">
        <f t="shared" si="45"/>
        <v>9399.999999999829</v>
      </c>
      <c r="F742">
        <f t="shared" si="44"/>
        <v>12568.270192660624</v>
      </c>
      <c r="H742" t="str">
        <f t="shared" si="46"/>
        <v>12568, // 940mbar = 628.41m</v>
      </c>
    </row>
    <row r="743" spans="1:8" x14ac:dyDescent="0.25">
      <c r="A743">
        <v>741</v>
      </c>
      <c r="B743">
        <v>939.89999999998304</v>
      </c>
      <c r="C743">
        <f t="shared" si="47"/>
        <v>629.29811375484849</v>
      </c>
      <c r="E743">
        <f t="shared" si="45"/>
        <v>9398.9999999998308</v>
      </c>
      <c r="F743">
        <f t="shared" si="44"/>
        <v>12585.96227509697</v>
      </c>
      <c r="H743" t="str">
        <f t="shared" si="46"/>
        <v>12586, // 939.9mbar = 629.3m</v>
      </c>
    </row>
    <row r="744" spans="1:8" x14ac:dyDescent="0.25">
      <c r="A744">
        <v>742</v>
      </c>
      <c r="B744">
        <v>939.79999999998302</v>
      </c>
      <c r="C744">
        <f t="shared" si="47"/>
        <v>630.18279408987826</v>
      </c>
      <c r="E744">
        <f t="shared" si="45"/>
        <v>9397.9999999998308</v>
      </c>
      <c r="F744">
        <f t="shared" si="44"/>
        <v>12603.655881797566</v>
      </c>
      <c r="H744" t="str">
        <f t="shared" si="46"/>
        <v>12604, // 939.8mbar = 630.18m</v>
      </c>
    </row>
    <row r="745" spans="1:8" x14ac:dyDescent="0.25">
      <c r="A745">
        <v>743</v>
      </c>
      <c r="B745">
        <v>939.69999999998299</v>
      </c>
      <c r="C745">
        <f t="shared" si="47"/>
        <v>631.06755065279719</v>
      </c>
      <c r="E745">
        <f t="shared" si="45"/>
        <v>9396.999999999829</v>
      </c>
      <c r="F745">
        <f t="shared" si="44"/>
        <v>12621.351013055944</v>
      </c>
      <c r="H745" t="str">
        <f t="shared" si="46"/>
        <v>12621, // 939.7mbar = 631.07m</v>
      </c>
    </row>
    <row r="746" spans="1:8" x14ac:dyDescent="0.25">
      <c r="A746">
        <v>744</v>
      </c>
      <c r="B746">
        <v>939.59999999998297</v>
      </c>
      <c r="C746">
        <f t="shared" si="47"/>
        <v>631.9523834582817</v>
      </c>
      <c r="E746">
        <f t="shared" si="45"/>
        <v>9395.999999999829</v>
      </c>
      <c r="F746">
        <f t="shared" si="44"/>
        <v>12639.047669165633</v>
      </c>
      <c r="H746" t="str">
        <f t="shared" si="46"/>
        <v>12639, // 939.6mbar = 631.95m</v>
      </c>
    </row>
    <row r="747" spans="1:8" x14ac:dyDescent="0.25">
      <c r="A747">
        <v>745</v>
      </c>
      <c r="B747">
        <v>939.49999999998295</v>
      </c>
      <c r="C747">
        <f t="shared" si="47"/>
        <v>632.83729252101818</v>
      </c>
      <c r="E747">
        <f t="shared" si="45"/>
        <v>9394.999999999829</v>
      </c>
      <c r="F747">
        <f t="shared" si="44"/>
        <v>12656.745850420364</v>
      </c>
      <c r="H747" t="str">
        <f t="shared" si="46"/>
        <v>12657, // 939.5mbar = 632.84m</v>
      </c>
    </row>
    <row r="748" spans="1:8" x14ac:dyDescent="0.25">
      <c r="A748">
        <v>746</v>
      </c>
      <c r="B748">
        <v>939.39999999998304</v>
      </c>
      <c r="C748">
        <f t="shared" si="47"/>
        <v>633.72227785570294</v>
      </c>
      <c r="E748">
        <f t="shared" si="45"/>
        <v>9393.9999999998308</v>
      </c>
      <c r="F748">
        <f t="shared" si="44"/>
        <v>12674.445557114059</v>
      </c>
      <c r="H748" t="str">
        <f t="shared" si="46"/>
        <v>12674, // 939.4mbar = 633.72m</v>
      </c>
    </row>
    <row r="749" spans="1:8" x14ac:dyDescent="0.25">
      <c r="A749">
        <v>747</v>
      </c>
      <c r="B749">
        <v>939.29999999998302</v>
      </c>
      <c r="C749">
        <f t="shared" si="47"/>
        <v>634.60733947702215</v>
      </c>
      <c r="E749">
        <f t="shared" si="45"/>
        <v>9392.9999999998308</v>
      </c>
      <c r="F749">
        <f t="shared" si="44"/>
        <v>12692.146789540442</v>
      </c>
      <c r="H749" t="str">
        <f t="shared" si="46"/>
        <v>12692, // 939.3mbar = 634.61m</v>
      </c>
    </row>
    <row r="750" spans="1:8" x14ac:dyDescent="0.25">
      <c r="A750">
        <v>748</v>
      </c>
      <c r="B750">
        <v>939.19999999998299</v>
      </c>
      <c r="C750">
        <f t="shared" si="47"/>
        <v>635.492477399682</v>
      </c>
      <c r="E750">
        <f t="shared" si="45"/>
        <v>9391.999999999829</v>
      </c>
      <c r="F750">
        <f t="shared" si="44"/>
        <v>12709.849547993639</v>
      </c>
      <c r="H750" t="str">
        <f t="shared" si="46"/>
        <v>12710, // 939.2mbar = 635.49m</v>
      </c>
    </row>
    <row r="751" spans="1:8" x14ac:dyDescent="0.25">
      <c r="A751">
        <v>749</v>
      </c>
      <c r="B751">
        <v>939.09999999998297</v>
      </c>
      <c r="C751">
        <f t="shared" si="47"/>
        <v>636.37769163837879</v>
      </c>
      <c r="E751">
        <f t="shared" si="45"/>
        <v>9390.999999999829</v>
      </c>
      <c r="F751">
        <f t="shared" si="44"/>
        <v>12727.553832767575</v>
      </c>
      <c r="H751" t="str">
        <f t="shared" si="46"/>
        <v>12728, // 939.1mbar = 636.38m</v>
      </c>
    </row>
    <row r="752" spans="1:8" x14ac:dyDescent="0.25">
      <c r="A752">
        <v>750</v>
      </c>
      <c r="B752">
        <v>938.99999999998295</v>
      </c>
      <c r="C752">
        <f t="shared" si="47"/>
        <v>637.26298220782326</v>
      </c>
      <c r="E752">
        <f t="shared" si="45"/>
        <v>9389.999999999829</v>
      </c>
      <c r="F752">
        <f t="shared" si="44"/>
        <v>12745.259644156466</v>
      </c>
      <c r="H752" t="str">
        <f t="shared" si="46"/>
        <v>12745, // 939mbar = 637.26m</v>
      </c>
    </row>
    <row r="753" spans="1:8" x14ac:dyDescent="0.25">
      <c r="A753">
        <v>751</v>
      </c>
      <c r="B753">
        <v>938.89999999998304</v>
      </c>
      <c r="C753">
        <f t="shared" si="47"/>
        <v>638.14834912272647</v>
      </c>
      <c r="E753">
        <f t="shared" si="45"/>
        <v>9388.9999999998308</v>
      </c>
      <c r="F753">
        <f t="shared" si="44"/>
        <v>12762.966982454529</v>
      </c>
      <c r="H753" t="str">
        <f t="shared" si="46"/>
        <v>12763, // 938.9mbar = 638.15m</v>
      </c>
    </row>
    <row r="754" spans="1:8" x14ac:dyDescent="0.25">
      <c r="A754">
        <v>752</v>
      </c>
      <c r="B754">
        <v>938.79999999998302</v>
      </c>
      <c r="C754">
        <f t="shared" si="47"/>
        <v>639.0337923978044</v>
      </c>
      <c r="E754">
        <f t="shared" si="45"/>
        <v>9387.9999999998308</v>
      </c>
      <c r="F754">
        <f t="shared" si="44"/>
        <v>12780.675847956089</v>
      </c>
      <c r="H754" t="str">
        <f t="shared" si="46"/>
        <v>12781, // 938.8mbar = 639.03m</v>
      </c>
    </row>
    <row r="755" spans="1:8" x14ac:dyDescent="0.25">
      <c r="A755">
        <v>753</v>
      </c>
      <c r="B755">
        <v>938.69999999998299</v>
      </c>
      <c r="C755">
        <f t="shared" si="47"/>
        <v>639.91931204777779</v>
      </c>
      <c r="E755">
        <f t="shared" si="45"/>
        <v>9386.999999999829</v>
      </c>
      <c r="F755">
        <f t="shared" si="44"/>
        <v>12798.386240955555</v>
      </c>
      <c r="H755" t="str">
        <f t="shared" si="46"/>
        <v>12798, // 938.7mbar = 639.92m</v>
      </c>
    </row>
    <row r="756" spans="1:8" x14ac:dyDescent="0.25">
      <c r="A756">
        <v>754</v>
      </c>
      <c r="B756">
        <v>938.59999999998297</v>
      </c>
      <c r="C756">
        <f t="shared" si="47"/>
        <v>640.80490808737738</v>
      </c>
      <c r="E756">
        <f t="shared" si="45"/>
        <v>9385.999999999829</v>
      </c>
      <c r="F756">
        <f t="shared" si="44"/>
        <v>12816.098161747548</v>
      </c>
      <c r="H756" t="str">
        <f t="shared" si="46"/>
        <v>12816, // 938.6mbar = 640.8m</v>
      </c>
    </row>
    <row r="757" spans="1:8" x14ac:dyDescent="0.25">
      <c r="A757">
        <v>755</v>
      </c>
      <c r="B757">
        <v>938.49999999998295</v>
      </c>
      <c r="C757">
        <f t="shared" si="47"/>
        <v>641.6905805313238</v>
      </c>
      <c r="E757">
        <f t="shared" si="45"/>
        <v>9384.999999999829</v>
      </c>
      <c r="F757">
        <f t="shared" si="44"/>
        <v>12833.811610626475</v>
      </c>
      <c r="H757" t="str">
        <f t="shared" si="46"/>
        <v>12834, // 938.5mbar = 641.69m</v>
      </c>
    </row>
    <row r="758" spans="1:8" x14ac:dyDescent="0.25">
      <c r="A758">
        <v>756</v>
      </c>
      <c r="B758">
        <v>938.39999999998304</v>
      </c>
      <c r="C758">
        <f t="shared" si="47"/>
        <v>642.57632939435291</v>
      </c>
      <c r="E758">
        <f t="shared" si="45"/>
        <v>9383.9999999998308</v>
      </c>
      <c r="F758">
        <f t="shared" si="44"/>
        <v>12851.526587887058</v>
      </c>
      <c r="H758" t="str">
        <f t="shared" si="46"/>
        <v>12852, // 938.4mbar = 642.58m</v>
      </c>
    </row>
    <row r="759" spans="1:8" x14ac:dyDescent="0.25">
      <c r="A759">
        <v>757</v>
      </c>
      <c r="B759">
        <v>938.29999999998302</v>
      </c>
      <c r="C759">
        <f t="shared" si="47"/>
        <v>643.46215469120489</v>
      </c>
      <c r="E759">
        <f t="shared" si="45"/>
        <v>9382.9999999998308</v>
      </c>
      <c r="F759">
        <f t="shared" si="44"/>
        <v>12869.243093824098</v>
      </c>
      <c r="H759" t="str">
        <f t="shared" si="46"/>
        <v>12869, // 938.3mbar = 643.46m</v>
      </c>
    </row>
    <row r="760" spans="1:8" x14ac:dyDescent="0.25">
      <c r="A760">
        <v>758</v>
      </c>
      <c r="B760">
        <v>938.19999999998299</v>
      </c>
      <c r="C760">
        <f t="shared" si="47"/>
        <v>644.34805643662548</v>
      </c>
      <c r="E760">
        <f t="shared" si="45"/>
        <v>9381.999999999829</v>
      </c>
      <c r="F760">
        <f t="shared" si="44"/>
        <v>12886.96112873251</v>
      </c>
      <c r="H760" t="str">
        <f t="shared" si="46"/>
        <v>12887, // 938.2mbar = 644.35m</v>
      </c>
    </row>
    <row r="761" spans="1:8" x14ac:dyDescent="0.25">
      <c r="A761">
        <v>759</v>
      </c>
      <c r="B761">
        <v>938.09999999998297</v>
      </c>
      <c r="C761">
        <f t="shared" si="47"/>
        <v>645.23403464535988</v>
      </c>
      <c r="E761">
        <f t="shared" si="45"/>
        <v>9380.999999999829</v>
      </c>
      <c r="F761">
        <f t="shared" si="44"/>
        <v>12904.680692907197</v>
      </c>
      <c r="H761" t="str">
        <f t="shared" si="46"/>
        <v>12905, // 938.1mbar = 645.23m</v>
      </c>
    </row>
    <row r="762" spans="1:8" x14ac:dyDescent="0.25">
      <c r="A762">
        <v>760</v>
      </c>
      <c r="B762">
        <v>937.99999999998295</v>
      </c>
      <c r="C762">
        <f t="shared" si="47"/>
        <v>646.12008933215861</v>
      </c>
      <c r="E762">
        <f t="shared" si="45"/>
        <v>9379.999999999829</v>
      </c>
      <c r="F762">
        <f t="shared" si="44"/>
        <v>12922.401786643171</v>
      </c>
      <c r="H762" t="str">
        <f t="shared" si="46"/>
        <v>12922, // 938mbar = 646.12m</v>
      </c>
    </row>
    <row r="763" spans="1:8" x14ac:dyDescent="0.25">
      <c r="A763">
        <v>761</v>
      </c>
      <c r="B763">
        <v>937.89999999998304</v>
      </c>
      <c r="C763">
        <f t="shared" si="47"/>
        <v>647.00622051177186</v>
      </c>
      <c r="E763">
        <f t="shared" si="45"/>
        <v>9378.9999999998308</v>
      </c>
      <c r="F763">
        <f t="shared" si="44"/>
        <v>12940.124410235438</v>
      </c>
      <c r="H763" t="str">
        <f t="shared" si="46"/>
        <v>12940, // 937.9mbar = 647.01m</v>
      </c>
    </row>
    <row r="764" spans="1:8" x14ac:dyDescent="0.25">
      <c r="A764">
        <v>762</v>
      </c>
      <c r="B764">
        <v>937.79999999998302</v>
      </c>
      <c r="C764">
        <f t="shared" si="47"/>
        <v>647.8924281989697</v>
      </c>
      <c r="E764">
        <f t="shared" si="45"/>
        <v>9377.9999999998308</v>
      </c>
      <c r="F764">
        <f t="shared" si="44"/>
        <v>12957.848563979394</v>
      </c>
      <c r="H764" t="str">
        <f t="shared" si="46"/>
        <v>12958, // 937.8mbar = 647.89m</v>
      </c>
    </row>
    <row r="765" spans="1:8" x14ac:dyDescent="0.25">
      <c r="A765">
        <v>763</v>
      </c>
      <c r="B765">
        <v>937.69999999998299</v>
      </c>
      <c r="C765">
        <f t="shared" si="47"/>
        <v>648.77871240851243</v>
      </c>
      <c r="E765">
        <f t="shared" si="45"/>
        <v>9376.999999999829</v>
      </c>
      <c r="F765">
        <f t="shared" si="44"/>
        <v>12975.574248170249</v>
      </c>
      <c r="H765" t="str">
        <f t="shared" si="46"/>
        <v>12976, // 937.7mbar = 648.78m</v>
      </c>
    </row>
    <row r="766" spans="1:8" x14ac:dyDescent="0.25">
      <c r="A766">
        <v>764</v>
      </c>
      <c r="B766">
        <v>937.59999999998297</v>
      </c>
      <c r="C766">
        <f t="shared" si="47"/>
        <v>649.66507315517492</v>
      </c>
      <c r="E766">
        <f t="shared" si="45"/>
        <v>9375.999999999829</v>
      </c>
      <c r="F766">
        <f t="shared" si="44"/>
        <v>12993.301463103498</v>
      </c>
      <c r="H766" t="str">
        <f t="shared" si="46"/>
        <v>12993, // 937.6mbar = 649.67m</v>
      </c>
    </row>
    <row r="767" spans="1:8" x14ac:dyDescent="0.25">
      <c r="A767">
        <v>765</v>
      </c>
      <c r="B767">
        <v>937.49999999998295</v>
      </c>
      <c r="C767">
        <f t="shared" si="47"/>
        <v>650.55151045372224</v>
      </c>
      <c r="E767">
        <f t="shared" si="45"/>
        <v>9374.999999999829</v>
      </c>
      <c r="F767">
        <f t="shared" si="44"/>
        <v>13011.030209074444</v>
      </c>
      <c r="H767" t="str">
        <f t="shared" si="46"/>
        <v>13011, // 937.5mbar = 650.55m</v>
      </c>
    </row>
    <row r="768" spans="1:8" x14ac:dyDescent="0.25">
      <c r="A768">
        <v>766</v>
      </c>
      <c r="B768">
        <v>937.39999999998304</v>
      </c>
      <c r="C768">
        <f t="shared" si="47"/>
        <v>651.43802431893437</v>
      </c>
      <c r="E768">
        <f t="shared" si="45"/>
        <v>9373.9999999998308</v>
      </c>
      <c r="F768">
        <f t="shared" si="44"/>
        <v>13028.760486378687</v>
      </c>
      <c r="H768" t="str">
        <f t="shared" si="46"/>
        <v>13029, // 937.4mbar = 651.44m</v>
      </c>
    </row>
    <row r="769" spans="1:8" x14ac:dyDescent="0.25">
      <c r="A769">
        <v>767</v>
      </c>
      <c r="B769">
        <v>937.29999999998302</v>
      </c>
      <c r="C769">
        <f t="shared" si="47"/>
        <v>652.32461476559604</v>
      </c>
      <c r="E769">
        <f t="shared" si="45"/>
        <v>9372.9999999998308</v>
      </c>
      <c r="F769">
        <f t="shared" si="44"/>
        <v>13046.49229531192</v>
      </c>
      <c r="H769" t="str">
        <f t="shared" si="46"/>
        <v>13046, // 937.3mbar = 652.32m</v>
      </c>
    </row>
    <row r="770" spans="1:8" x14ac:dyDescent="0.25">
      <c r="A770">
        <v>768</v>
      </c>
      <c r="B770">
        <v>937.19999999998299</v>
      </c>
      <c r="C770">
        <f t="shared" si="47"/>
        <v>653.21128180849701</v>
      </c>
      <c r="E770">
        <f t="shared" si="45"/>
        <v>9371.999999999829</v>
      </c>
      <c r="F770">
        <f t="shared" ref="F770:F833" si="48">C770*20</f>
        <v>13064.22563616994</v>
      </c>
      <c r="H770" t="str">
        <f t="shared" si="46"/>
        <v>13064, // 937.2mbar = 653.21m</v>
      </c>
    </row>
    <row r="771" spans="1:8" x14ac:dyDescent="0.25">
      <c r="A771">
        <v>769</v>
      </c>
      <c r="B771">
        <v>937.09999999998297</v>
      </c>
      <c r="C771">
        <f t="shared" si="47"/>
        <v>654.09802546242202</v>
      </c>
      <c r="E771">
        <f t="shared" ref="E771:E834" si="49">B771*10</f>
        <v>9370.999999999829</v>
      </c>
      <c r="F771">
        <f t="shared" si="48"/>
        <v>13081.96050924844</v>
      </c>
      <c r="H771" t="str">
        <f t="shared" ref="H771:H834" si="50">ROUND(F771,0) &amp; ", // " &amp; ROUND(B771,1) &amp;"mbar = " &amp;ROUND(C771,2)&amp;"m"</f>
        <v>13082, // 937.1mbar = 654.1m</v>
      </c>
    </row>
    <row r="772" spans="1:8" x14ac:dyDescent="0.25">
      <c r="A772">
        <v>770</v>
      </c>
      <c r="B772">
        <v>936.99999999998204</v>
      </c>
      <c r="C772">
        <f t="shared" ref="C772:C835" si="51">(288.15/(6.5/1000))*(1-POWER(B772/1013.25,(6.5/1000)*287.052/9.80665))</f>
        <v>654.98484574218048</v>
      </c>
      <c r="E772">
        <f t="shared" si="49"/>
        <v>9369.9999999998199</v>
      </c>
      <c r="F772">
        <f t="shared" si="48"/>
        <v>13099.696914843609</v>
      </c>
      <c r="H772" t="str">
        <f t="shared" si="50"/>
        <v>13100, // 937mbar = 654.98m</v>
      </c>
    </row>
    <row r="773" spans="1:8" x14ac:dyDescent="0.25">
      <c r="A773">
        <v>771</v>
      </c>
      <c r="B773">
        <v>936.89999999998201</v>
      </c>
      <c r="C773">
        <f t="shared" si="51"/>
        <v>655.87174266255727</v>
      </c>
      <c r="E773">
        <f t="shared" si="49"/>
        <v>9368.9999999998199</v>
      </c>
      <c r="F773">
        <f t="shared" si="48"/>
        <v>13117.434853251145</v>
      </c>
      <c r="H773" t="str">
        <f t="shared" si="50"/>
        <v>13117, // 936.9mbar = 655.87m</v>
      </c>
    </row>
    <row r="774" spans="1:8" x14ac:dyDescent="0.25">
      <c r="A774">
        <v>772</v>
      </c>
      <c r="B774">
        <v>936.79999999998199</v>
      </c>
      <c r="C774">
        <f t="shared" si="51"/>
        <v>656.75871623835678</v>
      </c>
      <c r="E774">
        <f t="shared" si="49"/>
        <v>9367.9999999998199</v>
      </c>
      <c r="F774">
        <f t="shared" si="48"/>
        <v>13135.174324767137</v>
      </c>
      <c r="H774" t="str">
        <f t="shared" si="50"/>
        <v>13135, // 936.8mbar = 656.76m</v>
      </c>
    </row>
    <row r="775" spans="1:8" x14ac:dyDescent="0.25">
      <c r="A775">
        <v>773</v>
      </c>
      <c r="B775">
        <v>936.69999999998197</v>
      </c>
      <c r="C775">
        <f t="shared" si="51"/>
        <v>657.64576648439834</v>
      </c>
      <c r="E775">
        <f t="shared" si="49"/>
        <v>9366.9999999998199</v>
      </c>
      <c r="F775">
        <f t="shared" si="48"/>
        <v>13152.915329687967</v>
      </c>
      <c r="H775" t="str">
        <f t="shared" si="50"/>
        <v>13153, // 936.7mbar = 657.65m</v>
      </c>
    </row>
    <row r="776" spans="1:8" x14ac:dyDescent="0.25">
      <c r="A776">
        <v>774</v>
      </c>
      <c r="B776">
        <v>936.59999999998195</v>
      </c>
      <c r="C776">
        <f t="shared" si="51"/>
        <v>658.53289341548646</v>
      </c>
      <c r="E776">
        <f t="shared" si="49"/>
        <v>9365.9999999998199</v>
      </c>
      <c r="F776">
        <f t="shared" si="48"/>
        <v>13170.657868309729</v>
      </c>
      <c r="H776" t="str">
        <f t="shared" si="50"/>
        <v>13171, // 936.6mbar = 658.53m</v>
      </c>
    </row>
    <row r="777" spans="1:8" x14ac:dyDescent="0.25">
      <c r="A777">
        <v>775</v>
      </c>
      <c r="B777">
        <v>936.49999999998204</v>
      </c>
      <c r="C777">
        <f t="shared" si="51"/>
        <v>659.42009704645011</v>
      </c>
      <c r="E777">
        <f t="shared" si="49"/>
        <v>9364.9999999998199</v>
      </c>
      <c r="F777">
        <f t="shared" si="48"/>
        <v>13188.401940929001</v>
      </c>
      <c r="H777" t="str">
        <f t="shared" si="50"/>
        <v>13188, // 936.5mbar = 659.42m</v>
      </c>
    </row>
    <row r="778" spans="1:8" x14ac:dyDescent="0.25">
      <c r="A778">
        <v>776</v>
      </c>
      <c r="B778">
        <v>936.39999999998201</v>
      </c>
      <c r="C778">
        <f t="shared" si="51"/>
        <v>660.30737739209883</v>
      </c>
      <c r="E778">
        <f t="shared" si="49"/>
        <v>9363.9999999998199</v>
      </c>
      <c r="F778">
        <f t="shared" si="48"/>
        <v>13206.147547841976</v>
      </c>
      <c r="H778" t="str">
        <f t="shared" si="50"/>
        <v>13206, // 936.4mbar = 660.31m</v>
      </c>
    </row>
    <row r="779" spans="1:8" x14ac:dyDescent="0.25">
      <c r="A779">
        <v>777</v>
      </c>
      <c r="B779">
        <v>936.29999999998199</v>
      </c>
      <c r="C779">
        <f t="shared" si="51"/>
        <v>661.19473446727136</v>
      </c>
      <c r="E779">
        <f t="shared" si="49"/>
        <v>9362.9999999998199</v>
      </c>
      <c r="F779">
        <f t="shared" si="48"/>
        <v>13223.894689345427</v>
      </c>
      <c r="H779" t="str">
        <f t="shared" si="50"/>
        <v>13224, // 936.3mbar = 661.19m</v>
      </c>
    </row>
    <row r="780" spans="1:8" x14ac:dyDescent="0.25">
      <c r="A780">
        <v>778</v>
      </c>
      <c r="B780">
        <v>936.19999999998197</v>
      </c>
      <c r="C780">
        <f t="shared" si="51"/>
        <v>662.08216828679213</v>
      </c>
      <c r="E780">
        <f t="shared" si="49"/>
        <v>9361.9999999998199</v>
      </c>
      <c r="F780">
        <f t="shared" si="48"/>
        <v>13241.643365735843</v>
      </c>
      <c r="H780" t="str">
        <f t="shared" si="50"/>
        <v>13242, // 936.2mbar = 662.08m</v>
      </c>
    </row>
    <row r="781" spans="1:8" x14ac:dyDescent="0.25">
      <c r="A781">
        <v>779</v>
      </c>
      <c r="B781">
        <v>936.09999999998195</v>
      </c>
      <c r="C781">
        <f t="shared" si="51"/>
        <v>662.96967886549999</v>
      </c>
      <c r="E781">
        <f t="shared" si="49"/>
        <v>9360.9999999998199</v>
      </c>
      <c r="F781">
        <f t="shared" si="48"/>
        <v>13259.39357731</v>
      </c>
      <c r="H781" t="str">
        <f t="shared" si="50"/>
        <v>13259, // 936.1mbar = 662.97m</v>
      </c>
    </row>
    <row r="782" spans="1:8" x14ac:dyDescent="0.25">
      <c r="A782">
        <v>780</v>
      </c>
      <c r="B782">
        <v>935.99999999998204</v>
      </c>
      <c r="C782">
        <f t="shared" si="51"/>
        <v>663.8572662182288</v>
      </c>
      <c r="E782">
        <f t="shared" si="49"/>
        <v>9359.9999999998199</v>
      </c>
      <c r="F782">
        <f t="shared" si="48"/>
        <v>13277.145324364576</v>
      </c>
      <c r="H782" t="str">
        <f t="shared" si="50"/>
        <v>13277, // 936mbar = 663.86m</v>
      </c>
    </row>
    <row r="783" spans="1:8" x14ac:dyDescent="0.25">
      <c r="A783">
        <v>781</v>
      </c>
      <c r="B783">
        <v>935.89999999998201</v>
      </c>
      <c r="C783">
        <f t="shared" si="51"/>
        <v>664.74493035983244</v>
      </c>
      <c r="E783">
        <f t="shared" si="49"/>
        <v>9358.9999999998199</v>
      </c>
      <c r="F783">
        <f t="shared" si="48"/>
        <v>13294.898607196648</v>
      </c>
      <c r="H783" t="str">
        <f t="shared" si="50"/>
        <v>13295, // 935.9mbar = 664.74m</v>
      </c>
    </row>
    <row r="784" spans="1:8" x14ac:dyDescent="0.25">
      <c r="A784">
        <v>782</v>
      </c>
      <c r="B784">
        <v>935.79999999998199</v>
      </c>
      <c r="C784">
        <f t="shared" si="51"/>
        <v>665.63267130515965</v>
      </c>
      <c r="E784">
        <f t="shared" si="49"/>
        <v>9357.9999999998199</v>
      </c>
      <c r="F784">
        <f t="shared" si="48"/>
        <v>13312.653426103192</v>
      </c>
      <c r="H784" t="str">
        <f t="shared" si="50"/>
        <v>13313, // 935.8mbar = 665.63m</v>
      </c>
    </row>
    <row r="785" spans="1:8" x14ac:dyDescent="0.25">
      <c r="A785">
        <v>783</v>
      </c>
      <c r="B785">
        <v>935.69999999998197</v>
      </c>
      <c r="C785">
        <f t="shared" si="51"/>
        <v>666.52048906905429</v>
      </c>
      <c r="E785">
        <f t="shared" si="49"/>
        <v>9356.9999999998199</v>
      </c>
      <c r="F785">
        <f t="shared" si="48"/>
        <v>13330.409781381086</v>
      </c>
      <c r="H785" t="str">
        <f t="shared" si="50"/>
        <v>13330, // 935.7mbar = 666.52m</v>
      </c>
    </row>
    <row r="786" spans="1:8" x14ac:dyDescent="0.25">
      <c r="A786">
        <v>784</v>
      </c>
      <c r="B786">
        <v>935.59999999998195</v>
      </c>
      <c r="C786">
        <f t="shared" si="51"/>
        <v>667.40838366638479</v>
      </c>
      <c r="E786">
        <f t="shared" si="49"/>
        <v>9355.9999999998199</v>
      </c>
      <c r="F786">
        <f t="shared" si="48"/>
        <v>13348.167673327696</v>
      </c>
      <c r="H786" t="str">
        <f t="shared" si="50"/>
        <v>13348, // 935.6mbar = 667.41m</v>
      </c>
    </row>
    <row r="787" spans="1:8" x14ac:dyDescent="0.25">
      <c r="A787">
        <v>785</v>
      </c>
      <c r="B787">
        <v>935.49999999998204</v>
      </c>
      <c r="C787">
        <f t="shared" si="51"/>
        <v>668.29635511200979</v>
      </c>
      <c r="E787">
        <f t="shared" si="49"/>
        <v>9354.9999999998199</v>
      </c>
      <c r="F787">
        <f t="shared" si="48"/>
        <v>13365.927102240195</v>
      </c>
      <c r="H787" t="str">
        <f t="shared" si="50"/>
        <v>13366, // 935.5mbar = 668.3m</v>
      </c>
    </row>
    <row r="788" spans="1:8" x14ac:dyDescent="0.25">
      <c r="A788">
        <v>786</v>
      </c>
      <c r="B788">
        <v>935.39999999998201</v>
      </c>
      <c r="C788">
        <f t="shared" si="51"/>
        <v>669.18440342079282</v>
      </c>
      <c r="E788">
        <f t="shared" si="49"/>
        <v>9353.9999999998199</v>
      </c>
      <c r="F788">
        <f t="shared" si="48"/>
        <v>13383.688068415857</v>
      </c>
      <c r="H788" t="str">
        <f t="shared" si="50"/>
        <v>13384, // 935.4mbar = 669.18m</v>
      </c>
    </row>
    <row r="789" spans="1:8" x14ac:dyDescent="0.25">
      <c r="A789">
        <v>787</v>
      </c>
      <c r="B789">
        <v>935.29999999998199</v>
      </c>
      <c r="C789">
        <f t="shared" si="51"/>
        <v>670.07252860761218</v>
      </c>
      <c r="E789">
        <f t="shared" si="49"/>
        <v>9352.9999999998199</v>
      </c>
      <c r="F789">
        <f t="shared" si="48"/>
        <v>13401.450572152244</v>
      </c>
      <c r="H789" t="str">
        <f t="shared" si="50"/>
        <v>13401, // 935.3mbar = 670.07m</v>
      </c>
    </row>
    <row r="790" spans="1:8" x14ac:dyDescent="0.25">
      <c r="A790">
        <v>788</v>
      </c>
      <c r="B790">
        <v>935.19999999998197</v>
      </c>
      <c r="C790">
        <f t="shared" si="51"/>
        <v>670.96073068734142</v>
      </c>
      <c r="E790">
        <f t="shared" si="49"/>
        <v>9351.9999999998199</v>
      </c>
      <c r="F790">
        <f t="shared" si="48"/>
        <v>13419.214613746828</v>
      </c>
      <c r="H790" t="str">
        <f t="shared" si="50"/>
        <v>13419, // 935.2mbar = 670.96m</v>
      </c>
    </row>
    <row r="791" spans="1:8" x14ac:dyDescent="0.25">
      <c r="A791">
        <v>789</v>
      </c>
      <c r="B791">
        <v>935.09999999998195</v>
      </c>
      <c r="C791">
        <f t="shared" si="51"/>
        <v>671.84900967485862</v>
      </c>
      <c r="E791">
        <f t="shared" si="49"/>
        <v>9350.9999999998199</v>
      </c>
      <c r="F791">
        <f t="shared" si="48"/>
        <v>13436.980193497173</v>
      </c>
      <c r="H791" t="str">
        <f t="shared" si="50"/>
        <v>13437, // 935.1mbar = 671.85m</v>
      </c>
    </row>
    <row r="792" spans="1:8" x14ac:dyDescent="0.25">
      <c r="A792">
        <v>790</v>
      </c>
      <c r="B792">
        <v>934.99999999998204</v>
      </c>
      <c r="C792">
        <f t="shared" si="51"/>
        <v>672.73736558505209</v>
      </c>
      <c r="E792">
        <f t="shared" si="49"/>
        <v>9349.9999999998199</v>
      </c>
      <c r="F792">
        <f t="shared" si="48"/>
        <v>13454.747311701041</v>
      </c>
      <c r="H792" t="str">
        <f t="shared" si="50"/>
        <v>13455, // 935mbar = 672.74m</v>
      </c>
    </row>
    <row r="793" spans="1:8" x14ac:dyDescent="0.25">
      <c r="A793">
        <v>791</v>
      </c>
      <c r="B793">
        <v>934.89999999998201</v>
      </c>
      <c r="C793">
        <f t="shared" si="51"/>
        <v>673.62579843280503</v>
      </c>
      <c r="E793">
        <f t="shared" si="49"/>
        <v>9348.9999999998199</v>
      </c>
      <c r="F793">
        <f t="shared" si="48"/>
        <v>13472.5159686561</v>
      </c>
      <c r="H793" t="str">
        <f t="shared" si="50"/>
        <v>13473, // 934.9mbar = 673.63m</v>
      </c>
    </row>
    <row r="794" spans="1:8" x14ac:dyDescent="0.25">
      <c r="A794">
        <v>792</v>
      </c>
      <c r="B794">
        <v>934.79999999998199</v>
      </c>
      <c r="C794">
        <f t="shared" si="51"/>
        <v>674.5143082330203</v>
      </c>
      <c r="E794">
        <f t="shared" si="49"/>
        <v>9347.9999999998199</v>
      </c>
      <c r="F794">
        <f t="shared" si="48"/>
        <v>13490.286164660407</v>
      </c>
      <c r="H794" t="str">
        <f t="shared" si="50"/>
        <v>13490, // 934.8mbar = 674.51m</v>
      </c>
    </row>
    <row r="795" spans="1:8" x14ac:dyDescent="0.25">
      <c r="A795">
        <v>793</v>
      </c>
      <c r="B795">
        <v>934.69999999998197</v>
      </c>
      <c r="C795">
        <f t="shared" si="51"/>
        <v>675.402895000591</v>
      </c>
      <c r="E795">
        <f t="shared" si="49"/>
        <v>9346.9999999998199</v>
      </c>
      <c r="F795">
        <f t="shared" si="48"/>
        <v>13508.05790001182</v>
      </c>
      <c r="H795" t="str">
        <f t="shared" si="50"/>
        <v>13508, // 934.7mbar = 675.4m</v>
      </c>
    </row>
    <row r="796" spans="1:8" x14ac:dyDescent="0.25">
      <c r="A796">
        <v>794</v>
      </c>
      <c r="B796">
        <v>934.59999999998195</v>
      </c>
      <c r="C796">
        <f t="shared" si="51"/>
        <v>676.29155875041522</v>
      </c>
      <c r="E796">
        <f t="shared" si="49"/>
        <v>9345.9999999998199</v>
      </c>
      <c r="F796">
        <f t="shared" si="48"/>
        <v>13525.831175008305</v>
      </c>
      <c r="H796" t="str">
        <f t="shared" si="50"/>
        <v>13526, // 934.6mbar = 676.29m</v>
      </c>
    </row>
    <row r="797" spans="1:8" x14ac:dyDescent="0.25">
      <c r="A797">
        <v>795</v>
      </c>
      <c r="B797">
        <v>934.49999999998204</v>
      </c>
      <c r="C797">
        <f t="shared" si="51"/>
        <v>677.1802994974106</v>
      </c>
      <c r="E797">
        <f t="shared" si="49"/>
        <v>9344.9999999998199</v>
      </c>
      <c r="F797">
        <f t="shared" si="48"/>
        <v>13543.605989948212</v>
      </c>
      <c r="H797" t="str">
        <f t="shared" si="50"/>
        <v>13544, // 934.5mbar = 677.18m</v>
      </c>
    </row>
    <row r="798" spans="1:8" x14ac:dyDescent="0.25">
      <c r="A798">
        <v>796</v>
      </c>
      <c r="B798">
        <v>934.39999999998201</v>
      </c>
      <c r="C798">
        <f t="shared" si="51"/>
        <v>678.0691172564799</v>
      </c>
      <c r="E798">
        <f t="shared" si="49"/>
        <v>9343.9999999998199</v>
      </c>
      <c r="F798">
        <f t="shared" si="48"/>
        <v>13561.382345129598</v>
      </c>
      <c r="H798" t="str">
        <f t="shared" si="50"/>
        <v>13561, // 934.4mbar = 678.07m</v>
      </c>
    </row>
    <row r="799" spans="1:8" x14ac:dyDescent="0.25">
      <c r="A799">
        <v>797</v>
      </c>
      <c r="B799">
        <v>934.29999999998199</v>
      </c>
      <c r="C799">
        <f t="shared" si="51"/>
        <v>678.95801204255088</v>
      </c>
      <c r="E799">
        <f t="shared" si="49"/>
        <v>9342.9999999998199</v>
      </c>
      <c r="F799">
        <f t="shared" si="48"/>
        <v>13579.160240851017</v>
      </c>
      <c r="H799" t="str">
        <f t="shared" si="50"/>
        <v>13579, // 934.3mbar = 678.96m</v>
      </c>
    </row>
    <row r="800" spans="1:8" x14ac:dyDescent="0.25">
      <c r="A800">
        <v>798</v>
      </c>
      <c r="B800">
        <v>934.19999999998197</v>
      </c>
      <c r="C800">
        <f t="shared" si="51"/>
        <v>679.84698387053129</v>
      </c>
      <c r="E800">
        <f t="shared" si="49"/>
        <v>9341.9999999998199</v>
      </c>
      <c r="F800">
        <f t="shared" si="48"/>
        <v>13596.939677410626</v>
      </c>
      <c r="H800" t="str">
        <f t="shared" si="50"/>
        <v>13597, // 934.2mbar = 679.85m</v>
      </c>
    </row>
    <row r="801" spans="1:8" x14ac:dyDescent="0.25">
      <c r="A801">
        <v>799</v>
      </c>
      <c r="B801">
        <v>934.09999999998195</v>
      </c>
      <c r="C801">
        <f t="shared" si="51"/>
        <v>680.73603275535356</v>
      </c>
      <c r="E801">
        <f t="shared" si="49"/>
        <v>9340.9999999998199</v>
      </c>
      <c r="F801">
        <f t="shared" si="48"/>
        <v>13614.72065510707</v>
      </c>
      <c r="H801" t="str">
        <f t="shared" si="50"/>
        <v>13615, // 934.1mbar = 680.74m</v>
      </c>
    </row>
    <row r="802" spans="1:8" x14ac:dyDescent="0.25">
      <c r="A802">
        <v>800</v>
      </c>
      <c r="B802">
        <v>933.99999999998204</v>
      </c>
      <c r="C802">
        <f t="shared" si="51"/>
        <v>681.62515871194523</v>
      </c>
      <c r="E802">
        <f t="shared" si="49"/>
        <v>9339.9999999998199</v>
      </c>
      <c r="F802">
        <f t="shared" si="48"/>
        <v>13632.503174238904</v>
      </c>
      <c r="H802" t="str">
        <f t="shared" si="50"/>
        <v>13633, // 934mbar = 681.63m</v>
      </c>
    </row>
    <row r="803" spans="1:8" x14ac:dyDescent="0.25">
      <c r="A803">
        <v>801</v>
      </c>
      <c r="B803">
        <v>933.89999999998201</v>
      </c>
      <c r="C803">
        <f t="shared" si="51"/>
        <v>682.51436175524361</v>
      </c>
      <c r="E803">
        <f t="shared" si="49"/>
        <v>9338.9999999998199</v>
      </c>
      <c r="F803">
        <f t="shared" si="48"/>
        <v>13650.287235104872</v>
      </c>
      <c r="H803" t="str">
        <f t="shared" si="50"/>
        <v>13650, // 933.9mbar = 682.51m</v>
      </c>
    </row>
    <row r="804" spans="1:8" x14ac:dyDescent="0.25">
      <c r="A804">
        <v>802</v>
      </c>
      <c r="B804">
        <v>933.79999999998199</v>
      </c>
      <c r="C804">
        <f t="shared" si="51"/>
        <v>683.40364190018124</v>
      </c>
      <c r="E804">
        <f t="shared" si="49"/>
        <v>9337.9999999998199</v>
      </c>
      <c r="F804">
        <f t="shared" si="48"/>
        <v>13668.072838003625</v>
      </c>
      <c r="H804" t="str">
        <f t="shared" si="50"/>
        <v>13668, // 933.8mbar = 683.4m</v>
      </c>
    </row>
    <row r="805" spans="1:8" x14ac:dyDescent="0.25">
      <c r="A805">
        <v>803</v>
      </c>
      <c r="B805">
        <v>933.69999999998197</v>
      </c>
      <c r="C805">
        <f t="shared" si="51"/>
        <v>684.29299916170544</v>
      </c>
      <c r="E805">
        <f t="shared" si="49"/>
        <v>9336.9999999998199</v>
      </c>
      <c r="F805">
        <f t="shared" si="48"/>
        <v>13685.85998323411</v>
      </c>
      <c r="H805" t="str">
        <f t="shared" si="50"/>
        <v>13686, // 933.7mbar = 684.29m</v>
      </c>
    </row>
    <row r="806" spans="1:8" x14ac:dyDescent="0.25">
      <c r="A806">
        <v>804</v>
      </c>
      <c r="B806">
        <v>933.59999999998195</v>
      </c>
      <c r="C806">
        <f t="shared" si="51"/>
        <v>685.18243355476807</v>
      </c>
      <c r="E806">
        <f t="shared" si="49"/>
        <v>9335.9999999998199</v>
      </c>
      <c r="F806">
        <f t="shared" si="48"/>
        <v>13703.648671095361</v>
      </c>
      <c r="H806" t="str">
        <f t="shared" si="50"/>
        <v>13704, // 933.6mbar = 685.18m</v>
      </c>
    </row>
    <row r="807" spans="1:8" x14ac:dyDescent="0.25">
      <c r="A807">
        <v>805</v>
      </c>
      <c r="B807">
        <v>933.49999999998204</v>
      </c>
      <c r="C807">
        <f t="shared" si="51"/>
        <v>686.07194509431156</v>
      </c>
      <c r="E807">
        <f t="shared" si="49"/>
        <v>9334.9999999998199</v>
      </c>
      <c r="F807">
        <f t="shared" si="48"/>
        <v>13721.438901886231</v>
      </c>
      <c r="H807" t="str">
        <f t="shared" si="50"/>
        <v>13721, // 933.5mbar = 686.07m</v>
      </c>
    </row>
    <row r="808" spans="1:8" x14ac:dyDescent="0.25">
      <c r="A808">
        <v>806</v>
      </c>
      <c r="B808">
        <v>933.39999999998201</v>
      </c>
      <c r="C808">
        <f t="shared" si="51"/>
        <v>686.96153379529801</v>
      </c>
      <c r="E808">
        <f t="shared" si="49"/>
        <v>9333.9999999998199</v>
      </c>
      <c r="F808">
        <f t="shared" si="48"/>
        <v>13739.230675905961</v>
      </c>
      <c r="H808" t="str">
        <f t="shared" si="50"/>
        <v>13739, // 933.4mbar = 686.96m</v>
      </c>
    </row>
    <row r="809" spans="1:8" x14ac:dyDescent="0.25">
      <c r="A809">
        <v>807</v>
      </c>
      <c r="B809">
        <v>933.29999999998199</v>
      </c>
      <c r="C809">
        <f t="shared" si="51"/>
        <v>687.85119967268918</v>
      </c>
      <c r="E809">
        <f t="shared" si="49"/>
        <v>9332.9999999998199</v>
      </c>
      <c r="F809">
        <f t="shared" si="48"/>
        <v>13757.023993453784</v>
      </c>
      <c r="H809" t="str">
        <f t="shared" si="50"/>
        <v>13757, // 933.3mbar = 687.85m</v>
      </c>
    </row>
    <row r="810" spans="1:8" x14ac:dyDescent="0.25">
      <c r="A810">
        <v>808</v>
      </c>
      <c r="B810">
        <v>933.19999999998197</v>
      </c>
      <c r="C810">
        <f t="shared" si="51"/>
        <v>688.74094274145216</v>
      </c>
      <c r="E810">
        <f t="shared" si="49"/>
        <v>9331.9999999998199</v>
      </c>
      <c r="F810">
        <f t="shared" si="48"/>
        <v>13774.818854829044</v>
      </c>
      <c r="H810" t="str">
        <f t="shared" si="50"/>
        <v>13775, // 933.2mbar = 688.74m</v>
      </c>
    </row>
    <row r="811" spans="1:8" x14ac:dyDescent="0.25">
      <c r="A811">
        <v>809</v>
      </c>
      <c r="B811">
        <v>933.09999999998195</v>
      </c>
      <c r="C811">
        <f t="shared" si="51"/>
        <v>689.63076301655383</v>
      </c>
      <c r="E811">
        <f t="shared" si="49"/>
        <v>9330.9999999998199</v>
      </c>
      <c r="F811">
        <f t="shared" si="48"/>
        <v>13792.615260331077</v>
      </c>
      <c r="H811" t="str">
        <f t="shared" si="50"/>
        <v>13793, // 933.1mbar = 689.63m</v>
      </c>
    </row>
    <row r="812" spans="1:8" x14ac:dyDescent="0.25">
      <c r="A812">
        <v>810</v>
      </c>
      <c r="B812">
        <v>932.99999999998204</v>
      </c>
      <c r="C812">
        <f t="shared" si="51"/>
        <v>690.52066051297072</v>
      </c>
      <c r="E812">
        <f t="shared" si="49"/>
        <v>9329.9999999998199</v>
      </c>
      <c r="F812">
        <f t="shared" si="48"/>
        <v>13810.413210259414</v>
      </c>
      <c r="H812" t="str">
        <f t="shared" si="50"/>
        <v>13810, // 933mbar = 690.52m</v>
      </c>
    </row>
    <row r="813" spans="1:8" x14ac:dyDescent="0.25">
      <c r="A813">
        <v>811</v>
      </c>
      <c r="B813">
        <v>932.89999999998201</v>
      </c>
      <c r="C813">
        <f t="shared" si="51"/>
        <v>691.41063524568483</v>
      </c>
      <c r="E813">
        <f t="shared" si="49"/>
        <v>9328.9999999998199</v>
      </c>
      <c r="F813">
        <f t="shared" si="48"/>
        <v>13828.212704913696</v>
      </c>
      <c r="H813" t="str">
        <f t="shared" si="50"/>
        <v>13828, // 932.9mbar = 691.41m</v>
      </c>
    </row>
    <row r="814" spans="1:8" x14ac:dyDescent="0.25">
      <c r="A814">
        <v>812</v>
      </c>
      <c r="B814">
        <v>932.79999999998199</v>
      </c>
      <c r="C814">
        <f t="shared" si="51"/>
        <v>692.30068722967258</v>
      </c>
      <c r="E814">
        <f t="shared" si="49"/>
        <v>9327.9999999998199</v>
      </c>
      <c r="F814">
        <f t="shared" si="48"/>
        <v>13846.013744593452</v>
      </c>
      <c r="H814" t="str">
        <f t="shared" si="50"/>
        <v>13846, // 932.8mbar = 692.3m</v>
      </c>
    </row>
    <row r="815" spans="1:8" x14ac:dyDescent="0.25">
      <c r="A815">
        <v>813</v>
      </c>
      <c r="B815">
        <v>932.69999999998197</v>
      </c>
      <c r="C815">
        <f t="shared" si="51"/>
        <v>693.19081647992573</v>
      </c>
      <c r="E815">
        <f t="shared" si="49"/>
        <v>9326.9999999998199</v>
      </c>
      <c r="F815">
        <f t="shared" si="48"/>
        <v>13863.816329598514</v>
      </c>
      <c r="H815" t="str">
        <f t="shared" si="50"/>
        <v>13864, // 932.7mbar = 693.19m</v>
      </c>
    </row>
    <row r="816" spans="1:8" x14ac:dyDescent="0.25">
      <c r="A816">
        <v>814</v>
      </c>
      <c r="B816">
        <v>932.59999999998104</v>
      </c>
      <c r="C816">
        <f t="shared" si="51"/>
        <v>694.08102301145038</v>
      </c>
      <c r="E816">
        <f t="shared" si="49"/>
        <v>9325.9999999998108</v>
      </c>
      <c r="F816">
        <f t="shared" si="48"/>
        <v>13881.620460229007</v>
      </c>
      <c r="H816" t="str">
        <f t="shared" si="50"/>
        <v>13882, // 932.6mbar = 694.08m</v>
      </c>
    </row>
    <row r="817" spans="1:8" x14ac:dyDescent="0.25">
      <c r="A817">
        <v>815</v>
      </c>
      <c r="B817">
        <v>932.49999999998101</v>
      </c>
      <c r="C817">
        <f t="shared" si="51"/>
        <v>694.97130683921853</v>
      </c>
      <c r="E817">
        <f t="shared" si="49"/>
        <v>9324.9999999998108</v>
      </c>
      <c r="F817">
        <f t="shared" si="48"/>
        <v>13899.42613678437</v>
      </c>
      <c r="H817" t="str">
        <f t="shared" si="50"/>
        <v>13899, // 932.5mbar = 694.97m</v>
      </c>
    </row>
    <row r="818" spans="1:8" x14ac:dyDescent="0.25">
      <c r="A818">
        <v>816</v>
      </c>
      <c r="B818">
        <v>932.39999999998099</v>
      </c>
      <c r="C818">
        <f t="shared" si="51"/>
        <v>695.86166797824615</v>
      </c>
      <c r="E818">
        <f t="shared" si="49"/>
        <v>9323.9999999998108</v>
      </c>
      <c r="F818">
        <f t="shared" si="48"/>
        <v>13917.233359564923</v>
      </c>
      <c r="H818" t="str">
        <f t="shared" si="50"/>
        <v>13917, // 932.4mbar = 695.86m</v>
      </c>
    </row>
    <row r="819" spans="1:8" x14ac:dyDescent="0.25">
      <c r="A819">
        <v>817</v>
      </c>
      <c r="B819">
        <v>932.29999999998097</v>
      </c>
      <c r="C819">
        <f t="shared" si="51"/>
        <v>696.75210644353956</v>
      </c>
      <c r="E819">
        <f t="shared" si="49"/>
        <v>9322.999999999809</v>
      </c>
      <c r="F819">
        <f t="shared" si="48"/>
        <v>13935.042128870791</v>
      </c>
      <c r="H819" t="str">
        <f t="shared" si="50"/>
        <v>13935, // 932.3mbar = 696.75m</v>
      </c>
    </row>
    <row r="820" spans="1:8" x14ac:dyDescent="0.25">
      <c r="A820">
        <v>818</v>
      </c>
      <c r="B820">
        <v>932.19999999998095</v>
      </c>
      <c r="C820">
        <f t="shared" si="51"/>
        <v>697.64262225010509</v>
      </c>
      <c r="E820">
        <f t="shared" si="49"/>
        <v>9321.999999999809</v>
      </c>
      <c r="F820">
        <f t="shared" si="48"/>
        <v>13952.852445002101</v>
      </c>
      <c r="H820" t="str">
        <f t="shared" si="50"/>
        <v>13953, // 932.2mbar = 697.64m</v>
      </c>
    </row>
    <row r="821" spans="1:8" x14ac:dyDescent="0.25">
      <c r="A821">
        <v>819</v>
      </c>
      <c r="B821">
        <v>932.09999999998104</v>
      </c>
      <c r="C821">
        <f t="shared" si="51"/>
        <v>698.53321541296373</v>
      </c>
      <c r="E821">
        <f t="shared" si="49"/>
        <v>9320.9999999998108</v>
      </c>
      <c r="F821">
        <f t="shared" si="48"/>
        <v>13970.664308259275</v>
      </c>
      <c r="H821" t="str">
        <f t="shared" si="50"/>
        <v>13971, // 932.1mbar = 698.53m</v>
      </c>
    </row>
    <row r="822" spans="1:8" x14ac:dyDescent="0.25">
      <c r="A822">
        <v>820</v>
      </c>
      <c r="B822">
        <v>931.99999999998101</v>
      </c>
      <c r="C822">
        <f t="shared" si="51"/>
        <v>699.42388594713157</v>
      </c>
      <c r="E822">
        <f t="shared" si="49"/>
        <v>9319.9999999998108</v>
      </c>
      <c r="F822">
        <f t="shared" si="48"/>
        <v>13988.477718942631</v>
      </c>
      <c r="H822" t="str">
        <f t="shared" si="50"/>
        <v>13988, // 932mbar = 699.42m</v>
      </c>
    </row>
    <row r="823" spans="1:8" x14ac:dyDescent="0.25">
      <c r="A823">
        <v>821</v>
      </c>
      <c r="B823">
        <v>931.89999999998099</v>
      </c>
      <c r="C823">
        <f t="shared" si="51"/>
        <v>700.3146338676346</v>
      </c>
      <c r="E823">
        <f t="shared" si="49"/>
        <v>9318.9999999998108</v>
      </c>
      <c r="F823">
        <f t="shared" si="48"/>
        <v>14006.292677352692</v>
      </c>
      <c r="H823" t="str">
        <f t="shared" si="50"/>
        <v>14006, // 931.9mbar = 700.31m</v>
      </c>
    </row>
    <row r="824" spans="1:8" x14ac:dyDescent="0.25">
      <c r="A824">
        <v>822</v>
      </c>
      <c r="B824">
        <v>931.79999999998097</v>
      </c>
      <c r="C824">
        <f t="shared" si="51"/>
        <v>701.20545918949881</v>
      </c>
      <c r="E824">
        <f t="shared" si="49"/>
        <v>9317.999999999809</v>
      </c>
      <c r="F824">
        <f t="shared" si="48"/>
        <v>14024.109183789977</v>
      </c>
      <c r="H824" t="str">
        <f t="shared" si="50"/>
        <v>14024, // 931.8mbar = 701.21m</v>
      </c>
    </row>
    <row r="825" spans="1:8" x14ac:dyDescent="0.25">
      <c r="A825">
        <v>823</v>
      </c>
      <c r="B825">
        <v>931.69999999998095</v>
      </c>
      <c r="C825">
        <f t="shared" si="51"/>
        <v>702.09636192776486</v>
      </c>
      <c r="E825">
        <f t="shared" si="49"/>
        <v>9316.999999999809</v>
      </c>
      <c r="F825">
        <f t="shared" si="48"/>
        <v>14041.927238555298</v>
      </c>
      <c r="H825" t="str">
        <f t="shared" si="50"/>
        <v>14042, // 931.7mbar = 702.1m</v>
      </c>
    </row>
    <row r="826" spans="1:8" x14ac:dyDescent="0.25">
      <c r="A826">
        <v>824</v>
      </c>
      <c r="B826">
        <v>931.59999999998104</v>
      </c>
      <c r="C826">
        <f t="shared" si="51"/>
        <v>702.98734209746374</v>
      </c>
      <c r="E826">
        <f t="shared" si="49"/>
        <v>9315.9999999998108</v>
      </c>
      <c r="F826">
        <f t="shared" si="48"/>
        <v>14059.746841949274</v>
      </c>
      <c r="H826" t="str">
        <f t="shared" si="50"/>
        <v>14060, // 931.6mbar = 702.99m</v>
      </c>
    </row>
    <row r="827" spans="1:8" x14ac:dyDescent="0.25">
      <c r="A827">
        <v>825</v>
      </c>
      <c r="B827">
        <v>931.49999999998101</v>
      </c>
      <c r="C827">
        <f t="shared" si="51"/>
        <v>703.87839971364099</v>
      </c>
      <c r="E827">
        <f t="shared" si="49"/>
        <v>9314.9999999998108</v>
      </c>
      <c r="F827">
        <f t="shared" si="48"/>
        <v>14077.56799427282</v>
      </c>
      <c r="H827" t="str">
        <f t="shared" si="50"/>
        <v>14078, // 931.5mbar = 703.88m</v>
      </c>
    </row>
    <row r="828" spans="1:8" x14ac:dyDescent="0.25">
      <c r="A828">
        <v>826</v>
      </c>
      <c r="B828">
        <v>931.39999999998099</v>
      </c>
      <c r="C828">
        <f t="shared" si="51"/>
        <v>704.76953479134238</v>
      </c>
      <c r="E828">
        <f t="shared" si="49"/>
        <v>9313.9999999998108</v>
      </c>
      <c r="F828">
        <f t="shared" si="48"/>
        <v>14095.390695826847</v>
      </c>
      <c r="H828" t="str">
        <f t="shared" si="50"/>
        <v>14095, // 931.4mbar = 704.77m</v>
      </c>
    </row>
    <row r="829" spans="1:8" x14ac:dyDescent="0.25">
      <c r="A829">
        <v>827</v>
      </c>
      <c r="B829">
        <v>931.29999999998097</v>
      </c>
      <c r="C829">
        <f t="shared" si="51"/>
        <v>705.66074734562324</v>
      </c>
      <c r="E829">
        <f t="shared" si="49"/>
        <v>9312.999999999809</v>
      </c>
      <c r="F829">
        <f t="shared" si="48"/>
        <v>14113.214946912465</v>
      </c>
      <c r="H829" t="str">
        <f t="shared" si="50"/>
        <v>14113, // 931.3mbar = 705.66m</v>
      </c>
    </row>
    <row r="830" spans="1:8" x14ac:dyDescent="0.25">
      <c r="A830">
        <v>828</v>
      </c>
      <c r="B830">
        <v>931.19999999998095</v>
      </c>
      <c r="C830">
        <f t="shared" si="51"/>
        <v>706.55203739153433</v>
      </c>
      <c r="E830">
        <f t="shared" si="49"/>
        <v>9311.999999999809</v>
      </c>
      <c r="F830">
        <f t="shared" si="48"/>
        <v>14131.040747830686</v>
      </c>
      <c r="H830" t="str">
        <f t="shared" si="50"/>
        <v>14131, // 931.2mbar = 706.55m</v>
      </c>
    </row>
    <row r="831" spans="1:8" x14ac:dyDescent="0.25">
      <c r="A831">
        <v>829</v>
      </c>
      <c r="B831">
        <v>931.09999999998104</v>
      </c>
      <c r="C831">
        <f t="shared" si="51"/>
        <v>707.44340494414075</v>
      </c>
      <c r="E831">
        <f t="shared" si="49"/>
        <v>9310.9999999998108</v>
      </c>
      <c r="F831">
        <f t="shared" si="48"/>
        <v>14148.868098882815</v>
      </c>
      <c r="H831" t="str">
        <f t="shared" si="50"/>
        <v>14149, // 931.1mbar = 707.44m</v>
      </c>
    </row>
    <row r="832" spans="1:8" x14ac:dyDescent="0.25">
      <c r="A832">
        <v>830</v>
      </c>
      <c r="B832">
        <v>930.99999999998101</v>
      </c>
      <c r="C832">
        <f t="shared" si="51"/>
        <v>708.33485001850818</v>
      </c>
      <c r="E832">
        <f t="shared" si="49"/>
        <v>9309.9999999998108</v>
      </c>
      <c r="F832">
        <f t="shared" si="48"/>
        <v>14166.697000370164</v>
      </c>
      <c r="H832" t="str">
        <f t="shared" si="50"/>
        <v>14167, // 931mbar = 708.33m</v>
      </c>
    </row>
    <row r="833" spans="1:8" x14ac:dyDescent="0.25">
      <c r="A833">
        <v>831</v>
      </c>
      <c r="B833">
        <v>930.89999999998099</v>
      </c>
      <c r="C833">
        <f t="shared" si="51"/>
        <v>709.22637262970159</v>
      </c>
      <c r="E833">
        <f t="shared" si="49"/>
        <v>9308.9999999998108</v>
      </c>
      <c r="F833">
        <f t="shared" si="48"/>
        <v>14184.527452594031</v>
      </c>
      <c r="H833" t="str">
        <f t="shared" si="50"/>
        <v>14185, // 930.9mbar = 709.23m</v>
      </c>
    </row>
    <row r="834" spans="1:8" x14ac:dyDescent="0.25">
      <c r="A834">
        <v>832</v>
      </c>
      <c r="B834">
        <v>930.79999999998097</v>
      </c>
      <c r="C834">
        <f t="shared" si="51"/>
        <v>710.11797279279642</v>
      </c>
      <c r="E834">
        <f t="shared" si="49"/>
        <v>9307.999999999809</v>
      </c>
      <c r="F834">
        <f t="shared" ref="F834:F897" si="52">C834*20</f>
        <v>14202.359455855929</v>
      </c>
      <c r="H834" t="str">
        <f t="shared" si="50"/>
        <v>14202, // 930.8mbar = 710.12m</v>
      </c>
    </row>
    <row r="835" spans="1:8" x14ac:dyDescent="0.25">
      <c r="A835">
        <v>833</v>
      </c>
      <c r="B835">
        <v>930.69999999998095</v>
      </c>
      <c r="C835">
        <f t="shared" si="51"/>
        <v>711.00965052287745</v>
      </c>
      <c r="E835">
        <f t="shared" ref="E835:E898" si="53">B835*10</f>
        <v>9306.999999999809</v>
      </c>
      <c r="F835">
        <f t="shared" si="52"/>
        <v>14220.193010457549</v>
      </c>
      <c r="H835" t="str">
        <f t="shared" ref="H835:H898" si="54">ROUND(F835,0) &amp; ", // " &amp; ROUND(B835,1) &amp;"mbar = " &amp;ROUND(C835,2)&amp;"m"</f>
        <v>14220, // 930.7mbar = 711.01m</v>
      </c>
    </row>
    <row r="836" spans="1:8" x14ac:dyDescent="0.25">
      <c r="A836">
        <v>834</v>
      </c>
      <c r="B836">
        <v>930.59999999998104</v>
      </c>
      <c r="C836">
        <f t="shared" ref="C836:C899" si="55">(288.15/(6.5/1000))*(1-POWER(B836/1013.25,(6.5/1000)*287.052/9.80665))</f>
        <v>711.90140583502011</v>
      </c>
      <c r="E836">
        <f t="shared" si="53"/>
        <v>9305.9999999998108</v>
      </c>
      <c r="F836">
        <f t="shared" si="52"/>
        <v>14238.028116700403</v>
      </c>
      <c r="H836" t="str">
        <f t="shared" si="54"/>
        <v>14238, // 930.6mbar = 711.9m</v>
      </c>
    </row>
    <row r="837" spans="1:8" x14ac:dyDescent="0.25">
      <c r="A837">
        <v>835</v>
      </c>
      <c r="B837">
        <v>930.49999999998101</v>
      </c>
      <c r="C837">
        <f t="shared" si="55"/>
        <v>712.79323874431918</v>
      </c>
      <c r="E837">
        <f t="shared" si="53"/>
        <v>9304.9999999998108</v>
      </c>
      <c r="F837">
        <f t="shared" si="52"/>
        <v>14255.864774886384</v>
      </c>
      <c r="H837" t="str">
        <f t="shared" si="54"/>
        <v>14256, // 930.5mbar = 712.79m</v>
      </c>
    </row>
    <row r="838" spans="1:8" x14ac:dyDescent="0.25">
      <c r="A838">
        <v>836</v>
      </c>
      <c r="B838">
        <v>930.39999999998099</v>
      </c>
      <c r="C838">
        <f t="shared" si="55"/>
        <v>713.68514926586454</v>
      </c>
      <c r="E838">
        <f t="shared" si="53"/>
        <v>9303.9999999998108</v>
      </c>
      <c r="F838">
        <f t="shared" si="52"/>
        <v>14273.70298531729</v>
      </c>
      <c r="H838" t="str">
        <f t="shared" si="54"/>
        <v>14274, // 930.4mbar = 713.69m</v>
      </c>
    </row>
    <row r="839" spans="1:8" x14ac:dyDescent="0.25">
      <c r="A839">
        <v>837</v>
      </c>
      <c r="B839">
        <v>930.29999999998097</v>
      </c>
      <c r="C839">
        <f t="shared" si="55"/>
        <v>714.57713741475607</v>
      </c>
      <c r="E839">
        <f t="shared" si="53"/>
        <v>9302.999999999809</v>
      </c>
      <c r="F839">
        <f t="shared" si="52"/>
        <v>14291.542748295122</v>
      </c>
      <c r="H839" t="str">
        <f t="shared" si="54"/>
        <v>14292, // 930.3mbar = 714.58m</v>
      </c>
    </row>
    <row r="840" spans="1:8" x14ac:dyDescent="0.25">
      <c r="A840">
        <v>838</v>
      </c>
      <c r="B840">
        <v>930.19999999998095</v>
      </c>
      <c r="C840">
        <f t="shared" si="55"/>
        <v>715.46920320608854</v>
      </c>
      <c r="E840">
        <f t="shared" si="53"/>
        <v>9301.999999999809</v>
      </c>
      <c r="F840">
        <f t="shared" si="52"/>
        <v>14309.38406412177</v>
      </c>
      <c r="H840" t="str">
        <f t="shared" si="54"/>
        <v>14309, // 930.2mbar = 715.47m</v>
      </c>
    </row>
    <row r="841" spans="1:8" x14ac:dyDescent="0.25">
      <c r="A841">
        <v>839</v>
      </c>
      <c r="B841">
        <v>930.09999999998104</v>
      </c>
      <c r="C841">
        <f t="shared" si="55"/>
        <v>716.36134665497161</v>
      </c>
      <c r="E841">
        <f t="shared" si="53"/>
        <v>9300.9999999998108</v>
      </c>
      <c r="F841">
        <f t="shared" si="52"/>
        <v>14327.226933099431</v>
      </c>
      <c r="H841" t="str">
        <f t="shared" si="54"/>
        <v>14327, // 930.1mbar = 716.36m</v>
      </c>
    </row>
    <row r="842" spans="1:8" x14ac:dyDescent="0.25">
      <c r="A842">
        <v>840</v>
      </c>
      <c r="B842">
        <v>929.99999999998101</v>
      </c>
      <c r="C842">
        <f t="shared" si="55"/>
        <v>717.25356777651996</v>
      </c>
      <c r="E842">
        <f t="shared" si="53"/>
        <v>9299.9999999998108</v>
      </c>
      <c r="F842">
        <f t="shared" si="52"/>
        <v>14345.071355530399</v>
      </c>
      <c r="H842" t="str">
        <f t="shared" si="54"/>
        <v>14345, // 930mbar = 717.25m</v>
      </c>
    </row>
    <row r="843" spans="1:8" x14ac:dyDescent="0.25">
      <c r="A843">
        <v>841</v>
      </c>
      <c r="B843">
        <v>929.89999999998099</v>
      </c>
      <c r="C843">
        <f t="shared" si="55"/>
        <v>718.14586658584301</v>
      </c>
      <c r="E843">
        <f t="shared" si="53"/>
        <v>9298.9999999998108</v>
      </c>
      <c r="F843">
        <f t="shared" si="52"/>
        <v>14362.917331716861</v>
      </c>
      <c r="H843" t="str">
        <f t="shared" si="54"/>
        <v>14363, // 929.9mbar = 718.15m</v>
      </c>
    </row>
    <row r="844" spans="1:8" x14ac:dyDescent="0.25">
      <c r="A844">
        <v>842</v>
      </c>
      <c r="B844">
        <v>929.79999999998097</v>
      </c>
      <c r="C844">
        <f t="shared" si="55"/>
        <v>719.03824309806532</v>
      </c>
      <c r="E844">
        <f t="shared" si="53"/>
        <v>9297.999999999809</v>
      </c>
      <c r="F844">
        <f t="shared" si="52"/>
        <v>14380.764861961306</v>
      </c>
      <c r="H844" t="str">
        <f t="shared" si="54"/>
        <v>14381, // 929.8mbar = 719.04m</v>
      </c>
    </row>
    <row r="845" spans="1:8" x14ac:dyDescent="0.25">
      <c r="A845">
        <v>843</v>
      </c>
      <c r="B845">
        <v>929.69999999998095</v>
      </c>
      <c r="C845">
        <f t="shared" si="55"/>
        <v>719.93069732831123</v>
      </c>
      <c r="E845">
        <f t="shared" si="53"/>
        <v>9296.999999999809</v>
      </c>
      <c r="F845">
        <f t="shared" si="52"/>
        <v>14398.613946566224</v>
      </c>
      <c r="H845" t="str">
        <f t="shared" si="54"/>
        <v>14399, // 929.7mbar = 719.93m</v>
      </c>
    </row>
    <row r="846" spans="1:8" x14ac:dyDescent="0.25">
      <c r="A846">
        <v>844</v>
      </c>
      <c r="B846">
        <v>929.59999999998104</v>
      </c>
      <c r="C846">
        <f t="shared" si="55"/>
        <v>720.82322929170505</v>
      </c>
      <c r="E846">
        <f t="shared" si="53"/>
        <v>9295.9999999998108</v>
      </c>
      <c r="F846">
        <f t="shared" si="52"/>
        <v>14416.464585834101</v>
      </c>
      <c r="H846" t="str">
        <f t="shared" si="54"/>
        <v>14416, // 929.6mbar = 720.82m</v>
      </c>
    </row>
    <row r="847" spans="1:8" x14ac:dyDescent="0.25">
      <c r="A847">
        <v>845</v>
      </c>
      <c r="B847">
        <v>929.49999999998101</v>
      </c>
      <c r="C847">
        <f t="shared" si="55"/>
        <v>721.71583900338612</v>
      </c>
      <c r="E847">
        <f t="shared" si="53"/>
        <v>9294.9999999998108</v>
      </c>
      <c r="F847">
        <f t="shared" si="52"/>
        <v>14434.316780067722</v>
      </c>
      <c r="H847" t="str">
        <f t="shared" si="54"/>
        <v>14434, // 929.5mbar = 721.72m</v>
      </c>
    </row>
    <row r="848" spans="1:8" x14ac:dyDescent="0.25">
      <c r="A848">
        <v>846</v>
      </c>
      <c r="B848">
        <v>929.39999999998099</v>
      </c>
      <c r="C848">
        <f t="shared" si="55"/>
        <v>722.60852647849345</v>
      </c>
      <c r="E848">
        <f t="shared" si="53"/>
        <v>9293.9999999998108</v>
      </c>
      <c r="F848">
        <f t="shared" si="52"/>
        <v>14452.170529569868</v>
      </c>
      <c r="H848" t="str">
        <f t="shared" si="54"/>
        <v>14452, // 929.4mbar = 722.61m</v>
      </c>
    </row>
    <row r="849" spans="1:8" x14ac:dyDescent="0.25">
      <c r="A849">
        <v>847</v>
      </c>
      <c r="B849">
        <v>929.29999999998097</v>
      </c>
      <c r="C849">
        <f t="shared" si="55"/>
        <v>723.50129173216135</v>
      </c>
      <c r="E849">
        <f t="shared" si="53"/>
        <v>9292.999999999809</v>
      </c>
      <c r="F849">
        <f t="shared" si="52"/>
        <v>14470.025834643227</v>
      </c>
      <c r="H849" t="str">
        <f t="shared" si="54"/>
        <v>14470, // 929.3mbar = 723.5m</v>
      </c>
    </row>
    <row r="850" spans="1:8" x14ac:dyDescent="0.25">
      <c r="A850">
        <v>848</v>
      </c>
      <c r="B850">
        <v>929.19999999998095</v>
      </c>
      <c r="C850">
        <f t="shared" si="55"/>
        <v>724.39413477954872</v>
      </c>
      <c r="E850">
        <f t="shared" si="53"/>
        <v>9291.999999999809</v>
      </c>
      <c r="F850">
        <f t="shared" si="52"/>
        <v>14487.882695590975</v>
      </c>
      <c r="H850" t="str">
        <f t="shared" si="54"/>
        <v>14488, // 929.2mbar = 724.39m</v>
      </c>
    </row>
    <row r="851" spans="1:8" x14ac:dyDescent="0.25">
      <c r="A851">
        <v>849</v>
      </c>
      <c r="B851">
        <v>929.09999999998104</v>
      </c>
      <c r="C851">
        <f t="shared" si="55"/>
        <v>725.28705563579456</v>
      </c>
      <c r="E851">
        <f t="shared" si="53"/>
        <v>9290.9999999998108</v>
      </c>
      <c r="F851">
        <f t="shared" si="52"/>
        <v>14505.741112715892</v>
      </c>
      <c r="H851" t="str">
        <f t="shared" si="54"/>
        <v>14506, // 929.1mbar = 725.29m</v>
      </c>
    </row>
    <row r="852" spans="1:8" x14ac:dyDescent="0.25">
      <c r="A852">
        <v>850</v>
      </c>
      <c r="B852">
        <v>928.99999999998101</v>
      </c>
      <c r="C852">
        <f t="shared" si="55"/>
        <v>726.18005431606775</v>
      </c>
      <c r="E852">
        <f t="shared" si="53"/>
        <v>9289.9999999998108</v>
      </c>
      <c r="F852">
        <f t="shared" si="52"/>
        <v>14523.601086321356</v>
      </c>
      <c r="H852" t="str">
        <f t="shared" si="54"/>
        <v>14524, // 929mbar = 726.18m</v>
      </c>
    </row>
    <row r="853" spans="1:8" x14ac:dyDescent="0.25">
      <c r="A853">
        <v>851</v>
      </c>
      <c r="B853">
        <v>928.89999999998099</v>
      </c>
      <c r="C853">
        <f t="shared" si="55"/>
        <v>727.07313083552208</v>
      </c>
      <c r="E853">
        <f t="shared" si="53"/>
        <v>9288.9999999998108</v>
      </c>
      <c r="F853">
        <f t="shared" si="52"/>
        <v>14541.462616710442</v>
      </c>
      <c r="H853" t="str">
        <f t="shared" si="54"/>
        <v>14541, // 928.9mbar = 727.07m</v>
      </c>
    </row>
    <row r="854" spans="1:8" x14ac:dyDescent="0.25">
      <c r="A854">
        <v>852</v>
      </c>
      <c r="B854">
        <v>928.79999999998097</v>
      </c>
      <c r="C854">
        <f t="shared" si="55"/>
        <v>727.96628520932143</v>
      </c>
      <c r="E854">
        <f t="shared" si="53"/>
        <v>9287.999999999809</v>
      </c>
      <c r="F854">
        <f t="shared" si="52"/>
        <v>14559.325704186429</v>
      </c>
      <c r="H854" t="str">
        <f t="shared" si="54"/>
        <v>14559, // 928.8mbar = 727.97m</v>
      </c>
    </row>
    <row r="855" spans="1:8" x14ac:dyDescent="0.25">
      <c r="A855">
        <v>853</v>
      </c>
      <c r="B855">
        <v>928.69999999998095</v>
      </c>
      <c r="C855">
        <f t="shared" si="55"/>
        <v>728.85951745264913</v>
      </c>
      <c r="E855">
        <f t="shared" si="53"/>
        <v>9286.999999999809</v>
      </c>
      <c r="F855">
        <f t="shared" si="52"/>
        <v>14577.190349052982</v>
      </c>
      <c r="H855" t="str">
        <f t="shared" si="54"/>
        <v>14577, // 928.7mbar = 728.86m</v>
      </c>
    </row>
    <row r="856" spans="1:8" x14ac:dyDescent="0.25">
      <c r="A856">
        <v>854</v>
      </c>
      <c r="B856">
        <v>928.59999999998104</v>
      </c>
      <c r="C856">
        <f t="shared" si="55"/>
        <v>729.75282758066407</v>
      </c>
      <c r="E856">
        <f t="shared" si="53"/>
        <v>9285.9999999998108</v>
      </c>
      <c r="F856">
        <f t="shared" si="52"/>
        <v>14595.056551613281</v>
      </c>
      <c r="H856" t="str">
        <f t="shared" si="54"/>
        <v>14595, // 928.6mbar = 729.75m</v>
      </c>
    </row>
    <row r="857" spans="1:8" x14ac:dyDescent="0.25">
      <c r="A857">
        <v>855</v>
      </c>
      <c r="B857">
        <v>928.49999999998101</v>
      </c>
      <c r="C857">
        <f t="shared" si="55"/>
        <v>730.64621560855471</v>
      </c>
      <c r="E857">
        <f t="shared" si="53"/>
        <v>9284.9999999998108</v>
      </c>
      <c r="F857">
        <f t="shared" si="52"/>
        <v>14612.924312171093</v>
      </c>
      <c r="H857" t="str">
        <f t="shared" si="54"/>
        <v>14613, // 928.5mbar = 730.65m</v>
      </c>
    </row>
    <row r="858" spans="1:8" x14ac:dyDescent="0.25">
      <c r="A858">
        <v>856</v>
      </c>
      <c r="B858">
        <v>928.39999999998099</v>
      </c>
      <c r="C858">
        <f t="shared" si="55"/>
        <v>731.53968155149948</v>
      </c>
      <c r="E858">
        <f t="shared" si="53"/>
        <v>9283.9999999998108</v>
      </c>
      <c r="F858">
        <f t="shared" si="52"/>
        <v>14630.79363102999</v>
      </c>
      <c r="H858" t="str">
        <f t="shared" si="54"/>
        <v>14631, // 928.4mbar = 731.54m</v>
      </c>
    </row>
    <row r="859" spans="1:8" x14ac:dyDescent="0.25">
      <c r="A859">
        <v>857</v>
      </c>
      <c r="B859">
        <v>928.29999999998097</v>
      </c>
      <c r="C859">
        <f t="shared" si="55"/>
        <v>732.43322542469673</v>
      </c>
      <c r="E859">
        <f t="shared" si="53"/>
        <v>9282.999999999809</v>
      </c>
      <c r="F859">
        <f t="shared" si="52"/>
        <v>14648.664508493934</v>
      </c>
      <c r="H859" t="str">
        <f t="shared" si="54"/>
        <v>14649, // 928.3mbar = 732.43m</v>
      </c>
    </row>
    <row r="860" spans="1:8" x14ac:dyDescent="0.25">
      <c r="A860">
        <v>858</v>
      </c>
      <c r="B860">
        <v>928.19999999998004</v>
      </c>
      <c r="C860">
        <f t="shared" si="55"/>
        <v>733.32684724333967</v>
      </c>
      <c r="E860">
        <f t="shared" si="53"/>
        <v>9281.9999999997999</v>
      </c>
      <c r="F860">
        <f t="shared" si="52"/>
        <v>14666.536944866793</v>
      </c>
      <c r="H860" t="str">
        <f t="shared" si="54"/>
        <v>14667, // 928.2mbar = 733.33m</v>
      </c>
    </row>
    <row r="861" spans="1:8" x14ac:dyDescent="0.25">
      <c r="A861">
        <v>859</v>
      </c>
      <c r="B861">
        <v>928.09999999998001</v>
      </c>
      <c r="C861">
        <f t="shared" si="55"/>
        <v>734.22054702261164</v>
      </c>
      <c r="E861">
        <f t="shared" si="53"/>
        <v>9280.9999999997999</v>
      </c>
      <c r="F861">
        <f t="shared" si="52"/>
        <v>14684.410940452233</v>
      </c>
      <c r="H861" t="str">
        <f t="shared" si="54"/>
        <v>14684, // 928.1mbar = 734.22m</v>
      </c>
    </row>
    <row r="862" spans="1:8" x14ac:dyDescent="0.25">
      <c r="A862">
        <v>860</v>
      </c>
      <c r="B862">
        <v>927.99999999997999</v>
      </c>
      <c r="C862">
        <f t="shared" si="55"/>
        <v>735.11432477772587</v>
      </c>
      <c r="E862">
        <f t="shared" si="53"/>
        <v>9279.9999999997999</v>
      </c>
      <c r="F862">
        <f t="shared" si="52"/>
        <v>14702.286495554517</v>
      </c>
      <c r="H862" t="str">
        <f t="shared" si="54"/>
        <v>14702, // 928mbar = 735.11m</v>
      </c>
    </row>
    <row r="863" spans="1:8" x14ac:dyDescent="0.25">
      <c r="A863">
        <v>861</v>
      </c>
      <c r="B863">
        <v>927.89999999997997</v>
      </c>
      <c r="C863">
        <f t="shared" si="55"/>
        <v>736.00818052388536</v>
      </c>
      <c r="E863">
        <f t="shared" si="53"/>
        <v>9278.9999999997999</v>
      </c>
      <c r="F863">
        <f t="shared" si="52"/>
        <v>14720.163610477706</v>
      </c>
      <c r="H863" t="str">
        <f t="shared" si="54"/>
        <v>14720, // 927.9mbar = 736.01m</v>
      </c>
    </row>
    <row r="864" spans="1:8" x14ac:dyDescent="0.25">
      <c r="A864">
        <v>862</v>
      </c>
      <c r="B864">
        <v>927.79999999997995</v>
      </c>
      <c r="C864">
        <f t="shared" si="55"/>
        <v>736.90211427630311</v>
      </c>
      <c r="E864">
        <f t="shared" si="53"/>
        <v>9277.9999999997999</v>
      </c>
      <c r="F864">
        <f t="shared" si="52"/>
        <v>14738.042285526062</v>
      </c>
      <c r="H864" t="str">
        <f t="shared" si="54"/>
        <v>14738, // 927.8mbar = 736.9m</v>
      </c>
    </row>
    <row r="865" spans="1:8" x14ac:dyDescent="0.25">
      <c r="A865">
        <v>863</v>
      </c>
      <c r="B865">
        <v>927.69999999998004</v>
      </c>
      <c r="C865">
        <f t="shared" si="55"/>
        <v>737.79612605019713</v>
      </c>
      <c r="E865">
        <f t="shared" si="53"/>
        <v>9276.9999999997999</v>
      </c>
      <c r="F865">
        <f t="shared" si="52"/>
        <v>14755.922521003942</v>
      </c>
      <c r="H865" t="str">
        <f t="shared" si="54"/>
        <v>14756, // 927.7mbar = 737.8m</v>
      </c>
    </row>
    <row r="866" spans="1:8" x14ac:dyDescent="0.25">
      <c r="A866">
        <v>864</v>
      </c>
      <c r="B866">
        <v>927.59999999998001</v>
      </c>
      <c r="C866">
        <f t="shared" si="55"/>
        <v>738.69021586079009</v>
      </c>
      <c r="E866">
        <f t="shared" si="53"/>
        <v>9275.9999999997999</v>
      </c>
      <c r="F866">
        <f t="shared" si="52"/>
        <v>14773.804317215801</v>
      </c>
      <c r="H866" t="str">
        <f t="shared" si="54"/>
        <v>14774, // 927.6mbar = 738.69m</v>
      </c>
    </row>
    <row r="867" spans="1:8" x14ac:dyDescent="0.25">
      <c r="A867">
        <v>865</v>
      </c>
      <c r="B867">
        <v>927.49999999997999</v>
      </c>
      <c r="C867">
        <f t="shared" si="55"/>
        <v>739.58438372329999</v>
      </c>
      <c r="E867">
        <f t="shared" si="53"/>
        <v>9274.9999999997999</v>
      </c>
      <c r="F867">
        <f t="shared" si="52"/>
        <v>14791.687674466</v>
      </c>
      <c r="H867" t="str">
        <f t="shared" si="54"/>
        <v>14792, // 927.5mbar = 739.58m</v>
      </c>
    </row>
    <row r="868" spans="1:8" x14ac:dyDescent="0.25">
      <c r="A868">
        <v>866</v>
      </c>
      <c r="B868">
        <v>927.39999999997997</v>
      </c>
      <c r="C868">
        <f t="shared" si="55"/>
        <v>740.4786296529644</v>
      </c>
      <c r="E868">
        <f t="shared" si="53"/>
        <v>9273.9999999997999</v>
      </c>
      <c r="F868">
        <f t="shared" si="52"/>
        <v>14809.572593059289</v>
      </c>
      <c r="H868" t="str">
        <f t="shared" si="54"/>
        <v>14810, // 927.4mbar = 740.48m</v>
      </c>
    </row>
    <row r="869" spans="1:8" x14ac:dyDescent="0.25">
      <c r="A869">
        <v>867</v>
      </c>
      <c r="B869">
        <v>927.29999999997995</v>
      </c>
      <c r="C869">
        <f t="shared" si="55"/>
        <v>741.37295366501598</v>
      </c>
      <c r="E869">
        <f t="shared" si="53"/>
        <v>9272.9999999997999</v>
      </c>
      <c r="F869">
        <f t="shared" si="52"/>
        <v>14827.459073300321</v>
      </c>
      <c r="H869" t="str">
        <f t="shared" si="54"/>
        <v>14827, // 927.3mbar = 741.37m</v>
      </c>
    </row>
    <row r="870" spans="1:8" x14ac:dyDescent="0.25">
      <c r="A870">
        <v>868</v>
      </c>
      <c r="B870">
        <v>927.19999999998004</v>
      </c>
      <c r="C870">
        <f t="shared" si="55"/>
        <v>742.26735577469242</v>
      </c>
      <c r="E870">
        <f t="shared" si="53"/>
        <v>9271.9999999997999</v>
      </c>
      <c r="F870">
        <f t="shared" si="52"/>
        <v>14845.347115493849</v>
      </c>
      <c r="H870" t="str">
        <f t="shared" si="54"/>
        <v>14845, // 927.2mbar = 742.27m</v>
      </c>
    </row>
    <row r="871" spans="1:8" x14ac:dyDescent="0.25">
      <c r="A871">
        <v>869</v>
      </c>
      <c r="B871">
        <v>927.09999999998001</v>
      </c>
      <c r="C871">
        <f t="shared" si="55"/>
        <v>743.16183599724104</v>
      </c>
      <c r="E871">
        <f t="shared" si="53"/>
        <v>9270.9999999997999</v>
      </c>
      <c r="F871">
        <f t="shared" si="52"/>
        <v>14863.23671994482</v>
      </c>
      <c r="H871" t="str">
        <f t="shared" si="54"/>
        <v>14863, // 927.1mbar = 743.16m</v>
      </c>
    </row>
    <row r="872" spans="1:8" x14ac:dyDescent="0.25">
      <c r="A872">
        <v>870</v>
      </c>
      <c r="B872">
        <v>926.99999999997999</v>
      </c>
      <c r="C872">
        <f t="shared" si="55"/>
        <v>744.0563943479093</v>
      </c>
      <c r="E872">
        <f t="shared" si="53"/>
        <v>9269.9999999997999</v>
      </c>
      <c r="F872">
        <f t="shared" si="52"/>
        <v>14881.127886958186</v>
      </c>
      <c r="H872" t="str">
        <f t="shared" si="54"/>
        <v>14881, // 927mbar = 744.06m</v>
      </c>
    </row>
    <row r="873" spans="1:8" x14ac:dyDescent="0.25">
      <c r="A873">
        <v>871</v>
      </c>
      <c r="B873">
        <v>926.89999999997997</v>
      </c>
      <c r="C873">
        <f t="shared" si="55"/>
        <v>744.95103084194466</v>
      </c>
      <c r="E873">
        <f t="shared" si="53"/>
        <v>9268.9999999997999</v>
      </c>
      <c r="F873">
        <f t="shared" si="52"/>
        <v>14899.020616838894</v>
      </c>
      <c r="H873" t="str">
        <f t="shared" si="54"/>
        <v>14899, // 926.9mbar = 744.95m</v>
      </c>
    </row>
    <row r="874" spans="1:8" x14ac:dyDescent="0.25">
      <c r="A874">
        <v>872</v>
      </c>
      <c r="B874">
        <v>926.79999999997995</v>
      </c>
      <c r="C874">
        <f t="shared" si="55"/>
        <v>745.84574549461433</v>
      </c>
      <c r="E874">
        <f t="shared" si="53"/>
        <v>9267.9999999997999</v>
      </c>
      <c r="F874">
        <f t="shared" si="52"/>
        <v>14916.914909892286</v>
      </c>
      <c r="H874" t="str">
        <f t="shared" si="54"/>
        <v>14917, // 926.8mbar = 745.85m</v>
      </c>
    </row>
    <row r="875" spans="1:8" x14ac:dyDescent="0.25">
      <c r="A875">
        <v>873</v>
      </c>
      <c r="B875">
        <v>926.69999999998004</v>
      </c>
      <c r="C875">
        <f t="shared" si="55"/>
        <v>746.74053832117545</v>
      </c>
      <c r="E875">
        <f t="shared" si="53"/>
        <v>9266.9999999997999</v>
      </c>
      <c r="F875">
        <f t="shared" si="52"/>
        <v>14934.810766423509</v>
      </c>
      <c r="H875" t="str">
        <f t="shared" si="54"/>
        <v>14935, // 926.7mbar = 746.74m</v>
      </c>
    </row>
    <row r="876" spans="1:8" x14ac:dyDescent="0.25">
      <c r="A876">
        <v>874</v>
      </c>
      <c r="B876">
        <v>926.59999999998001</v>
      </c>
      <c r="C876">
        <f t="shared" si="55"/>
        <v>747.63540933689524</v>
      </c>
      <c r="E876">
        <f t="shared" si="53"/>
        <v>9265.9999999997999</v>
      </c>
      <c r="F876">
        <f t="shared" si="52"/>
        <v>14952.708186737906</v>
      </c>
      <c r="H876" t="str">
        <f t="shared" si="54"/>
        <v>14953, // 926.6mbar = 747.64m</v>
      </c>
    </row>
    <row r="877" spans="1:8" x14ac:dyDescent="0.25">
      <c r="A877">
        <v>875</v>
      </c>
      <c r="B877">
        <v>926.49999999997999</v>
      </c>
      <c r="C877">
        <f t="shared" si="55"/>
        <v>748.53035855704582</v>
      </c>
      <c r="E877">
        <f t="shared" si="53"/>
        <v>9264.9999999997999</v>
      </c>
      <c r="F877">
        <f t="shared" si="52"/>
        <v>14970.607171140917</v>
      </c>
      <c r="H877" t="str">
        <f t="shared" si="54"/>
        <v>14971, // 926.5mbar = 748.53m</v>
      </c>
    </row>
    <row r="878" spans="1:8" x14ac:dyDescent="0.25">
      <c r="A878">
        <v>876</v>
      </c>
      <c r="B878">
        <v>926.39999999997997</v>
      </c>
      <c r="C878">
        <f t="shared" si="55"/>
        <v>749.42538599690886</v>
      </c>
      <c r="E878">
        <f t="shared" si="53"/>
        <v>9263.9999999997999</v>
      </c>
      <c r="F878">
        <f t="shared" si="52"/>
        <v>14988.507719938178</v>
      </c>
      <c r="H878" t="str">
        <f t="shared" si="54"/>
        <v>14989, // 926.4mbar = 749.43m</v>
      </c>
    </row>
    <row r="879" spans="1:8" x14ac:dyDescent="0.25">
      <c r="A879">
        <v>877</v>
      </c>
      <c r="B879">
        <v>926.29999999997995</v>
      </c>
      <c r="C879">
        <f t="shared" si="55"/>
        <v>750.32049167175649</v>
      </c>
      <c r="E879">
        <f t="shared" si="53"/>
        <v>9262.9999999997999</v>
      </c>
      <c r="F879">
        <f t="shared" si="52"/>
        <v>15006.409833435129</v>
      </c>
      <c r="H879" t="str">
        <f t="shared" si="54"/>
        <v>15006, // 926.3mbar = 750.32m</v>
      </c>
    </row>
    <row r="880" spans="1:8" x14ac:dyDescent="0.25">
      <c r="A880">
        <v>878</v>
      </c>
      <c r="B880">
        <v>926.19999999998004</v>
      </c>
      <c r="C880">
        <f t="shared" si="55"/>
        <v>751.21567559687571</v>
      </c>
      <c r="E880">
        <f t="shared" si="53"/>
        <v>9261.9999999997999</v>
      </c>
      <c r="F880">
        <f t="shared" si="52"/>
        <v>15024.313511937515</v>
      </c>
      <c r="H880" t="str">
        <f t="shared" si="54"/>
        <v>15024, // 926.2mbar = 751.22m</v>
      </c>
    </row>
    <row r="881" spans="1:8" x14ac:dyDescent="0.25">
      <c r="A881">
        <v>879</v>
      </c>
      <c r="B881">
        <v>926.09999999998001</v>
      </c>
      <c r="C881">
        <f t="shared" si="55"/>
        <v>752.11093778756288</v>
      </c>
      <c r="E881">
        <f t="shared" si="53"/>
        <v>9260.9999999997999</v>
      </c>
      <c r="F881">
        <f t="shared" si="52"/>
        <v>15042.218755751257</v>
      </c>
      <c r="H881" t="str">
        <f t="shared" si="54"/>
        <v>15042, // 926.1mbar = 752.11m</v>
      </c>
    </row>
    <row r="882" spans="1:8" x14ac:dyDescent="0.25">
      <c r="A882">
        <v>880</v>
      </c>
      <c r="B882">
        <v>925.99999999997999</v>
      </c>
      <c r="C882">
        <f t="shared" si="55"/>
        <v>753.00627825910999</v>
      </c>
      <c r="E882">
        <f t="shared" si="53"/>
        <v>9259.9999999997999</v>
      </c>
      <c r="F882">
        <f t="shared" si="52"/>
        <v>15060.125565182199</v>
      </c>
      <c r="H882" t="str">
        <f t="shared" si="54"/>
        <v>15060, // 926mbar = 753.01m</v>
      </c>
    </row>
    <row r="883" spans="1:8" x14ac:dyDescent="0.25">
      <c r="A883">
        <v>881</v>
      </c>
      <c r="B883">
        <v>925.89999999997997</v>
      </c>
      <c r="C883">
        <f t="shared" si="55"/>
        <v>753.90169702681351</v>
      </c>
      <c r="E883">
        <f t="shared" si="53"/>
        <v>9258.9999999997999</v>
      </c>
      <c r="F883">
        <f t="shared" si="52"/>
        <v>15078.03394053627</v>
      </c>
      <c r="H883" t="str">
        <f t="shared" si="54"/>
        <v>15078, // 925.9mbar = 753.9m</v>
      </c>
    </row>
    <row r="884" spans="1:8" x14ac:dyDescent="0.25">
      <c r="A884">
        <v>882</v>
      </c>
      <c r="B884">
        <v>925.79999999997995</v>
      </c>
      <c r="C884">
        <f t="shared" si="55"/>
        <v>754.797194105985</v>
      </c>
      <c r="E884">
        <f t="shared" si="53"/>
        <v>9257.9999999997999</v>
      </c>
      <c r="F884">
        <f t="shared" si="52"/>
        <v>15095.9438821197</v>
      </c>
      <c r="H884" t="str">
        <f t="shared" si="54"/>
        <v>15096, // 925.8mbar = 754.8m</v>
      </c>
    </row>
    <row r="885" spans="1:8" x14ac:dyDescent="0.25">
      <c r="A885">
        <v>883</v>
      </c>
      <c r="B885">
        <v>925.69999999998004</v>
      </c>
      <c r="C885">
        <f t="shared" si="55"/>
        <v>755.69276951192103</v>
      </c>
      <c r="E885">
        <f t="shared" si="53"/>
        <v>9256.9999999997999</v>
      </c>
      <c r="F885">
        <f t="shared" si="52"/>
        <v>15113.855390238421</v>
      </c>
      <c r="H885" t="str">
        <f t="shared" si="54"/>
        <v>15114, // 925.7mbar = 755.69m</v>
      </c>
    </row>
    <row r="886" spans="1:8" x14ac:dyDescent="0.25">
      <c r="A886">
        <v>884</v>
      </c>
      <c r="B886">
        <v>925.59999999998001</v>
      </c>
      <c r="C886">
        <f t="shared" si="55"/>
        <v>756.58842325994783</v>
      </c>
      <c r="E886">
        <f t="shared" si="53"/>
        <v>9255.9999999997999</v>
      </c>
      <c r="F886">
        <f t="shared" si="52"/>
        <v>15131.768465198957</v>
      </c>
      <c r="H886" t="str">
        <f t="shared" si="54"/>
        <v>15132, // 925.6mbar = 756.59m</v>
      </c>
    </row>
    <row r="887" spans="1:8" x14ac:dyDescent="0.25">
      <c r="A887">
        <v>885</v>
      </c>
      <c r="B887">
        <v>925.49999999997999</v>
      </c>
      <c r="C887">
        <f t="shared" si="55"/>
        <v>757.48415536538175</v>
      </c>
      <c r="E887">
        <f t="shared" si="53"/>
        <v>9254.9999999997999</v>
      </c>
      <c r="F887">
        <f t="shared" si="52"/>
        <v>15149.683107307636</v>
      </c>
      <c r="H887" t="str">
        <f t="shared" si="54"/>
        <v>15150, // 925.5mbar = 757.48m</v>
      </c>
    </row>
    <row r="888" spans="1:8" x14ac:dyDescent="0.25">
      <c r="A888">
        <v>886</v>
      </c>
      <c r="B888">
        <v>925.39999999997997</v>
      </c>
      <c r="C888">
        <f t="shared" si="55"/>
        <v>758.37996584353414</v>
      </c>
      <c r="E888">
        <f t="shared" si="53"/>
        <v>9253.9999999997999</v>
      </c>
      <c r="F888">
        <f t="shared" si="52"/>
        <v>15167.599316870683</v>
      </c>
      <c r="H888" t="str">
        <f t="shared" si="54"/>
        <v>15168, // 925.4mbar = 758.38m</v>
      </c>
    </row>
    <row r="889" spans="1:8" x14ac:dyDescent="0.25">
      <c r="A889">
        <v>887</v>
      </c>
      <c r="B889">
        <v>925.29999999997995</v>
      </c>
      <c r="C889">
        <f t="shared" si="55"/>
        <v>759.275854709746</v>
      </c>
      <c r="E889">
        <f t="shared" si="53"/>
        <v>9252.9999999997999</v>
      </c>
      <c r="F889">
        <f t="shared" si="52"/>
        <v>15185.51709419492</v>
      </c>
      <c r="H889" t="str">
        <f t="shared" si="54"/>
        <v>15186, // 925.3mbar = 759.28m</v>
      </c>
    </row>
    <row r="890" spans="1:8" x14ac:dyDescent="0.25">
      <c r="A890">
        <v>888</v>
      </c>
      <c r="B890">
        <v>925.19999999998004</v>
      </c>
      <c r="C890">
        <f t="shared" si="55"/>
        <v>760.17182197934358</v>
      </c>
      <c r="E890">
        <f t="shared" si="53"/>
        <v>9251.9999999997999</v>
      </c>
      <c r="F890">
        <f t="shared" si="52"/>
        <v>15203.436439586872</v>
      </c>
      <c r="H890" t="str">
        <f t="shared" si="54"/>
        <v>15203, // 925.2mbar = 760.17m</v>
      </c>
    </row>
    <row r="891" spans="1:8" x14ac:dyDescent="0.25">
      <c r="A891">
        <v>889</v>
      </c>
      <c r="B891">
        <v>925.09999999998001</v>
      </c>
      <c r="C891">
        <f t="shared" si="55"/>
        <v>761.06786766766277</v>
      </c>
      <c r="E891">
        <f t="shared" si="53"/>
        <v>9250.9999999997999</v>
      </c>
      <c r="F891">
        <f t="shared" si="52"/>
        <v>15221.357353353254</v>
      </c>
      <c r="H891" t="str">
        <f t="shared" si="54"/>
        <v>15221, // 925.1mbar = 761.07m</v>
      </c>
    </row>
    <row r="892" spans="1:8" x14ac:dyDescent="0.25">
      <c r="A892">
        <v>890</v>
      </c>
      <c r="B892">
        <v>924.99999999997999</v>
      </c>
      <c r="C892">
        <f t="shared" si="55"/>
        <v>761.96399179004948</v>
      </c>
      <c r="E892">
        <f t="shared" si="53"/>
        <v>9249.9999999997999</v>
      </c>
      <c r="F892">
        <f t="shared" si="52"/>
        <v>15239.27983580099</v>
      </c>
      <c r="H892" t="str">
        <f t="shared" si="54"/>
        <v>15239, // 925mbar = 761.96m</v>
      </c>
    </row>
    <row r="893" spans="1:8" x14ac:dyDescent="0.25">
      <c r="A893">
        <v>891</v>
      </c>
      <c r="B893">
        <v>924.89999999997997</v>
      </c>
      <c r="C893">
        <f t="shared" si="55"/>
        <v>762.86019436183983</v>
      </c>
      <c r="E893">
        <f t="shared" si="53"/>
        <v>9248.9999999997999</v>
      </c>
      <c r="F893">
        <f t="shared" si="52"/>
        <v>15257.203887236796</v>
      </c>
      <c r="H893" t="str">
        <f t="shared" si="54"/>
        <v>15257, // 924.9mbar = 762.86m</v>
      </c>
    </row>
    <row r="894" spans="1:8" x14ac:dyDescent="0.25">
      <c r="A894">
        <v>892</v>
      </c>
      <c r="B894">
        <v>924.79999999997995</v>
      </c>
      <c r="C894">
        <f t="shared" si="55"/>
        <v>763.7564753983994</v>
      </c>
      <c r="E894">
        <f t="shared" si="53"/>
        <v>9247.9999999997999</v>
      </c>
      <c r="F894">
        <f t="shared" si="52"/>
        <v>15275.129507967988</v>
      </c>
      <c r="H894" t="str">
        <f t="shared" si="54"/>
        <v>15275, // 924.8mbar = 763.76m</v>
      </c>
    </row>
    <row r="895" spans="1:8" x14ac:dyDescent="0.25">
      <c r="A895">
        <v>893</v>
      </c>
      <c r="B895">
        <v>924.69999999998004</v>
      </c>
      <c r="C895">
        <f t="shared" si="55"/>
        <v>764.65283491506898</v>
      </c>
      <c r="E895">
        <f t="shared" si="53"/>
        <v>9246.9999999997999</v>
      </c>
      <c r="F895">
        <f t="shared" si="52"/>
        <v>15293.05669830138</v>
      </c>
      <c r="H895" t="str">
        <f t="shared" si="54"/>
        <v>15293, // 924.7mbar = 764.65m</v>
      </c>
    </row>
    <row r="896" spans="1:8" x14ac:dyDescent="0.25">
      <c r="A896">
        <v>894</v>
      </c>
      <c r="B896">
        <v>924.59999999998001</v>
      </c>
      <c r="C896">
        <f t="shared" si="55"/>
        <v>765.54927292721914</v>
      </c>
      <c r="E896">
        <f t="shared" si="53"/>
        <v>9245.9999999997999</v>
      </c>
      <c r="F896">
        <f t="shared" si="52"/>
        <v>15310.985458544383</v>
      </c>
      <c r="H896" t="str">
        <f t="shared" si="54"/>
        <v>15311, // 924.6mbar = 765.55m</v>
      </c>
    </row>
    <row r="897" spans="1:8" x14ac:dyDescent="0.25">
      <c r="A897">
        <v>895</v>
      </c>
      <c r="B897">
        <v>924.49999999997999</v>
      </c>
      <c r="C897">
        <f t="shared" si="55"/>
        <v>766.44578945021055</v>
      </c>
      <c r="E897">
        <f t="shared" si="53"/>
        <v>9244.9999999997999</v>
      </c>
      <c r="F897">
        <f t="shared" si="52"/>
        <v>15328.915789004212</v>
      </c>
      <c r="H897" t="str">
        <f t="shared" si="54"/>
        <v>15329, // 924.5mbar = 766.45m</v>
      </c>
    </row>
    <row r="898" spans="1:8" x14ac:dyDescent="0.25">
      <c r="A898">
        <v>896</v>
      </c>
      <c r="B898">
        <v>924.39999999997997</v>
      </c>
      <c r="C898">
        <f t="shared" si="55"/>
        <v>767.34238449940881</v>
      </c>
      <c r="E898">
        <f t="shared" si="53"/>
        <v>9243.9999999997999</v>
      </c>
      <c r="F898">
        <f t="shared" ref="F898:F961" si="56">C898*20</f>
        <v>15346.847689988175</v>
      </c>
      <c r="H898" t="str">
        <f t="shared" si="54"/>
        <v>15347, // 924.4mbar = 767.34m</v>
      </c>
    </row>
    <row r="899" spans="1:8" x14ac:dyDescent="0.25">
      <c r="A899">
        <v>897</v>
      </c>
      <c r="B899">
        <v>924.29999999997995</v>
      </c>
      <c r="C899">
        <f t="shared" si="55"/>
        <v>768.23905809019902</v>
      </c>
      <c r="E899">
        <f t="shared" ref="E899:E962" si="57">B899*10</f>
        <v>9242.9999999997999</v>
      </c>
      <c r="F899">
        <f t="shared" si="56"/>
        <v>15364.781161803981</v>
      </c>
      <c r="H899" t="str">
        <f t="shared" ref="H899:H962" si="58">ROUND(F899,0) &amp; ", // " &amp; ROUND(B899,1) &amp;"mbar = " &amp;ROUND(C899,2)&amp;"m"</f>
        <v>15365, // 924.3mbar = 768.24m</v>
      </c>
    </row>
    <row r="900" spans="1:8" x14ac:dyDescent="0.25">
      <c r="A900">
        <v>898</v>
      </c>
      <c r="B900">
        <v>924.19999999998004</v>
      </c>
      <c r="C900">
        <f t="shared" ref="C900:C963" si="59">(288.15/(6.5/1000))*(1-POWER(B900/1013.25,(6.5/1000)*287.052/9.80665))</f>
        <v>769.13581023794677</v>
      </c>
      <c r="E900">
        <f t="shared" si="57"/>
        <v>9241.9999999997999</v>
      </c>
      <c r="F900">
        <f t="shared" si="56"/>
        <v>15382.716204758935</v>
      </c>
      <c r="H900" t="str">
        <f t="shared" si="58"/>
        <v>15383, // 924.2mbar = 769.14m</v>
      </c>
    </row>
    <row r="901" spans="1:8" x14ac:dyDescent="0.25">
      <c r="A901">
        <v>899</v>
      </c>
      <c r="B901">
        <v>924.09999999998001</v>
      </c>
      <c r="C901">
        <f t="shared" si="59"/>
        <v>770.03264095804241</v>
      </c>
      <c r="E901">
        <f t="shared" si="57"/>
        <v>9240.9999999997999</v>
      </c>
      <c r="F901">
        <f t="shared" si="56"/>
        <v>15400.652819160849</v>
      </c>
      <c r="H901" t="str">
        <f t="shared" si="58"/>
        <v>15401, // 924.1mbar = 770.03m</v>
      </c>
    </row>
    <row r="902" spans="1:8" x14ac:dyDescent="0.25">
      <c r="A902">
        <v>900</v>
      </c>
      <c r="B902">
        <v>923.99999999997999</v>
      </c>
      <c r="C902">
        <f t="shared" si="59"/>
        <v>770.92955026587583</v>
      </c>
      <c r="E902">
        <f t="shared" si="57"/>
        <v>9239.9999999997999</v>
      </c>
      <c r="F902">
        <f t="shared" si="56"/>
        <v>15418.591005317518</v>
      </c>
      <c r="H902" t="str">
        <f t="shared" si="58"/>
        <v>15419, // 924mbar = 770.93m</v>
      </c>
    </row>
    <row r="903" spans="1:8" x14ac:dyDescent="0.25">
      <c r="A903">
        <v>901</v>
      </c>
      <c r="B903">
        <v>923.89999999997997</v>
      </c>
      <c r="C903">
        <f t="shared" si="59"/>
        <v>771.8265381768374</v>
      </c>
      <c r="E903">
        <f t="shared" si="57"/>
        <v>9238.9999999997999</v>
      </c>
      <c r="F903">
        <f t="shared" si="56"/>
        <v>15436.530763536748</v>
      </c>
      <c r="H903" t="str">
        <f t="shared" si="58"/>
        <v>15437, // 923.9mbar = 771.83m</v>
      </c>
    </row>
    <row r="904" spans="1:8" x14ac:dyDescent="0.25">
      <c r="A904">
        <v>902</v>
      </c>
      <c r="B904">
        <v>923.79999999997904</v>
      </c>
      <c r="C904">
        <f t="shared" si="59"/>
        <v>772.72360470633203</v>
      </c>
      <c r="E904">
        <f t="shared" si="57"/>
        <v>9237.9999999997908</v>
      </c>
      <c r="F904">
        <f t="shared" si="56"/>
        <v>15454.472094126641</v>
      </c>
      <c r="H904" t="str">
        <f t="shared" si="58"/>
        <v>15454, // 923.8mbar = 772.72m</v>
      </c>
    </row>
    <row r="905" spans="1:8" x14ac:dyDescent="0.25">
      <c r="A905">
        <v>903</v>
      </c>
      <c r="B905">
        <v>923.69999999997901</v>
      </c>
      <c r="C905">
        <f t="shared" si="59"/>
        <v>773.62074986974494</v>
      </c>
      <c r="E905">
        <f t="shared" si="57"/>
        <v>9236.9999999997908</v>
      </c>
      <c r="F905">
        <f t="shared" si="56"/>
        <v>15472.414997394899</v>
      </c>
      <c r="H905" t="str">
        <f t="shared" si="58"/>
        <v>15472, // 923.7mbar = 773.62m</v>
      </c>
    </row>
    <row r="906" spans="1:8" x14ac:dyDescent="0.25">
      <c r="A906">
        <v>904</v>
      </c>
      <c r="B906">
        <v>923.59999999997899</v>
      </c>
      <c r="C906">
        <f t="shared" si="59"/>
        <v>774.51797368249083</v>
      </c>
      <c r="E906">
        <f t="shared" si="57"/>
        <v>9235.999999999789</v>
      </c>
      <c r="F906">
        <f t="shared" si="56"/>
        <v>15490.359473649816</v>
      </c>
      <c r="H906" t="str">
        <f t="shared" si="58"/>
        <v>15490, // 923.6mbar = 774.52m</v>
      </c>
    </row>
    <row r="907" spans="1:8" x14ac:dyDescent="0.25">
      <c r="A907">
        <v>905</v>
      </c>
      <c r="B907">
        <v>923.49999999997897</v>
      </c>
      <c r="C907">
        <f t="shared" si="59"/>
        <v>775.41527615998461</v>
      </c>
      <c r="E907">
        <f t="shared" si="57"/>
        <v>9234.999999999789</v>
      </c>
      <c r="F907">
        <f t="shared" si="56"/>
        <v>15508.305523199691</v>
      </c>
      <c r="H907" t="str">
        <f t="shared" si="58"/>
        <v>15508, // 923.5mbar = 775.42m</v>
      </c>
    </row>
    <row r="908" spans="1:8" x14ac:dyDescent="0.25">
      <c r="A908">
        <v>906</v>
      </c>
      <c r="B908">
        <v>923.39999999997895</v>
      </c>
      <c r="C908">
        <f t="shared" si="59"/>
        <v>776.31265731764097</v>
      </c>
      <c r="E908">
        <f t="shared" si="57"/>
        <v>9233.999999999789</v>
      </c>
      <c r="F908">
        <f t="shared" si="56"/>
        <v>15526.253146352819</v>
      </c>
      <c r="H908" t="str">
        <f t="shared" si="58"/>
        <v>15526, // 923.4mbar = 776.31m</v>
      </c>
    </row>
    <row r="909" spans="1:8" x14ac:dyDescent="0.25">
      <c r="A909">
        <v>907</v>
      </c>
      <c r="B909">
        <v>923.29999999997904</v>
      </c>
      <c r="C909">
        <f t="shared" si="59"/>
        <v>777.2101171708797</v>
      </c>
      <c r="E909">
        <f t="shared" si="57"/>
        <v>9232.9999999997908</v>
      </c>
      <c r="F909">
        <f t="shared" si="56"/>
        <v>15544.202343417594</v>
      </c>
      <c r="H909" t="str">
        <f t="shared" si="58"/>
        <v>15544, // 923.3mbar = 777.21m</v>
      </c>
    </row>
    <row r="910" spans="1:8" x14ac:dyDescent="0.25">
      <c r="A910">
        <v>908</v>
      </c>
      <c r="B910">
        <v>923.19999999997901</v>
      </c>
      <c r="C910">
        <f t="shared" si="59"/>
        <v>778.10765573513015</v>
      </c>
      <c r="E910">
        <f t="shared" si="57"/>
        <v>9231.9999999997908</v>
      </c>
      <c r="F910">
        <f t="shared" si="56"/>
        <v>15562.153114702603</v>
      </c>
      <c r="H910" t="str">
        <f t="shared" si="58"/>
        <v>15562, // 923.2mbar = 778.11m</v>
      </c>
    </row>
    <row r="911" spans="1:8" x14ac:dyDescent="0.25">
      <c r="A911">
        <v>909</v>
      </c>
      <c r="B911">
        <v>923.09999999997899</v>
      </c>
      <c r="C911">
        <f t="shared" si="59"/>
        <v>779.00527302581713</v>
      </c>
      <c r="E911">
        <f t="shared" si="57"/>
        <v>9230.999999999789</v>
      </c>
      <c r="F911">
        <f t="shared" si="56"/>
        <v>15580.105460516343</v>
      </c>
      <c r="H911" t="str">
        <f t="shared" si="58"/>
        <v>15580, // 923.1mbar = 779.01m</v>
      </c>
    </row>
    <row r="912" spans="1:8" x14ac:dyDescent="0.25">
      <c r="A912">
        <v>910</v>
      </c>
      <c r="B912">
        <v>922.99999999997897</v>
      </c>
      <c r="C912">
        <f t="shared" si="59"/>
        <v>779.90296905837511</v>
      </c>
      <c r="E912">
        <f t="shared" si="57"/>
        <v>9229.999999999789</v>
      </c>
      <c r="F912">
        <f t="shared" si="56"/>
        <v>15598.059381167503</v>
      </c>
      <c r="H912" t="str">
        <f t="shared" si="58"/>
        <v>15598, // 923mbar = 779.9m</v>
      </c>
    </row>
    <row r="913" spans="1:8" x14ac:dyDescent="0.25">
      <c r="A913">
        <v>911</v>
      </c>
      <c r="B913">
        <v>922.89999999997895</v>
      </c>
      <c r="C913">
        <f t="shared" si="59"/>
        <v>780.80074384825321</v>
      </c>
      <c r="E913">
        <f t="shared" si="57"/>
        <v>9228.999999999789</v>
      </c>
      <c r="F913">
        <f t="shared" si="56"/>
        <v>15616.014876965064</v>
      </c>
      <c r="H913" t="str">
        <f t="shared" si="58"/>
        <v>15616, // 922.9mbar = 780.8m</v>
      </c>
    </row>
    <row r="914" spans="1:8" x14ac:dyDescent="0.25">
      <c r="A914">
        <v>912</v>
      </c>
      <c r="B914">
        <v>922.79999999997904</v>
      </c>
      <c r="C914">
        <f t="shared" si="59"/>
        <v>781.6985974108859</v>
      </c>
      <c r="E914">
        <f t="shared" si="57"/>
        <v>9227.9999999997908</v>
      </c>
      <c r="F914">
        <f t="shared" si="56"/>
        <v>15633.971948217717</v>
      </c>
      <c r="H914" t="str">
        <f t="shared" si="58"/>
        <v>15634, // 922.8mbar = 781.7m</v>
      </c>
    </row>
    <row r="915" spans="1:8" x14ac:dyDescent="0.25">
      <c r="A915">
        <v>913</v>
      </c>
      <c r="B915">
        <v>922.69999999997901</v>
      </c>
      <c r="C915">
        <f t="shared" si="59"/>
        <v>782.59652976172242</v>
      </c>
      <c r="E915">
        <f t="shared" si="57"/>
        <v>9226.9999999997908</v>
      </c>
      <c r="F915">
        <f t="shared" si="56"/>
        <v>15651.930595234448</v>
      </c>
      <c r="H915" t="str">
        <f t="shared" si="58"/>
        <v>15652, // 922.7mbar = 782.6m</v>
      </c>
    </row>
    <row r="916" spans="1:8" x14ac:dyDescent="0.25">
      <c r="A916">
        <v>914</v>
      </c>
      <c r="B916">
        <v>922.59999999997899</v>
      </c>
      <c r="C916">
        <f t="shared" si="59"/>
        <v>783.49454091622681</v>
      </c>
      <c r="E916">
        <f t="shared" si="57"/>
        <v>9225.999999999789</v>
      </c>
      <c r="F916">
        <f t="shared" si="56"/>
        <v>15669.890818324537</v>
      </c>
      <c r="H916" t="str">
        <f t="shared" si="58"/>
        <v>15670, // 922.6mbar = 783.49m</v>
      </c>
    </row>
    <row r="917" spans="1:8" x14ac:dyDescent="0.25">
      <c r="A917">
        <v>915</v>
      </c>
      <c r="B917">
        <v>922.49999999997897</v>
      </c>
      <c r="C917">
        <f t="shared" si="59"/>
        <v>784.39263088984831</v>
      </c>
      <c r="E917">
        <f t="shared" si="57"/>
        <v>9224.999999999789</v>
      </c>
      <c r="F917">
        <f t="shared" si="56"/>
        <v>15687.852617796965</v>
      </c>
      <c r="H917" t="str">
        <f t="shared" si="58"/>
        <v>15688, // 922.5mbar = 784.39m</v>
      </c>
    </row>
    <row r="918" spans="1:8" x14ac:dyDescent="0.25">
      <c r="A918">
        <v>916</v>
      </c>
      <c r="B918">
        <v>922.39999999997895</v>
      </c>
      <c r="C918">
        <f t="shared" si="59"/>
        <v>785.29079969805093</v>
      </c>
      <c r="E918">
        <f t="shared" si="57"/>
        <v>9223.999999999789</v>
      </c>
      <c r="F918">
        <f t="shared" si="56"/>
        <v>15705.81599396102</v>
      </c>
      <c r="H918" t="str">
        <f t="shared" si="58"/>
        <v>15706, // 922.4mbar = 785.29m</v>
      </c>
    </row>
    <row r="919" spans="1:8" x14ac:dyDescent="0.25">
      <c r="A919">
        <v>917</v>
      </c>
      <c r="B919">
        <v>922.29999999997904</v>
      </c>
      <c r="C919">
        <f t="shared" si="59"/>
        <v>786.18904735630338</v>
      </c>
      <c r="E919">
        <f t="shared" si="57"/>
        <v>9222.9999999997908</v>
      </c>
      <c r="F919">
        <f t="shared" si="56"/>
        <v>15723.780947126068</v>
      </c>
      <c r="H919" t="str">
        <f t="shared" si="58"/>
        <v>15724, // 922.3mbar = 786.19m</v>
      </c>
    </row>
    <row r="920" spans="1:8" x14ac:dyDescent="0.25">
      <c r="A920">
        <v>918</v>
      </c>
      <c r="B920">
        <v>922.19999999997901</v>
      </c>
      <c r="C920">
        <f t="shared" si="59"/>
        <v>787.08737388007978</v>
      </c>
      <c r="E920">
        <f t="shared" si="57"/>
        <v>9221.9999999997908</v>
      </c>
      <c r="F920">
        <f t="shared" si="56"/>
        <v>15741.747477601595</v>
      </c>
      <c r="H920" t="str">
        <f t="shared" si="58"/>
        <v>15742, // 922.2mbar = 787.09m</v>
      </c>
    </row>
    <row r="921" spans="1:8" x14ac:dyDescent="0.25">
      <c r="A921">
        <v>919</v>
      </c>
      <c r="B921">
        <v>922.09999999997899</v>
      </c>
      <c r="C921">
        <f t="shared" si="59"/>
        <v>787.98577928485872</v>
      </c>
      <c r="E921">
        <f t="shared" si="57"/>
        <v>9220.999999999789</v>
      </c>
      <c r="F921">
        <f t="shared" si="56"/>
        <v>15759.715585697175</v>
      </c>
      <c r="H921" t="str">
        <f t="shared" si="58"/>
        <v>15760, // 922.1mbar = 787.99m</v>
      </c>
    </row>
    <row r="922" spans="1:8" x14ac:dyDescent="0.25">
      <c r="A922">
        <v>920</v>
      </c>
      <c r="B922">
        <v>921.99999999997897</v>
      </c>
      <c r="C922">
        <f t="shared" si="59"/>
        <v>788.884263586119</v>
      </c>
      <c r="E922">
        <f t="shared" si="57"/>
        <v>9219.999999999789</v>
      </c>
      <c r="F922">
        <f t="shared" si="56"/>
        <v>15777.685271722381</v>
      </c>
      <c r="H922" t="str">
        <f t="shared" si="58"/>
        <v>15778, // 922mbar = 788.88m</v>
      </c>
    </row>
    <row r="923" spans="1:8" x14ac:dyDescent="0.25">
      <c r="A923">
        <v>921</v>
      </c>
      <c r="B923">
        <v>921.89999999997895</v>
      </c>
      <c r="C923">
        <f t="shared" si="59"/>
        <v>789.78282679934932</v>
      </c>
      <c r="E923">
        <f t="shared" si="57"/>
        <v>9218.999999999789</v>
      </c>
      <c r="F923">
        <f t="shared" si="56"/>
        <v>15795.656535986986</v>
      </c>
      <c r="H923" t="str">
        <f t="shared" si="58"/>
        <v>15796, // 921.9mbar = 789.78m</v>
      </c>
    </row>
    <row r="924" spans="1:8" x14ac:dyDescent="0.25">
      <c r="A924">
        <v>922</v>
      </c>
      <c r="B924">
        <v>921.79999999997904</v>
      </c>
      <c r="C924">
        <f t="shared" si="59"/>
        <v>790.68146894004292</v>
      </c>
      <c r="E924">
        <f t="shared" si="57"/>
        <v>9217.9999999997908</v>
      </c>
      <c r="F924">
        <f t="shared" si="56"/>
        <v>15813.629378800859</v>
      </c>
      <c r="H924" t="str">
        <f t="shared" si="58"/>
        <v>15814, // 921.8mbar = 790.68m</v>
      </c>
    </row>
    <row r="925" spans="1:8" x14ac:dyDescent="0.25">
      <c r="A925">
        <v>923</v>
      </c>
      <c r="B925">
        <v>921.69999999997901</v>
      </c>
      <c r="C925">
        <f t="shared" si="59"/>
        <v>791.58019002368871</v>
      </c>
      <c r="E925">
        <f t="shared" si="57"/>
        <v>9216.9999999997908</v>
      </c>
      <c r="F925">
        <f t="shared" si="56"/>
        <v>15831.603800473775</v>
      </c>
      <c r="H925" t="str">
        <f t="shared" si="58"/>
        <v>15832, // 921.7mbar = 791.58m</v>
      </c>
    </row>
    <row r="926" spans="1:8" x14ac:dyDescent="0.25">
      <c r="A926">
        <v>924</v>
      </c>
      <c r="B926">
        <v>921.59999999997899</v>
      </c>
      <c r="C926">
        <f t="shared" si="59"/>
        <v>792.47899006579485</v>
      </c>
      <c r="E926">
        <f t="shared" si="57"/>
        <v>9215.999999999789</v>
      </c>
      <c r="F926">
        <f t="shared" si="56"/>
        <v>15849.579801315896</v>
      </c>
      <c r="H926" t="str">
        <f t="shared" si="58"/>
        <v>15850, // 921.6mbar = 792.48m</v>
      </c>
    </row>
    <row r="927" spans="1:8" x14ac:dyDescent="0.25">
      <c r="A927">
        <v>925</v>
      </c>
      <c r="B927">
        <v>921.49999999997897</v>
      </c>
      <c r="C927">
        <f t="shared" si="59"/>
        <v>793.37786908186968</v>
      </c>
      <c r="E927">
        <f t="shared" si="57"/>
        <v>9214.999999999789</v>
      </c>
      <c r="F927">
        <f t="shared" si="56"/>
        <v>15867.557381637394</v>
      </c>
      <c r="H927" t="str">
        <f t="shared" si="58"/>
        <v>15868, // 921.5mbar = 793.38m</v>
      </c>
    </row>
    <row r="928" spans="1:8" x14ac:dyDescent="0.25">
      <c r="A928">
        <v>926</v>
      </c>
      <c r="B928">
        <v>921.39999999997895</v>
      </c>
      <c r="C928">
        <f t="shared" si="59"/>
        <v>794.27682708741156</v>
      </c>
      <c r="E928">
        <f t="shared" si="57"/>
        <v>9213.999999999789</v>
      </c>
      <c r="F928">
        <f t="shared" si="56"/>
        <v>15885.536541748232</v>
      </c>
      <c r="H928" t="str">
        <f t="shared" si="58"/>
        <v>15886, // 921.4mbar = 794.28m</v>
      </c>
    </row>
    <row r="929" spans="1:8" x14ac:dyDescent="0.25">
      <c r="A929">
        <v>927</v>
      </c>
      <c r="B929">
        <v>921.29999999997904</v>
      </c>
      <c r="C929">
        <f t="shared" si="59"/>
        <v>795.17586409794853</v>
      </c>
      <c r="E929">
        <f t="shared" si="57"/>
        <v>9212.9999999997908</v>
      </c>
      <c r="F929">
        <f t="shared" si="56"/>
        <v>15903.517281958972</v>
      </c>
      <c r="H929" t="str">
        <f t="shared" si="58"/>
        <v>15904, // 921.3mbar = 795.18m</v>
      </c>
    </row>
    <row r="930" spans="1:8" x14ac:dyDescent="0.25">
      <c r="A930">
        <v>928</v>
      </c>
      <c r="B930">
        <v>921.19999999997901</v>
      </c>
      <c r="C930">
        <f t="shared" si="59"/>
        <v>796.07498012899384</v>
      </c>
      <c r="E930">
        <f t="shared" si="57"/>
        <v>9211.9999999997908</v>
      </c>
      <c r="F930">
        <f t="shared" si="56"/>
        <v>15921.499602579877</v>
      </c>
      <c r="H930" t="str">
        <f t="shared" si="58"/>
        <v>15921, // 921.2mbar = 796.07m</v>
      </c>
    </row>
    <row r="931" spans="1:8" x14ac:dyDescent="0.25">
      <c r="A931">
        <v>929</v>
      </c>
      <c r="B931">
        <v>921.09999999997899</v>
      </c>
      <c r="C931">
        <f t="shared" si="59"/>
        <v>796.97417519607041</v>
      </c>
      <c r="E931">
        <f t="shared" si="57"/>
        <v>9210.999999999789</v>
      </c>
      <c r="F931">
        <f t="shared" si="56"/>
        <v>15939.483503921409</v>
      </c>
      <c r="H931" t="str">
        <f t="shared" si="58"/>
        <v>15939, // 921.1mbar = 796.97m</v>
      </c>
    </row>
    <row r="932" spans="1:8" x14ac:dyDescent="0.25">
      <c r="A932">
        <v>930</v>
      </c>
      <c r="B932">
        <v>920.99999999997897</v>
      </c>
      <c r="C932">
        <f t="shared" si="59"/>
        <v>797.87344931471125</v>
      </c>
      <c r="E932">
        <f t="shared" si="57"/>
        <v>9209.999999999789</v>
      </c>
      <c r="F932">
        <f t="shared" si="56"/>
        <v>15957.468986294225</v>
      </c>
      <c r="H932" t="str">
        <f t="shared" si="58"/>
        <v>15957, // 921mbar = 797.87m</v>
      </c>
    </row>
    <row r="933" spans="1:8" x14ac:dyDescent="0.25">
      <c r="A933">
        <v>931</v>
      </c>
      <c r="B933">
        <v>920.89999999997895</v>
      </c>
      <c r="C933">
        <f t="shared" si="59"/>
        <v>798.77280250044919</v>
      </c>
      <c r="E933">
        <f t="shared" si="57"/>
        <v>9208.999999999789</v>
      </c>
      <c r="F933">
        <f t="shared" si="56"/>
        <v>15975.456050008983</v>
      </c>
      <c r="H933" t="str">
        <f t="shared" si="58"/>
        <v>15975, // 920.9mbar = 798.77m</v>
      </c>
    </row>
    <row r="934" spans="1:8" x14ac:dyDescent="0.25">
      <c r="A934">
        <v>932</v>
      </c>
      <c r="B934">
        <v>920.79999999997904</v>
      </c>
      <c r="C934">
        <f t="shared" si="59"/>
        <v>799.67223476882214</v>
      </c>
      <c r="E934">
        <f t="shared" si="57"/>
        <v>9207.9999999997908</v>
      </c>
      <c r="F934">
        <f t="shared" si="56"/>
        <v>15993.444695376442</v>
      </c>
      <c r="H934" t="str">
        <f t="shared" si="58"/>
        <v>15993, // 920.8mbar = 799.67m</v>
      </c>
    </row>
    <row r="935" spans="1:8" x14ac:dyDescent="0.25">
      <c r="A935">
        <v>933</v>
      </c>
      <c r="B935">
        <v>920.69999999997901</v>
      </c>
      <c r="C935">
        <f t="shared" si="59"/>
        <v>800.57174613537768</v>
      </c>
      <c r="E935">
        <f t="shared" si="57"/>
        <v>9206.9999999997908</v>
      </c>
      <c r="F935">
        <f t="shared" si="56"/>
        <v>16011.434922707555</v>
      </c>
      <c r="H935" t="str">
        <f t="shared" si="58"/>
        <v>16011, // 920.7mbar = 800.57m</v>
      </c>
    </row>
    <row r="936" spans="1:8" x14ac:dyDescent="0.25">
      <c r="A936">
        <v>934</v>
      </c>
      <c r="B936">
        <v>920.59999999997899</v>
      </c>
      <c r="C936">
        <f t="shared" si="59"/>
        <v>801.47133661566352</v>
      </c>
      <c r="E936">
        <f t="shared" si="57"/>
        <v>9205.999999999789</v>
      </c>
      <c r="F936">
        <f t="shared" si="56"/>
        <v>16029.42673231327</v>
      </c>
      <c r="H936" t="str">
        <f t="shared" si="58"/>
        <v>16029, // 920.6mbar = 801.47m</v>
      </c>
    </row>
    <row r="937" spans="1:8" x14ac:dyDescent="0.25">
      <c r="A937">
        <v>935</v>
      </c>
      <c r="B937">
        <v>920.49999999997897</v>
      </c>
      <c r="C937">
        <f t="shared" si="59"/>
        <v>802.37100622522723</v>
      </c>
      <c r="E937">
        <f t="shared" si="57"/>
        <v>9204.999999999789</v>
      </c>
      <c r="F937">
        <f t="shared" si="56"/>
        <v>16047.420124504544</v>
      </c>
      <c r="H937" t="str">
        <f t="shared" si="58"/>
        <v>16047, // 920.5mbar = 802.37m</v>
      </c>
    </row>
    <row r="938" spans="1:8" x14ac:dyDescent="0.25">
      <c r="A938">
        <v>936</v>
      </c>
      <c r="B938">
        <v>920.39999999997895</v>
      </c>
      <c r="C938">
        <f t="shared" si="59"/>
        <v>803.27075497962642</v>
      </c>
      <c r="E938">
        <f t="shared" si="57"/>
        <v>9203.999999999789</v>
      </c>
      <c r="F938">
        <f t="shared" si="56"/>
        <v>16065.415099592528</v>
      </c>
      <c r="H938" t="str">
        <f t="shared" si="58"/>
        <v>16065, // 920.4mbar = 803.27m</v>
      </c>
    </row>
    <row r="939" spans="1:8" x14ac:dyDescent="0.25">
      <c r="A939">
        <v>937</v>
      </c>
      <c r="B939">
        <v>920.29999999997904</v>
      </c>
      <c r="C939">
        <f t="shared" si="59"/>
        <v>804.17058289442843</v>
      </c>
      <c r="E939">
        <f t="shared" si="57"/>
        <v>9202.9999999997908</v>
      </c>
      <c r="F939">
        <f t="shared" si="56"/>
        <v>16083.41165788857</v>
      </c>
      <c r="H939" t="str">
        <f t="shared" si="58"/>
        <v>16083, // 920.3mbar = 804.17m</v>
      </c>
    </row>
    <row r="940" spans="1:8" x14ac:dyDescent="0.25">
      <c r="A940">
        <v>938</v>
      </c>
      <c r="B940">
        <v>920.19999999997901</v>
      </c>
      <c r="C940">
        <f t="shared" si="59"/>
        <v>805.07048998520554</v>
      </c>
      <c r="E940">
        <f t="shared" si="57"/>
        <v>9201.9999999997908</v>
      </c>
      <c r="F940">
        <f t="shared" si="56"/>
        <v>16101.40979970411</v>
      </c>
      <c r="H940" t="str">
        <f t="shared" si="58"/>
        <v>16101, // 920.2mbar = 805.07m</v>
      </c>
    </row>
    <row r="941" spans="1:8" x14ac:dyDescent="0.25">
      <c r="A941">
        <v>939</v>
      </c>
      <c r="B941">
        <v>920.09999999997899</v>
      </c>
      <c r="C941">
        <f t="shared" si="59"/>
        <v>805.97047626751521</v>
      </c>
      <c r="E941">
        <f t="shared" si="57"/>
        <v>9200.999999999789</v>
      </c>
      <c r="F941">
        <f t="shared" si="56"/>
        <v>16119.409525350304</v>
      </c>
      <c r="H941" t="str">
        <f t="shared" si="58"/>
        <v>16119, // 920.1mbar = 805.97m</v>
      </c>
    </row>
    <row r="942" spans="1:8" x14ac:dyDescent="0.25">
      <c r="A942">
        <v>940</v>
      </c>
      <c r="B942">
        <v>919.99999999997897</v>
      </c>
      <c r="C942">
        <f t="shared" si="59"/>
        <v>806.87054175694948</v>
      </c>
      <c r="E942">
        <f t="shared" si="57"/>
        <v>9199.999999999789</v>
      </c>
      <c r="F942">
        <f t="shared" si="56"/>
        <v>16137.41083513899</v>
      </c>
      <c r="H942" t="str">
        <f t="shared" si="58"/>
        <v>16137, // 920mbar = 806.87m</v>
      </c>
    </row>
    <row r="943" spans="1:8" x14ac:dyDescent="0.25">
      <c r="A943">
        <v>941</v>
      </c>
      <c r="B943">
        <v>919.89999999997895</v>
      </c>
      <c r="C943">
        <f t="shared" si="59"/>
        <v>807.77068646908049</v>
      </c>
      <c r="E943">
        <f t="shared" si="57"/>
        <v>9198.999999999789</v>
      </c>
      <c r="F943">
        <f t="shared" si="56"/>
        <v>16155.413729381609</v>
      </c>
      <c r="H943" t="str">
        <f t="shared" si="58"/>
        <v>16155, // 919.9mbar = 807.77m</v>
      </c>
    </row>
    <row r="944" spans="1:8" x14ac:dyDescent="0.25">
      <c r="A944">
        <v>942</v>
      </c>
      <c r="B944">
        <v>919.79999999997904</v>
      </c>
      <c r="C944">
        <f t="shared" si="59"/>
        <v>808.67091041949539</v>
      </c>
      <c r="E944">
        <f t="shared" si="57"/>
        <v>9197.9999999997908</v>
      </c>
      <c r="F944">
        <f t="shared" si="56"/>
        <v>16173.418208389907</v>
      </c>
      <c r="H944" t="str">
        <f t="shared" si="58"/>
        <v>16173, // 919.8mbar = 808.67m</v>
      </c>
    </row>
    <row r="945" spans="1:8" x14ac:dyDescent="0.25">
      <c r="A945">
        <v>943</v>
      </c>
      <c r="B945">
        <v>919.69999999997901</v>
      </c>
      <c r="C945">
        <f t="shared" si="59"/>
        <v>809.57121362378598</v>
      </c>
      <c r="E945">
        <f t="shared" si="57"/>
        <v>9196.9999999997908</v>
      </c>
      <c r="F945">
        <f t="shared" si="56"/>
        <v>16191.42427247572</v>
      </c>
      <c r="H945" t="str">
        <f t="shared" si="58"/>
        <v>16191, // 919.7mbar = 809.57m</v>
      </c>
    </row>
    <row r="946" spans="1:8" x14ac:dyDescent="0.25">
      <c r="A946">
        <v>944</v>
      </c>
      <c r="B946">
        <v>919.59999999997899</v>
      </c>
      <c r="C946">
        <f t="shared" si="59"/>
        <v>810.47159609754942</v>
      </c>
      <c r="E946">
        <f t="shared" si="57"/>
        <v>9195.999999999789</v>
      </c>
      <c r="F946">
        <f t="shared" si="56"/>
        <v>16209.431921950989</v>
      </c>
      <c r="H946" t="str">
        <f t="shared" si="58"/>
        <v>16209, // 919.6mbar = 810.47m</v>
      </c>
    </row>
    <row r="947" spans="1:8" x14ac:dyDescent="0.25">
      <c r="A947">
        <v>945</v>
      </c>
      <c r="B947">
        <v>919.49999999997897</v>
      </c>
      <c r="C947">
        <f t="shared" si="59"/>
        <v>811.3720578563873</v>
      </c>
      <c r="E947">
        <f t="shared" si="57"/>
        <v>9194.999999999789</v>
      </c>
      <c r="F947">
        <f t="shared" si="56"/>
        <v>16227.441157127745</v>
      </c>
      <c r="H947" t="str">
        <f t="shared" si="58"/>
        <v>16227, // 919.5mbar = 811.37m</v>
      </c>
    </row>
    <row r="948" spans="1:8" x14ac:dyDescent="0.25">
      <c r="A948">
        <v>946</v>
      </c>
      <c r="B948">
        <v>919.39999999997804</v>
      </c>
      <c r="C948">
        <f t="shared" si="59"/>
        <v>812.2725989159112</v>
      </c>
      <c r="E948">
        <f t="shared" si="57"/>
        <v>9193.9999999997799</v>
      </c>
      <c r="F948">
        <f t="shared" si="56"/>
        <v>16245.451978318224</v>
      </c>
      <c r="H948" t="str">
        <f t="shared" si="58"/>
        <v>16245, // 919.4mbar = 812.27m</v>
      </c>
    </row>
    <row r="949" spans="1:8" x14ac:dyDescent="0.25">
      <c r="A949">
        <v>947</v>
      </c>
      <c r="B949">
        <v>919.29999999997801</v>
      </c>
      <c r="C949">
        <f t="shared" si="59"/>
        <v>813.17321929171828</v>
      </c>
      <c r="E949">
        <f t="shared" si="57"/>
        <v>9192.9999999997799</v>
      </c>
      <c r="F949">
        <f t="shared" si="56"/>
        <v>16263.464385834366</v>
      </c>
      <c r="H949" t="str">
        <f t="shared" si="58"/>
        <v>16263, // 919.3mbar = 813.17m</v>
      </c>
    </row>
    <row r="950" spans="1:8" x14ac:dyDescent="0.25">
      <c r="A950">
        <v>948</v>
      </c>
      <c r="B950">
        <v>919.19999999997799</v>
      </c>
      <c r="C950">
        <f t="shared" si="59"/>
        <v>814.07391899942479</v>
      </c>
      <c r="E950">
        <f t="shared" si="57"/>
        <v>9191.9999999997799</v>
      </c>
      <c r="F950">
        <f t="shared" si="56"/>
        <v>16281.478379988495</v>
      </c>
      <c r="H950" t="str">
        <f t="shared" si="58"/>
        <v>16281, // 919.2mbar = 814.07m</v>
      </c>
    </row>
    <row r="951" spans="1:8" x14ac:dyDescent="0.25">
      <c r="A951">
        <v>949</v>
      </c>
      <c r="B951">
        <v>919.09999999997797</v>
      </c>
      <c r="C951">
        <f t="shared" si="59"/>
        <v>814.97469805465732</v>
      </c>
      <c r="E951">
        <f t="shared" si="57"/>
        <v>9190.9999999997799</v>
      </c>
      <c r="F951">
        <f t="shared" si="56"/>
        <v>16299.493961093147</v>
      </c>
      <c r="H951" t="str">
        <f t="shared" si="58"/>
        <v>16299, // 919.1mbar = 814.97m</v>
      </c>
    </row>
    <row r="952" spans="1:8" x14ac:dyDescent="0.25">
      <c r="A952">
        <v>950</v>
      </c>
      <c r="B952">
        <v>918.99999999997794</v>
      </c>
      <c r="C952">
        <f t="shared" si="59"/>
        <v>815.87555647303748</v>
      </c>
      <c r="E952">
        <f t="shared" si="57"/>
        <v>9189.9999999997799</v>
      </c>
      <c r="F952">
        <f t="shared" si="56"/>
        <v>16317.511129460749</v>
      </c>
      <c r="H952" t="str">
        <f t="shared" si="58"/>
        <v>16318, // 919mbar = 815.88m</v>
      </c>
    </row>
    <row r="953" spans="1:8" x14ac:dyDescent="0.25">
      <c r="A953">
        <v>951</v>
      </c>
      <c r="B953">
        <v>918.89999999997804</v>
      </c>
      <c r="C953">
        <f t="shared" si="59"/>
        <v>816.77649427019139</v>
      </c>
      <c r="E953">
        <f t="shared" si="57"/>
        <v>9188.9999999997799</v>
      </c>
      <c r="F953">
        <f t="shared" si="56"/>
        <v>16335.529885403828</v>
      </c>
      <c r="H953" t="str">
        <f t="shared" si="58"/>
        <v>16336, // 918.9mbar = 816.78m</v>
      </c>
    </row>
    <row r="954" spans="1:8" x14ac:dyDescent="0.25">
      <c r="A954">
        <v>952</v>
      </c>
      <c r="B954">
        <v>918.79999999997801</v>
      </c>
      <c r="C954">
        <f t="shared" si="59"/>
        <v>817.67751146176033</v>
      </c>
      <c r="E954">
        <f t="shared" si="57"/>
        <v>9187.9999999997799</v>
      </c>
      <c r="F954">
        <f t="shared" si="56"/>
        <v>16353.550229235207</v>
      </c>
      <c r="H954" t="str">
        <f t="shared" si="58"/>
        <v>16354, // 918.8mbar = 817.68m</v>
      </c>
    </row>
    <row r="955" spans="1:8" x14ac:dyDescent="0.25">
      <c r="A955">
        <v>953</v>
      </c>
      <c r="B955">
        <v>918.69999999997799</v>
      </c>
      <c r="C955">
        <f t="shared" si="59"/>
        <v>818.57860806337578</v>
      </c>
      <c r="E955">
        <f t="shared" si="57"/>
        <v>9186.9999999997799</v>
      </c>
      <c r="F955">
        <f t="shared" si="56"/>
        <v>16371.572161267515</v>
      </c>
      <c r="H955" t="str">
        <f t="shared" si="58"/>
        <v>16372, // 918.7mbar = 818.58m</v>
      </c>
    </row>
    <row r="956" spans="1:8" x14ac:dyDescent="0.25">
      <c r="A956">
        <v>954</v>
      </c>
      <c r="B956">
        <v>918.59999999997797</v>
      </c>
      <c r="C956">
        <f t="shared" si="59"/>
        <v>819.47978409068855</v>
      </c>
      <c r="E956">
        <f t="shared" si="57"/>
        <v>9185.9999999997799</v>
      </c>
      <c r="F956">
        <f t="shared" si="56"/>
        <v>16389.595681813771</v>
      </c>
      <c r="H956" t="str">
        <f t="shared" si="58"/>
        <v>16390, // 918.6mbar = 819.48m</v>
      </c>
    </row>
    <row r="957" spans="1:8" x14ac:dyDescent="0.25">
      <c r="A957">
        <v>955</v>
      </c>
      <c r="B957">
        <v>918.49999999997794</v>
      </c>
      <c r="C957">
        <f t="shared" si="59"/>
        <v>820.38103955934002</v>
      </c>
      <c r="E957">
        <f t="shared" si="57"/>
        <v>9184.9999999997799</v>
      </c>
      <c r="F957">
        <f t="shared" si="56"/>
        <v>16407.6207911868</v>
      </c>
      <c r="H957" t="str">
        <f t="shared" si="58"/>
        <v>16408, // 918.5mbar = 820.38m</v>
      </c>
    </row>
    <row r="958" spans="1:8" x14ac:dyDescent="0.25">
      <c r="A958">
        <v>956</v>
      </c>
      <c r="B958">
        <v>918.39999999997804</v>
      </c>
      <c r="C958">
        <f t="shared" si="59"/>
        <v>821.28237448498589</v>
      </c>
      <c r="E958">
        <f t="shared" si="57"/>
        <v>9183.9999999997799</v>
      </c>
      <c r="F958">
        <f t="shared" si="56"/>
        <v>16425.647489699717</v>
      </c>
      <c r="H958" t="str">
        <f t="shared" si="58"/>
        <v>16426, // 918.4mbar = 821.28m</v>
      </c>
    </row>
    <row r="959" spans="1:8" x14ac:dyDescent="0.25">
      <c r="A959">
        <v>957</v>
      </c>
      <c r="B959">
        <v>918.29999999997801</v>
      </c>
      <c r="C959">
        <f t="shared" si="59"/>
        <v>822.18378888328232</v>
      </c>
      <c r="E959">
        <f t="shared" si="57"/>
        <v>9182.9999999997799</v>
      </c>
      <c r="F959">
        <f t="shared" si="56"/>
        <v>16443.675777665645</v>
      </c>
      <c r="H959" t="str">
        <f t="shared" si="58"/>
        <v>16444, // 918.3mbar = 822.18m</v>
      </c>
    </row>
    <row r="960" spans="1:8" x14ac:dyDescent="0.25">
      <c r="A960">
        <v>958</v>
      </c>
      <c r="B960">
        <v>918.19999999997799</v>
      </c>
      <c r="C960">
        <f t="shared" si="59"/>
        <v>823.0852827699</v>
      </c>
      <c r="E960">
        <f t="shared" si="57"/>
        <v>9181.9999999997799</v>
      </c>
      <c r="F960">
        <f t="shared" si="56"/>
        <v>16461.705655398</v>
      </c>
      <c r="H960" t="str">
        <f t="shared" si="58"/>
        <v>16462, // 918.2mbar = 823.09m</v>
      </c>
    </row>
    <row r="961" spans="1:8" x14ac:dyDescent="0.25">
      <c r="A961">
        <v>959</v>
      </c>
      <c r="B961">
        <v>918.09999999997797</v>
      </c>
      <c r="C961">
        <f t="shared" si="59"/>
        <v>823.98685616049465</v>
      </c>
      <c r="E961">
        <f t="shared" si="57"/>
        <v>9180.9999999997799</v>
      </c>
      <c r="F961">
        <f t="shared" si="56"/>
        <v>16479.737123209892</v>
      </c>
      <c r="H961" t="str">
        <f t="shared" si="58"/>
        <v>16480, // 918.1mbar = 823.99m</v>
      </c>
    </row>
    <row r="962" spans="1:8" x14ac:dyDescent="0.25">
      <c r="A962">
        <v>960</v>
      </c>
      <c r="B962">
        <v>917.99999999997794</v>
      </c>
      <c r="C962">
        <f t="shared" si="59"/>
        <v>824.88850907075198</v>
      </c>
      <c r="E962">
        <f t="shared" si="57"/>
        <v>9179.9999999997799</v>
      </c>
      <c r="F962">
        <f t="shared" ref="F962:F1015" si="60">C962*20</f>
        <v>16497.770181415039</v>
      </c>
      <c r="H962" t="str">
        <f t="shared" si="58"/>
        <v>16498, // 918mbar = 824.89m</v>
      </c>
    </row>
    <row r="963" spans="1:8" x14ac:dyDescent="0.25">
      <c r="A963">
        <v>961</v>
      </c>
      <c r="B963">
        <v>917.89999999997804</v>
      </c>
      <c r="C963">
        <f t="shared" si="59"/>
        <v>825.79024151633769</v>
      </c>
      <c r="E963">
        <f t="shared" ref="E963:E1016" si="61">B963*10</f>
        <v>9178.9999999997799</v>
      </c>
      <c r="F963">
        <f t="shared" si="60"/>
        <v>16515.804830326753</v>
      </c>
      <c r="H963" t="str">
        <f t="shared" ref="H963:H1016" si="62">ROUND(F963,0) &amp; ", // " &amp; ROUND(B963,1) &amp;"mbar = " &amp;ROUND(C963,2)&amp;"m"</f>
        <v>16516, // 917.9mbar = 825.79m</v>
      </c>
    </row>
    <row r="964" spans="1:8" x14ac:dyDescent="0.25">
      <c r="A964">
        <v>962</v>
      </c>
      <c r="B964">
        <v>917.79999999997801</v>
      </c>
      <c r="C964">
        <f t="shared" ref="C964:C1016" si="63">(288.15/(6.5/1000))*(1-POWER(B964/1013.25,(6.5/1000)*287.052/9.80665))</f>
        <v>826.69205351293715</v>
      </c>
      <c r="E964">
        <f t="shared" si="61"/>
        <v>9177.9999999997799</v>
      </c>
      <c r="F964">
        <f t="shared" si="60"/>
        <v>16533.841070258743</v>
      </c>
      <c r="H964" t="str">
        <f t="shared" si="62"/>
        <v>16534, // 917.8mbar = 826.69m</v>
      </c>
    </row>
    <row r="965" spans="1:8" x14ac:dyDescent="0.25">
      <c r="A965">
        <v>963</v>
      </c>
      <c r="B965">
        <v>917.69999999997799</v>
      </c>
      <c r="C965">
        <f t="shared" si="63"/>
        <v>827.59394507623597</v>
      </c>
      <c r="E965">
        <f t="shared" si="61"/>
        <v>9176.9999999997799</v>
      </c>
      <c r="F965">
        <f t="shared" si="60"/>
        <v>16551.87890152472</v>
      </c>
      <c r="H965" t="str">
        <f t="shared" si="62"/>
        <v>16552, // 917.7mbar = 827.59m</v>
      </c>
    </row>
    <row r="966" spans="1:8" x14ac:dyDescent="0.25">
      <c r="A966">
        <v>964</v>
      </c>
      <c r="B966">
        <v>917.59999999997797</v>
      </c>
      <c r="C966">
        <f t="shared" si="63"/>
        <v>828.49591622193441</v>
      </c>
      <c r="E966">
        <f t="shared" si="61"/>
        <v>9175.9999999997799</v>
      </c>
      <c r="F966">
        <f t="shared" si="60"/>
        <v>16569.918324438688</v>
      </c>
      <c r="H966" t="str">
        <f t="shared" si="62"/>
        <v>16570, // 917.6mbar = 828.5m</v>
      </c>
    </row>
    <row r="967" spans="1:8" x14ac:dyDescent="0.25">
      <c r="A967">
        <v>965</v>
      </c>
      <c r="B967">
        <v>917.49999999997794</v>
      </c>
      <c r="C967">
        <f t="shared" si="63"/>
        <v>829.39796696571784</v>
      </c>
      <c r="E967">
        <f t="shared" si="61"/>
        <v>9174.9999999997799</v>
      </c>
      <c r="F967">
        <f t="shared" si="60"/>
        <v>16587.959339314359</v>
      </c>
      <c r="H967" t="str">
        <f t="shared" si="62"/>
        <v>16588, // 917.5mbar = 829.4m</v>
      </c>
    </row>
    <row r="968" spans="1:8" x14ac:dyDescent="0.25">
      <c r="A968">
        <v>966</v>
      </c>
      <c r="B968">
        <v>917.39999999997804</v>
      </c>
      <c r="C968">
        <f t="shared" si="63"/>
        <v>830.30009732328654</v>
      </c>
      <c r="E968">
        <f t="shared" si="61"/>
        <v>9173.9999999997799</v>
      </c>
      <c r="F968">
        <f t="shared" si="60"/>
        <v>16606.001946465731</v>
      </c>
      <c r="H968" t="str">
        <f t="shared" si="62"/>
        <v>16606, // 917.4mbar = 830.3m</v>
      </c>
    </row>
    <row r="969" spans="1:8" x14ac:dyDescent="0.25">
      <c r="A969">
        <v>967</v>
      </c>
      <c r="B969">
        <v>917.29999999997801</v>
      </c>
      <c r="C969">
        <f t="shared" si="63"/>
        <v>831.20230731036031</v>
      </c>
      <c r="E969">
        <f t="shared" si="61"/>
        <v>9172.9999999997799</v>
      </c>
      <c r="F969">
        <f t="shared" si="60"/>
        <v>16624.046146207205</v>
      </c>
      <c r="H969" t="str">
        <f t="shared" si="62"/>
        <v>16624, // 917.3mbar = 831.2m</v>
      </c>
    </row>
    <row r="970" spans="1:8" x14ac:dyDescent="0.25">
      <c r="A970">
        <v>968</v>
      </c>
      <c r="B970">
        <v>917.19999999997799</v>
      </c>
      <c r="C970">
        <f t="shared" si="63"/>
        <v>832.10459694263477</v>
      </c>
      <c r="E970">
        <f t="shared" si="61"/>
        <v>9171.9999999997799</v>
      </c>
      <c r="F970">
        <f t="shared" si="60"/>
        <v>16642.091938852696</v>
      </c>
      <c r="H970" t="str">
        <f t="shared" si="62"/>
        <v>16642, // 917.2mbar = 832.1m</v>
      </c>
    </row>
    <row r="971" spans="1:8" x14ac:dyDescent="0.25">
      <c r="A971">
        <v>969</v>
      </c>
      <c r="B971">
        <v>917.09999999997797</v>
      </c>
      <c r="C971">
        <f t="shared" si="63"/>
        <v>833.0069662358344</v>
      </c>
      <c r="E971">
        <f t="shared" si="61"/>
        <v>9170.9999999997799</v>
      </c>
      <c r="F971">
        <f t="shared" si="60"/>
        <v>16660.139324716689</v>
      </c>
      <c r="H971" t="str">
        <f t="shared" si="62"/>
        <v>16660, // 917.1mbar = 833.01m</v>
      </c>
    </row>
    <row r="972" spans="1:8" x14ac:dyDescent="0.25">
      <c r="A972">
        <v>970</v>
      </c>
      <c r="B972">
        <v>916.99999999997794</v>
      </c>
      <c r="C972">
        <f t="shared" si="63"/>
        <v>833.90941520567935</v>
      </c>
      <c r="E972">
        <f t="shared" si="61"/>
        <v>9169.9999999997799</v>
      </c>
      <c r="F972">
        <f t="shared" si="60"/>
        <v>16678.188304113588</v>
      </c>
      <c r="H972" t="str">
        <f t="shared" si="62"/>
        <v>16678, // 917mbar = 833.91m</v>
      </c>
    </row>
    <row r="973" spans="1:8" x14ac:dyDescent="0.25">
      <c r="A973">
        <v>971</v>
      </c>
      <c r="B973">
        <v>916.89999999997804</v>
      </c>
      <c r="C973">
        <f t="shared" si="63"/>
        <v>834.81194386788957</v>
      </c>
      <c r="E973">
        <f t="shared" si="61"/>
        <v>9168.9999999997799</v>
      </c>
      <c r="F973">
        <f t="shared" si="60"/>
        <v>16696.238877357791</v>
      </c>
      <c r="H973" t="str">
        <f t="shared" si="62"/>
        <v>16696, // 916.9mbar = 834.81m</v>
      </c>
    </row>
    <row r="974" spans="1:8" x14ac:dyDescent="0.25">
      <c r="A974">
        <v>972</v>
      </c>
      <c r="B974">
        <v>916.79999999997801</v>
      </c>
      <c r="C974">
        <f t="shared" si="63"/>
        <v>835.71455223819464</v>
      </c>
      <c r="E974">
        <f t="shared" si="61"/>
        <v>9167.9999999997799</v>
      </c>
      <c r="F974">
        <f t="shared" si="60"/>
        <v>16714.291044763893</v>
      </c>
      <c r="H974" t="str">
        <f t="shared" si="62"/>
        <v>16714, // 916.8mbar = 835.71m</v>
      </c>
    </row>
    <row r="975" spans="1:8" x14ac:dyDescent="0.25">
      <c r="A975">
        <v>973</v>
      </c>
      <c r="B975">
        <v>916.69999999997799</v>
      </c>
      <c r="C975">
        <f t="shared" si="63"/>
        <v>836.61724033233918</v>
      </c>
      <c r="E975">
        <f t="shared" si="61"/>
        <v>9166.9999999997799</v>
      </c>
      <c r="F975">
        <f t="shared" si="60"/>
        <v>16732.344806646783</v>
      </c>
      <c r="H975" t="str">
        <f t="shared" si="62"/>
        <v>16732, // 916.7mbar = 836.62m</v>
      </c>
    </row>
    <row r="976" spans="1:8" x14ac:dyDescent="0.25">
      <c r="A976">
        <v>974</v>
      </c>
      <c r="B976">
        <v>916.59999999997797</v>
      </c>
      <c r="C976">
        <f t="shared" si="63"/>
        <v>837.520008166053</v>
      </c>
      <c r="E976">
        <f t="shared" si="61"/>
        <v>9165.9999999997799</v>
      </c>
      <c r="F976">
        <f t="shared" si="60"/>
        <v>16750.400163321061</v>
      </c>
      <c r="H976" t="str">
        <f t="shared" si="62"/>
        <v>16750, // 916.6mbar = 837.52m</v>
      </c>
    </row>
    <row r="977" spans="1:8" x14ac:dyDescent="0.25">
      <c r="A977">
        <v>975</v>
      </c>
      <c r="B977">
        <v>916.49999999997794</v>
      </c>
      <c r="C977">
        <f t="shared" si="63"/>
        <v>838.42285575508561</v>
      </c>
      <c r="E977">
        <f t="shared" si="61"/>
        <v>9164.9999999997799</v>
      </c>
      <c r="F977">
        <f t="shared" si="60"/>
        <v>16768.457115101712</v>
      </c>
      <c r="H977" t="str">
        <f t="shared" si="62"/>
        <v>16768, // 916.5mbar = 838.42m</v>
      </c>
    </row>
    <row r="978" spans="1:8" x14ac:dyDescent="0.25">
      <c r="A978">
        <v>976</v>
      </c>
      <c r="B978">
        <v>916.39999999997804</v>
      </c>
      <c r="C978">
        <f t="shared" si="63"/>
        <v>839.32578311518137</v>
      </c>
      <c r="E978">
        <f t="shared" si="61"/>
        <v>9163.9999999997799</v>
      </c>
      <c r="F978">
        <f t="shared" si="60"/>
        <v>16786.515662303627</v>
      </c>
      <c r="H978" t="str">
        <f t="shared" si="62"/>
        <v>16787, // 916.4mbar = 839.33m</v>
      </c>
    </row>
    <row r="979" spans="1:8" x14ac:dyDescent="0.25">
      <c r="A979">
        <v>977</v>
      </c>
      <c r="B979">
        <v>916.29999999997801</v>
      </c>
      <c r="C979">
        <f t="shared" si="63"/>
        <v>840.22879026209966</v>
      </c>
      <c r="E979">
        <f t="shared" si="61"/>
        <v>9162.9999999997799</v>
      </c>
      <c r="F979">
        <f t="shared" si="60"/>
        <v>16804.575805241991</v>
      </c>
      <c r="H979" t="str">
        <f t="shared" si="62"/>
        <v>16805, // 916.3mbar = 840.23m</v>
      </c>
    </row>
    <row r="980" spans="1:8" x14ac:dyDescent="0.25">
      <c r="A980">
        <v>978</v>
      </c>
      <c r="B980">
        <v>916.19999999997799</v>
      </c>
      <c r="C980">
        <f t="shared" si="63"/>
        <v>841.13187721159977</v>
      </c>
      <c r="E980">
        <f t="shared" si="61"/>
        <v>9161.9999999997799</v>
      </c>
      <c r="F980">
        <f t="shared" si="60"/>
        <v>16822.637544231995</v>
      </c>
      <c r="H980" t="str">
        <f t="shared" si="62"/>
        <v>16823, // 916.2mbar = 841.13m</v>
      </c>
    </row>
    <row r="981" spans="1:8" x14ac:dyDescent="0.25">
      <c r="A981">
        <v>979</v>
      </c>
      <c r="B981">
        <v>916.09999999997797</v>
      </c>
      <c r="C981">
        <f t="shared" si="63"/>
        <v>842.03504397944107</v>
      </c>
      <c r="E981">
        <f t="shared" si="61"/>
        <v>9160.9999999997799</v>
      </c>
      <c r="F981">
        <f t="shared" si="60"/>
        <v>16840.700879588821</v>
      </c>
      <c r="H981" t="str">
        <f t="shared" si="62"/>
        <v>16841, // 916.1mbar = 842.04m</v>
      </c>
    </row>
    <row r="982" spans="1:8" x14ac:dyDescent="0.25">
      <c r="A982">
        <v>980</v>
      </c>
      <c r="B982">
        <v>915.99999999997794</v>
      </c>
      <c r="C982">
        <f t="shared" si="63"/>
        <v>842.9382905813975</v>
      </c>
      <c r="E982">
        <f t="shared" si="61"/>
        <v>9159.9999999997799</v>
      </c>
      <c r="F982">
        <f t="shared" si="60"/>
        <v>16858.765811627949</v>
      </c>
      <c r="H982" t="str">
        <f t="shared" si="62"/>
        <v>16859, // 916mbar = 842.94m</v>
      </c>
    </row>
    <row r="983" spans="1:8" x14ac:dyDescent="0.25">
      <c r="A983">
        <v>981</v>
      </c>
      <c r="B983">
        <v>915.89999999997804</v>
      </c>
      <c r="C983">
        <f t="shared" si="63"/>
        <v>843.84161703323332</v>
      </c>
      <c r="E983">
        <f t="shared" si="61"/>
        <v>9158.9999999997799</v>
      </c>
      <c r="F983">
        <f t="shared" si="60"/>
        <v>16876.832340664667</v>
      </c>
      <c r="H983" t="str">
        <f t="shared" si="62"/>
        <v>16877, // 915.9mbar = 843.84m</v>
      </c>
    </row>
    <row r="984" spans="1:8" x14ac:dyDescent="0.25">
      <c r="A984">
        <v>982</v>
      </c>
      <c r="B984">
        <v>915.79999999997801</v>
      </c>
      <c r="C984">
        <f t="shared" si="63"/>
        <v>844.74502335073737</v>
      </c>
      <c r="E984">
        <f t="shared" si="61"/>
        <v>9157.9999999997799</v>
      </c>
      <c r="F984">
        <f t="shared" si="60"/>
        <v>16894.900467014748</v>
      </c>
      <c r="H984" t="str">
        <f t="shared" si="62"/>
        <v>16895, // 915.8mbar = 844.75m</v>
      </c>
    </row>
    <row r="985" spans="1:8" x14ac:dyDescent="0.25">
      <c r="A985">
        <v>983</v>
      </c>
      <c r="B985">
        <v>915.69999999997799</v>
      </c>
      <c r="C985">
        <f t="shared" si="63"/>
        <v>845.6485095496887</v>
      </c>
      <c r="E985">
        <f t="shared" si="61"/>
        <v>9156.9999999997799</v>
      </c>
      <c r="F985">
        <f t="shared" si="60"/>
        <v>16912.970190993772</v>
      </c>
      <c r="H985" t="str">
        <f t="shared" si="62"/>
        <v>16913, // 915.7mbar = 845.65m</v>
      </c>
    </row>
    <row r="986" spans="1:8" x14ac:dyDescent="0.25">
      <c r="A986">
        <v>984</v>
      </c>
      <c r="B986">
        <v>915.59999999997797</v>
      </c>
      <c r="C986">
        <f t="shared" si="63"/>
        <v>846.55207564587602</v>
      </c>
      <c r="E986">
        <f t="shared" si="61"/>
        <v>9155.9999999997799</v>
      </c>
      <c r="F986">
        <f t="shared" si="60"/>
        <v>16931.04151291752</v>
      </c>
      <c r="H986" t="str">
        <f t="shared" si="62"/>
        <v>16931, // 915.6mbar = 846.55m</v>
      </c>
    </row>
    <row r="987" spans="1:8" x14ac:dyDescent="0.25">
      <c r="A987">
        <v>985</v>
      </c>
      <c r="B987">
        <v>915.49999999997794</v>
      </c>
      <c r="C987">
        <f t="shared" si="63"/>
        <v>847.45572165508815</v>
      </c>
      <c r="E987">
        <f t="shared" si="61"/>
        <v>9154.9999999997799</v>
      </c>
      <c r="F987">
        <f t="shared" si="60"/>
        <v>16949.114433101764</v>
      </c>
      <c r="H987" t="str">
        <f t="shared" si="62"/>
        <v>16949, // 915.5mbar = 847.46m</v>
      </c>
    </row>
    <row r="988" spans="1:8" x14ac:dyDescent="0.25">
      <c r="A988">
        <v>986</v>
      </c>
      <c r="B988">
        <v>915.39999999997804</v>
      </c>
      <c r="C988">
        <f t="shared" si="63"/>
        <v>848.35944759312883</v>
      </c>
      <c r="E988">
        <f t="shared" si="61"/>
        <v>9153.9999999997799</v>
      </c>
      <c r="F988">
        <f t="shared" si="60"/>
        <v>16967.188951862576</v>
      </c>
      <c r="H988" t="str">
        <f t="shared" si="62"/>
        <v>16967, // 915.4mbar = 848.36m</v>
      </c>
    </row>
    <row r="989" spans="1:8" x14ac:dyDescent="0.25">
      <c r="A989">
        <v>987</v>
      </c>
      <c r="B989">
        <v>915.29999999997801</v>
      </c>
      <c r="C989">
        <f t="shared" si="63"/>
        <v>849.26325347579655</v>
      </c>
      <c r="E989">
        <f t="shared" si="61"/>
        <v>9152.9999999997799</v>
      </c>
      <c r="F989">
        <f t="shared" si="60"/>
        <v>16985.265069515932</v>
      </c>
      <c r="H989" t="str">
        <f t="shared" si="62"/>
        <v>16985, // 915.3mbar = 849.26m</v>
      </c>
    </row>
    <row r="990" spans="1:8" x14ac:dyDescent="0.25">
      <c r="A990">
        <v>988</v>
      </c>
      <c r="B990">
        <v>915.19999999997799</v>
      </c>
      <c r="C990">
        <f t="shared" si="63"/>
        <v>850.16713931890001</v>
      </c>
      <c r="E990">
        <f t="shared" si="61"/>
        <v>9151.9999999997799</v>
      </c>
      <c r="F990">
        <f t="shared" si="60"/>
        <v>17003.342786378002</v>
      </c>
      <c r="H990" t="str">
        <f t="shared" si="62"/>
        <v>17003, // 915.2mbar = 850.17m</v>
      </c>
    </row>
    <row r="991" spans="1:8" x14ac:dyDescent="0.25">
      <c r="A991">
        <v>989</v>
      </c>
      <c r="B991">
        <v>915.09999999997797</v>
      </c>
      <c r="C991">
        <f t="shared" si="63"/>
        <v>851.07110513825251</v>
      </c>
      <c r="E991">
        <f t="shared" si="61"/>
        <v>9150.9999999997799</v>
      </c>
      <c r="F991">
        <f t="shared" si="60"/>
        <v>17021.422102765049</v>
      </c>
      <c r="H991" t="str">
        <f t="shared" si="62"/>
        <v>17021, // 915.1mbar = 851.07m</v>
      </c>
    </row>
    <row r="992" spans="1:8" x14ac:dyDescent="0.25">
      <c r="A992">
        <v>990</v>
      </c>
      <c r="B992">
        <v>914.99999999997704</v>
      </c>
      <c r="C992">
        <f t="shared" si="63"/>
        <v>851.97515094967741</v>
      </c>
      <c r="E992">
        <f t="shared" si="61"/>
        <v>9149.9999999997708</v>
      </c>
      <c r="F992">
        <f t="shared" si="60"/>
        <v>17039.50301899355</v>
      </c>
      <c r="H992" t="str">
        <f t="shared" si="62"/>
        <v>17040, // 915mbar = 851.98m</v>
      </c>
    </row>
    <row r="993" spans="1:8" x14ac:dyDescent="0.25">
      <c r="A993">
        <v>991</v>
      </c>
      <c r="B993">
        <v>914.89999999997701</v>
      </c>
      <c r="C993">
        <f t="shared" si="63"/>
        <v>852.87927676897812</v>
      </c>
      <c r="E993">
        <f t="shared" si="61"/>
        <v>9148.9999999997708</v>
      </c>
      <c r="F993">
        <f t="shared" si="60"/>
        <v>17057.585535379563</v>
      </c>
      <c r="H993" t="str">
        <f t="shared" si="62"/>
        <v>17058, // 914.9mbar = 852.88m</v>
      </c>
    </row>
    <row r="994" spans="1:8" x14ac:dyDescent="0.25">
      <c r="A994">
        <v>992</v>
      </c>
      <c r="B994">
        <v>914.79999999997699</v>
      </c>
      <c r="C994">
        <f t="shared" si="63"/>
        <v>853.7834826119979</v>
      </c>
      <c r="E994">
        <f t="shared" si="61"/>
        <v>9147.9999999997708</v>
      </c>
      <c r="F994">
        <f t="shared" si="60"/>
        <v>17075.669652239958</v>
      </c>
      <c r="H994" t="str">
        <f t="shared" si="62"/>
        <v>17076, // 914.8mbar = 853.78m</v>
      </c>
    </row>
    <row r="995" spans="1:8" x14ac:dyDescent="0.25">
      <c r="A995">
        <v>993</v>
      </c>
      <c r="B995">
        <v>914.69999999997697</v>
      </c>
      <c r="C995">
        <f t="shared" si="63"/>
        <v>854.6877684945598</v>
      </c>
      <c r="E995">
        <f t="shared" si="61"/>
        <v>9146.999999999769</v>
      </c>
      <c r="F995">
        <f t="shared" si="60"/>
        <v>17093.755369891194</v>
      </c>
      <c r="H995" t="str">
        <f t="shared" si="62"/>
        <v>17094, // 914.7mbar = 854.69m</v>
      </c>
    </row>
    <row r="996" spans="1:8" x14ac:dyDescent="0.25">
      <c r="A996">
        <v>994</v>
      </c>
      <c r="B996">
        <v>914.59999999997694</v>
      </c>
      <c r="C996">
        <f t="shared" si="63"/>
        <v>855.59213443250189</v>
      </c>
      <c r="E996">
        <f t="shared" si="61"/>
        <v>9145.999999999769</v>
      </c>
      <c r="F996">
        <f t="shared" si="60"/>
        <v>17111.842688650038</v>
      </c>
      <c r="H996" t="str">
        <f t="shared" si="62"/>
        <v>17112, // 914.6mbar = 855.59m</v>
      </c>
    </row>
    <row r="997" spans="1:8" x14ac:dyDescent="0.25">
      <c r="A997">
        <v>995</v>
      </c>
      <c r="B997">
        <v>914.49999999997704</v>
      </c>
      <c r="C997">
        <f t="shared" si="63"/>
        <v>856.49658044167222</v>
      </c>
      <c r="E997">
        <f t="shared" si="61"/>
        <v>9144.9999999997708</v>
      </c>
      <c r="F997">
        <f t="shared" si="60"/>
        <v>17129.931608833445</v>
      </c>
      <c r="H997" t="str">
        <f t="shared" si="62"/>
        <v>17130, // 914.5mbar = 856.5m</v>
      </c>
    </row>
    <row r="998" spans="1:8" x14ac:dyDescent="0.25">
      <c r="A998">
        <v>996</v>
      </c>
      <c r="B998">
        <v>914.39999999997701</v>
      </c>
      <c r="C998">
        <f t="shared" si="63"/>
        <v>857.40110653790862</v>
      </c>
      <c r="E998">
        <f t="shared" si="61"/>
        <v>9143.9999999997708</v>
      </c>
      <c r="F998">
        <f t="shared" si="60"/>
        <v>17148.022130758174</v>
      </c>
      <c r="H998" t="str">
        <f t="shared" si="62"/>
        <v>17148, // 914.4mbar = 857.4m</v>
      </c>
    </row>
    <row r="999" spans="1:8" x14ac:dyDescent="0.25">
      <c r="A999">
        <v>997</v>
      </c>
      <c r="B999">
        <v>914.29999999997699</v>
      </c>
      <c r="C999">
        <f t="shared" si="63"/>
        <v>858.30571273706892</v>
      </c>
      <c r="E999">
        <f t="shared" si="61"/>
        <v>9142.9999999997708</v>
      </c>
      <c r="F999">
        <f t="shared" si="60"/>
        <v>17166.114254741376</v>
      </c>
      <c r="H999" t="str">
        <f t="shared" si="62"/>
        <v>17166, // 914.3mbar = 858.31m</v>
      </c>
    </row>
    <row r="1000" spans="1:8" x14ac:dyDescent="0.25">
      <c r="A1000">
        <v>998</v>
      </c>
      <c r="B1000">
        <v>914.19999999997697</v>
      </c>
      <c r="C1000">
        <f t="shared" si="63"/>
        <v>859.21039905500595</v>
      </c>
      <c r="E1000">
        <f t="shared" si="61"/>
        <v>9141.999999999769</v>
      </c>
      <c r="F1000">
        <f t="shared" si="60"/>
        <v>17184.20798110012</v>
      </c>
      <c r="H1000" t="str">
        <f t="shared" si="62"/>
        <v>17184, // 914.2mbar = 859.21m</v>
      </c>
    </row>
    <row r="1001" spans="1:8" x14ac:dyDescent="0.25">
      <c r="A1001">
        <v>999</v>
      </c>
      <c r="B1001">
        <v>914.09999999997694</v>
      </c>
      <c r="C1001">
        <f t="shared" si="63"/>
        <v>860.11516550757744</v>
      </c>
      <c r="E1001">
        <f t="shared" si="61"/>
        <v>9140.999999999769</v>
      </c>
      <c r="F1001">
        <f t="shared" si="60"/>
        <v>17202.30331015155</v>
      </c>
      <c r="H1001" t="str">
        <f t="shared" si="62"/>
        <v>17202, // 914.1mbar = 860.12m</v>
      </c>
    </row>
    <row r="1002" spans="1:8" x14ac:dyDescent="0.25">
      <c r="A1002">
        <v>1000</v>
      </c>
      <c r="B1002">
        <v>913.99999999997704</v>
      </c>
      <c r="C1002">
        <f t="shared" si="63"/>
        <v>861.02001211065578</v>
      </c>
      <c r="E1002">
        <f t="shared" si="61"/>
        <v>9139.9999999997708</v>
      </c>
      <c r="F1002">
        <f t="shared" si="60"/>
        <v>17220.400242213116</v>
      </c>
      <c r="H1002" t="str">
        <f t="shared" si="62"/>
        <v>17220, // 914mbar = 861.02m</v>
      </c>
    </row>
    <row r="1003" spans="1:8" x14ac:dyDescent="0.25">
      <c r="A1003">
        <v>1001</v>
      </c>
      <c r="B1003">
        <v>913.89999999997701</v>
      </c>
      <c r="C1003">
        <f t="shared" si="63"/>
        <v>861.9249388801087</v>
      </c>
      <c r="E1003">
        <f t="shared" si="61"/>
        <v>9138.9999999997708</v>
      </c>
      <c r="F1003">
        <f t="shared" si="60"/>
        <v>17238.498777602174</v>
      </c>
      <c r="H1003" t="str">
        <f t="shared" si="62"/>
        <v>17238, // 913.9mbar = 861.92m</v>
      </c>
    </row>
    <row r="1004" spans="1:8" x14ac:dyDescent="0.25">
      <c r="A1004">
        <v>1002</v>
      </c>
      <c r="B1004">
        <v>913.79999999997699</v>
      </c>
      <c r="C1004">
        <f t="shared" si="63"/>
        <v>862.82994583180857</v>
      </c>
      <c r="E1004">
        <f t="shared" si="61"/>
        <v>9137.9999999997708</v>
      </c>
      <c r="F1004">
        <f t="shared" si="60"/>
        <v>17256.598916636172</v>
      </c>
      <c r="H1004" t="str">
        <f t="shared" si="62"/>
        <v>17257, // 913.8mbar = 862.83m</v>
      </c>
    </row>
    <row r="1005" spans="1:8" x14ac:dyDescent="0.25">
      <c r="A1005">
        <v>1003</v>
      </c>
      <c r="B1005">
        <v>913.69999999997697</v>
      </c>
      <c r="C1005">
        <f t="shared" si="63"/>
        <v>863.7350329816428</v>
      </c>
      <c r="E1005">
        <f t="shared" si="61"/>
        <v>9136.999999999769</v>
      </c>
      <c r="F1005">
        <f t="shared" si="60"/>
        <v>17274.700659632857</v>
      </c>
      <c r="H1005" t="str">
        <f t="shared" si="62"/>
        <v>17275, // 913.7mbar = 863.74m</v>
      </c>
    </row>
    <row r="1006" spans="1:8" x14ac:dyDescent="0.25">
      <c r="A1006">
        <v>1004</v>
      </c>
      <c r="B1006">
        <v>913.59999999997694</v>
      </c>
      <c r="C1006">
        <f t="shared" si="63"/>
        <v>864.64020034548867</v>
      </c>
      <c r="E1006">
        <f t="shared" si="61"/>
        <v>9135.999999999769</v>
      </c>
      <c r="F1006">
        <f t="shared" si="60"/>
        <v>17292.804006909773</v>
      </c>
      <c r="H1006" t="str">
        <f t="shared" si="62"/>
        <v>17293, // 913.6mbar = 864.64m</v>
      </c>
    </row>
    <row r="1007" spans="1:8" x14ac:dyDescent="0.25">
      <c r="A1007">
        <v>1005</v>
      </c>
      <c r="B1007">
        <v>913.49999999997704</v>
      </c>
      <c r="C1007">
        <f t="shared" si="63"/>
        <v>865.54544793924322</v>
      </c>
      <c r="E1007">
        <f t="shared" si="61"/>
        <v>9134.9999999997708</v>
      </c>
      <c r="F1007">
        <f t="shared" si="60"/>
        <v>17310.908958784865</v>
      </c>
      <c r="H1007" t="str">
        <f t="shared" si="62"/>
        <v>17311, // 913.5mbar = 865.55m</v>
      </c>
    </row>
    <row r="1008" spans="1:8" x14ac:dyDescent="0.25">
      <c r="A1008">
        <v>1006</v>
      </c>
      <c r="B1008">
        <v>913.39999999997701</v>
      </c>
      <c r="C1008">
        <f t="shared" si="63"/>
        <v>866.45077577879397</v>
      </c>
      <c r="E1008">
        <f t="shared" si="61"/>
        <v>9133.9999999997708</v>
      </c>
      <c r="F1008">
        <f t="shared" si="60"/>
        <v>17329.01551557588</v>
      </c>
      <c r="H1008" t="str">
        <f t="shared" si="62"/>
        <v>17329, // 913.4mbar = 866.45m</v>
      </c>
    </row>
    <row r="1009" spans="1:8" x14ac:dyDescent="0.25">
      <c r="A1009">
        <v>1007</v>
      </c>
      <c r="B1009">
        <v>913.29999999997699</v>
      </c>
      <c r="C1009">
        <f t="shared" si="63"/>
        <v>867.35618388005253</v>
      </c>
      <c r="E1009">
        <f t="shared" si="61"/>
        <v>9132.9999999997708</v>
      </c>
      <c r="F1009">
        <f t="shared" si="60"/>
        <v>17347.123677601052</v>
      </c>
      <c r="H1009" t="str">
        <f t="shared" si="62"/>
        <v>17347, // 913.3mbar = 867.36m</v>
      </c>
    </row>
    <row r="1010" spans="1:8" x14ac:dyDescent="0.25">
      <c r="A1010">
        <v>1008</v>
      </c>
      <c r="B1010">
        <v>913.19999999997697</v>
      </c>
      <c r="C1010">
        <f t="shared" si="63"/>
        <v>868.26167225891118</v>
      </c>
      <c r="E1010">
        <f t="shared" si="61"/>
        <v>9131.999999999769</v>
      </c>
      <c r="F1010">
        <f t="shared" si="60"/>
        <v>17365.233445178223</v>
      </c>
      <c r="H1010" t="str">
        <f t="shared" si="62"/>
        <v>17365, // 913.2mbar = 868.26m</v>
      </c>
    </row>
    <row r="1011" spans="1:8" x14ac:dyDescent="0.25">
      <c r="A1011">
        <v>1009</v>
      </c>
      <c r="B1011">
        <v>913.09999999997694</v>
      </c>
      <c r="C1011">
        <f t="shared" si="63"/>
        <v>869.16724093128676</v>
      </c>
      <c r="E1011">
        <f t="shared" si="61"/>
        <v>9130.999999999769</v>
      </c>
      <c r="F1011">
        <f t="shared" si="60"/>
        <v>17383.344818625734</v>
      </c>
      <c r="H1011" t="str">
        <f t="shared" si="62"/>
        <v>17383, // 913.1mbar = 869.17m</v>
      </c>
    </row>
    <row r="1012" spans="1:8" x14ac:dyDescent="0.25">
      <c r="A1012">
        <v>1010</v>
      </c>
      <c r="B1012">
        <v>912.99999999997704</v>
      </c>
      <c r="C1012">
        <f t="shared" si="63"/>
        <v>870.0728899130911</v>
      </c>
      <c r="E1012">
        <f t="shared" si="61"/>
        <v>9129.9999999997708</v>
      </c>
      <c r="F1012">
        <f t="shared" si="60"/>
        <v>17401.457798261821</v>
      </c>
      <c r="H1012" t="str">
        <f t="shared" si="62"/>
        <v>17401, // 913mbar = 870.07m</v>
      </c>
    </row>
    <row r="1013" spans="1:8" x14ac:dyDescent="0.25">
      <c r="A1013">
        <v>1011</v>
      </c>
      <c r="B1013">
        <v>912.89999999997701</v>
      </c>
      <c r="C1013">
        <f t="shared" si="63"/>
        <v>870.97861922024583</v>
      </c>
      <c r="E1013">
        <f t="shared" si="61"/>
        <v>9128.9999999997708</v>
      </c>
      <c r="F1013">
        <f t="shared" si="60"/>
        <v>17419.572384404917</v>
      </c>
      <c r="H1013" t="str">
        <f t="shared" si="62"/>
        <v>17420, // 912.9mbar = 870.98m</v>
      </c>
    </row>
    <row r="1014" spans="1:8" x14ac:dyDescent="0.25">
      <c r="A1014">
        <v>1012</v>
      </c>
      <c r="B1014">
        <v>912.79999999997699</v>
      </c>
      <c r="C1014">
        <f t="shared" si="63"/>
        <v>871.88442886867779</v>
      </c>
      <c r="E1014">
        <f t="shared" si="61"/>
        <v>9127.9999999997708</v>
      </c>
      <c r="F1014">
        <f t="shared" si="60"/>
        <v>17437.688577373556</v>
      </c>
      <c r="H1014" t="str">
        <f t="shared" si="62"/>
        <v>17438, // 912.8mbar = 871.88m</v>
      </c>
    </row>
    <row r="1015" spans="1:8" x14ac:dyDescent="0.25">
      <c r="A1015">
        <v>1013</v>
      </c>
      <c r="B1015">
        <v>912.69999999997697</v>
      </c>
      <c r="C1015">
        <f t="shared" si="63"/>
        <v>872.79031887430847</v>
      </c>
      <c r="E1015">
        <f t="shared" si="61"/>
        <v>9126.999999999769</v>
      </c>
      <c r="F1015">
        <f t="shared" si="60"/>
        <v>17455.806377486169</v>
      </c>
      <c r="H1015" t="str">
        <f t="shared" si="62"/>
        <v>17456, // 912.7mbar = 872.79m</v>
      </c>
    </row>
    <row r="1016" spans="1:8" x14ac:dyDescent="0.25">
      <c r="A1016">
        <v>1014</v>
      </c>
      <c r="B1016">
        <v>912.59999999997694</v>
      </c>
      <c r="C1016">
        <f t="shared" si="63"/>
        <v>873.69628925307939</v>
      </c>
      <c r="E1016">
        <f t="shared" si="61"/>
        <v>9125.999999999769</v>
      </c>
      <c r="F1016">
        <f>C1016*20</f>
        <v>17473.925785061587</v>
      </c>
      <c r="H1016" t="str">
        <f t="shared" si="62"/>
        <v>17474, // 912.6mbar = 873.7m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CalcTests</vt:lpstr>
      <vt:lpstr>h to p</vt:lpstr>
      <vt:lpstr>p to h table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Tkalcevic</dc:creator>
  <cp:lastModifiedBy>Frank Tkalcevic</cp:lastModifiedBy>
  <dcterms:created xsi:type="dcterms:W3CDTF">2018-07-06T05:39:56Z</dcterms:created>
  <dcterms:modified xsi:type="dcterms:W3CDTF">2018-07-07T12:14:15Z</dcterms:modified>
</cp:coreProperties>
</file>