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Validation/ManualValidation/"/>
    </mc:Choice>
  </mc:AlternateContent>
  <xr:revisionPtr revIDLastSave="0" documentId="13_ncr:1_{C1F4AF5B-DE21-D74A-B422-D78ADD29C734}" xr6:coauthVersionLast="45" xr6:coauthVersionMax="45" xr10:uidLastSave="{00000000-0000-0000-0000-000000000000}"/>
  <bookViews>
    <workbookView xWindow="14340" yWindow="460" windowWidth="20800" windowHeight="13960" xr2:uid="{CF179A13-EDC0-3A41-B195-C7E5F7839A37}"/>
  </bookViews>
  <sheets>
    <sheet name="Sheet1" sheetId="1" r:id="rId1"/>
  </sheets>
  <definedNames>
    <definedName name="_xlnm._FilterDatabase" localSheetId="0" hidden="1">Sheet1!$A$1:$A$164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0" i="1" l="1"/>
  <c r="B16" i="1"/>
  <c r="B15" i="1" s="1"/>
  <c r="B73" i="1"/>
  <c r="B31" i="1"/>
  <c r="B145" i="1" l="1"/>
  <c r="B144" i="1"/>
  <c r="B142" i="1"/>
  <c r="B141" i="1" s="1"/>
  <c r="B139" i="1"/>
  <c r="B137" i="1"/>
  <c r="B128" i="1"/>
  <c r="B126" i="1"/>
  <c r="B122" i="1"/>
  <c r="B121" i="1"/>
  <c r="B119" i="1"/>
  <c r="B118" i="1"/>
  <c r="B116" i="1"/>
  <c r="B107" i="1"/>
  <c r="B103" i="1"/>
  <c r="B99" i="1"/>
  <c r="B98" i="1" s="1"/>
  <c r="B100" i="1" s="1"/>
  <c r="B112" i="1"/>
  <c r="B110" i="1" s="1"/>
  <c r="B109" i="1" s="1"/>
  <c r="B96" i="1"/>
  <c r="B95" i="1"/>
  <c r="B94" i="1"/>
  <c r="B93" i="1"/>
  <c r="B78" i="1"/>
  <c r="B75" i="1" s="1"/>
  <c r="B88" i="1"/>
  <c r="B86" i="1" s="1"/>
  <c r="B85" i="1" s="1"/>
  <c r="B83" i="1"/>
  <c r="B81" i="1"/>
  <c r="B68" i="1"/>
  <c r="B67" i="1" s="1"/>
  <c r="B61" i="1"/>
  <c r="B60" i="1" s="1"/>
  <c r="B21" i="1"/>
  <c r="B18" i="1"/>
  <c r="B20" i="1" s="1"/>
  <c r="B58" i="1"/>
  <c r="B55" i="1"/>
  <c r="B48" i="1"/>
  <c r="B46" i="1"/>
  <c r="B36" i="1"/>
  <c r="B34" i="1"/>
  <c r="B26" i="1"/>
  <c r="B10" i="1"/>
  <c r="B8" i="1"/>
  <c r="B9" i="1" s="1"/>
  <c r="B72" i="1" l="1"/>
  <c r="B101" i="1"/>
</calcChain>
</file>

<file path=xl/sharedStrings.xml><?xml version="1.0" encoding="utf-8"?>
<sst xmlns="http://schemas.openxmlformats.org/spreadsheetml/2006/main" count="538" uniqueCount="455">
  <si>
    <t>Class</t>
  </si>
  <si>
    <t>Subclass</t>
  </si>
  <si>
    <t>_Parse</t>
  </si>
  <si>
    <t>CCompilerOpt</t>
  </si>
  <si>
    <t xml:space="preserve"> _Feature</t>
  </si>
  <si>
    <t>_Ccompiler</t>
  </si>
  <si>
    <t>_Cache</t>
  </si>
  <si>
    <t>_Disutils</t>
  </si>
  <si>
    <t>_Config</t>
  </si>
  <si>
    <t>old_config</t>
  </si>
  <si>
    <t>config</t>
  </si>
  <si>
    <t>_pkg_config_info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</si>
  <si>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</si>
  <si>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</si>
  <si>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</si>
  <si>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</si>
  <si>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</si>
  <si>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</si>
  <si>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</si>
  <si>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</si>
  <si>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</si>
  <si>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</si>
  <si>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sdist</t>
  </si>
  <si>
    <t>sdist_checked</t>
  </si>
  <si>
    <t>build_clib</t>
  </si>
  <si>
    <t>new_build_clib</t>
  </si>
  <si>
    <t>old_build_clib</t>
  </si>
  <si>
    <t>docTest</t>
  </si>
  <si>
    <t>DocTestRunner</t>
  </si>
  <si>
    <t>OutputChecker</t>
  </si>
  <si>
    <t>DTRunner</t>
  </si>
  <si>
    <t>build_ext</t>
  </si>
  <si>
    <t>new_build_ext</t>
  </si>
  <si>
    <t>build_src</t>
  </si>
  <si>
    <t>old_build_ext</t>
  </si>
  <si>
    <t xml:space="preserve">build_ext </t>
  </si>
  <si>
    <t>Checker</t>
  </si>
  <si>
    <t>NumpyOutputChecker</t>
  </si>
  <si>
    <t>NodeVisitor</t>
  </si>
  <si>
    <t>FindAttributes</t>
  </si>
  <si>
    <t>ast</t>
  </si>
  <si>
    <t>dict</t>
  </si>
  <si>
    <t>bunch</t>
  </si>
  <si>
    <t>_typeddict</t>
  </si>
  <si>
    <t>Exception</t>
  </si>
  <si>
    <t>TemplateError</t>
  </si>
  <si>
    <t>_TemplateContinue</t>
  </si>
  <si>
    <t>_TemplateBreak</t>
  </si>
  <si>
    <t>CompilerNotFound</t>
  </si>
  <si>
    <t>ParseError</t>
  </si>
  <si>
    <t>LinAlgError</t>
  </si>
  <si>
    <t>F2CEError</t>
  </si>
  <si>
    <t>MAError</t>
  </si>
  <si>
    <t>F2PYError</t>
  </si>
  <si>
    <t>KnownFailureException</t>
  </si>
  <si>
    <t>IgnoreException</t>
  </si>
  <si>
    <t>ConverterError</t>
  </si>
  <si>
    <t>PolyError</t>
  </si>
  <si>
    <t>Template</t>
  </si>
  <si>
    <t>HTMLTemplate</t>
  </si>
  <si>
    <t>FunctionHtmlFormatter</t>
  </si>
  <si>
    <t>HtmlFormatter</t>
  </si>
  <si>
    <t>DeprecationWarning</t>
  </si>
  <si>
    <t>ModuleDeprecationWarning</t>
  </si>
  <si>
    <t>_UFuncCastingError</t>
  </si>
  <si>
    <t>_UFuncInputCastingError</t>
  </si>
  <si>
    <t>_UFuncOutputCastingError</t>
  </si>
  <si>
    <t>_ndptr_base</t>
  </si>
  <si>
    <t>_ndptr</t>
  </si>
  <si>
    <t>_concrete_ndptr</t>
  </si>
  <si>
    <t>NumpyDistribution</t>
  </si>
  <si>
    <t>Distribution</t>
  </si>
  <si>
    <t>CPUInfoBase</t>
  </si>
  <si>
    <t>LinuxCPUInfo</t>
  </si>
  <si>
    <t>IRIXCPUInfo</t>
  </si>
  <si>
    <t>DarwinCPUInfo</t>
  </si>
  <si>
    <t>SunOSCPUInfo</t>
  </si>
  <si>
    <t>Win32CPUInfo</t>
  </si>
  <si>
    <t>MSVCCompiler</t>
  </si>
  <si>
    <t>IntelCCompilerW</t>
  </si>
  <si>
    <t>_MSVCCompiler</t>
  </si>
  <si>
    <t>IOError</t>
  </si>
  <si>
    <t>FormatError</t>
  </si>
  <si>
    <t>PkgNotFound</t>
  </si>
  <si>
    <t>old_Log</t>
  </si>
  <si>
    <t>Log</t>
  </si>
  <si>
    <t>UnixCCompiler</t>
  </si>
  <si>
    <t>PathScaleCCompiler</t>
  </si>
  <si>
    <t>IntelCCompiler</t>
  </si>
  <si>
    <t>IntelEM64TCCompiler</t>
  </si>
  <si>
    <t>DistutilsError</t>
  </si>
  <si>
    <t>NotFoundError</t>
  </si>
  <si>
    <t>AliasedOptionError</t>
  </si>
  <si>
    <t>AtlasNotFoundError</t>
  </si>
  <si>
    <t>FlameNotFoundError</t>
  </si>
  <si>
    <t>LapackNotFoundError</t>
  </si>
  <si>
    <t>LapackILP64NotFoundError</t>
  </si>
  <si>
    <t>BlasOptNotFoundError</t>
  </si>
  <si>
    <t>BlasNotFoundError</t>
  </si>
  <si>
    <t>BlasILP64NotFoundError</t>
  </si>
  <si>
    <t>FFTWNotFoundError</t>
  </si>
  <si>
    <t>DJBFFTNotFoundError</t>
  </si>
  <si>
    <t>NumericNotFoundError</t>
  </si>
  <si>
    <t>X11NotFoundError</t>
  </si>
  <si>
    <t>UmfpackNotFoundError</t>
  </si>
  <si>
    <t>LapackSrcNotFoundError</t>
  </si>
  <si>
    <t>BlasSrcNotFoundError</t>
  </si>
  <si>
    <t>system_info</t>
  </si>
  <si>
    <t>fft_opt_info</t>
  </si>
  <si>
    <t>fftw_info</t>
  </si>
  <si>
    <t>djbfft_info</t>
  </si>
  <si>
    <t>mkl_info</t>
  </si>
  <si>
    <t>atlas_info</t>
  </si>
  <si>
    <t>lapack_info</t>
  </si>
  <si>
    <t>lapack_src_info</t>
  </si>
  <si>
    <t>lapack_opt_info</t>
  </si>
  <si>
    <t>blas_opt_info</t>
  </si>
  <si>
    <t>blas_info</t>
  </si>
  <si>
    <t>flame_info</t>
  </si>
  <si>
    <t>accelerate_info</t>
  </si>
  <si>
    <t>blas_src_info</t>
  </si>
  <si>
    <t>x11_info</t>
  </si>
  <si>
    <t>_numpy_info</t>
  </si>
  <si>
    <t>numerix_info</t>
  </si>
  <si>
    <t>f2py_info</t>
  </si>
  <si>
    <t>boost_python_info</t>
  </si>
  <si>
    <t>agg2_info</t>
  </si>
  <si>
    <t>amd_info</t>
  </si>
  <si>
    <t>umfpack_info</t>
  </si>
  <si>
    <t>numpy_linalg_lapack_lite</t>
  </si>
  <si>
    <t>ftw_info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</si>
  <si>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</si>
  <si>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</si>
  <si>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</si>
  <si>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</si>
  <si>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</si>
  <si>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</si>
  <si>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</si>
  <si>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lapack_mkl_info</t>
  </si>
  <si>
    <t>blas_mkl_info</t>
  </si>
  <si>
    <t>atlas_blas_info</t>
  </si>
  <si>
    <t>atlas_threads_info</t>
  </si>
  <si>
    <t>lapack_atlas_info</t>
  </si>
  <si>
    <t>atlas_3_10_info</t>
  </si>
  <si>
    <t>atlas_3_10_blas_info</t>
  </si>
  <si>
    <t>atlas_3_10_threads_info</t>
  </si>
  <si>
    <t>lapack_atlas_3_10_info</t>
  </si>
  <si>
    <t>atlas_blas_threads_info</t>
  </si>
  <si>
    <t>lapack_atlas_threads_info</t>
  </si>
  <si>
    <t>atlas_3_10_blas_threads_info</t>
  </si>
  <si>
    <t>lapack_atlas_3_10_threads_info</t>
  </si>
  <si>
    <t>lapack_ilp64_opt_info</t>
  </si>
  <si>
    <t>lapack_ilp64_plain_opt_info</t>
  </si>
  <si>
    <t>lapack64__opt_info</t>
  </si>
  <si>
    <t>blas_ilp64_opt_info</t>
  </si>
  <si>
    <t xml:space="preserve"> _ilp64_opt_info_mixin</t>
  </si>
  <si>
    <t>blas_ilp64_plain_opt_info</t>
  </si>
  <si>
    <t>blas64__opt_info</t>
  </si>
  <si>
    <t>openblas_info</t>
  </si>
  <si>
    <t>blis_info</t>
  </si>
  <si>
    <t>openblas_lapack_info</t>
  </si>
  <si>
    <t>openblas_ilp64_info</t>
  </si>
  <si>
    <t>openblas_clapack_info</t>
  </si>
  <si>
    <t>openblas_ilp64_lapack_info</t>
  </si>
  <si>
    <t>openblas64__info</t>
  </si>
  <si>
    <t>openblas64__lapack_info</t>
  </si>
  <si>
    <t>numarray_info</t>
  </si>
  <si>
    <t>Numeric_info</t>
  </si>
  <si>
    <t>numpy_info</t>
  </si>
  <si>
    <t>GnuFCompiler</t>
  </si>
  <si>
    <t>CompaqFCompiler</t>
  </si>
  <si>
    <t>CompaqVisualFCompiler</t>
  </si>
  <si>
    <t>BaseIntelFCompiler</t>
  </si>
  <si>
    <t>NoneFCompiler</t>
  </si>
  <si>
    <t>BaseNAGFCompiler</t>
  </si>
  <si>
    <t>PGroupFlangCompiler</t>
  </si>
  <si>
    <t>IBMFCompiler</t>
  </si>
  <si>
    <t>SunFCompiler</t>
  </si>
  <si>
    <t>NVHPCFCompiler</t>
  </si>
  <si>
    <t>LaheyFCompiler</t>
  </si>
  <si>
    <t>G95FCompiler</t>
  </si>
  <si>
    <t>MIPSFCompiler</t>
  </si>
  <si>
    <t>HPUXFCompiler</t>
  </si>
  <si>
    <t>PathScaleFCompiler</t>
  </si>
  <si>
    <t>AbsoftFCompiler</t>
  </si>
  <si>
    <t>PGroupFCompiler</t>
  </si>
  <si>
    <t>IntelVisualFCompiler</t>
  </si>
  <si>
    <t>IntelFCompiler</t>
  </si>
  <si>
    <t>Benchmark</t>
  </si>
  <si>
    <t>Records</t>
  </si>
  <si>
    <t>LaplaceInplace</t>
  </si>
  <si>
    <t>MaxesOfDots</t>
  </si>
  <si>
    <t>ArrayFunction</t>
  </si>
  <si>
    <t>Histogram1D</t>
  </si>
  <si>
    <t>Histogram2D</t>
  </si>
  <si>
    <t>Bincount</t>
  </si>
  <si>
    <t>Median</t>
  </si>
  <si>
    <t>Percentile</t>
  </si>
  <si>
    <t>Select</t>
  </si>
  <si>
    <t>Sort</t>
  </si>
  <si>
    <t>SortWorst</t>
  </si>
  <si>
    <t>Where</t>
  </si>
  <si>
    <t>Take</t>
  </si>
  <si>
    <t>PutMask</t>
  </si>
  <si>
    <t>Eindot</t>
  </si>
  <si>
    <t>Linalg</t>
  </si>
  <si>
    <t>Lstq</t>
  </si>
  <si>
    <t>Einsum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</si>
  <si>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</si>
  <si>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</si>
  <si>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</si>
  <si>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</si>
  <si>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</si>
  <si>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</si>
  <si>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</si>
  <si>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</si>
  <si>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TrimZeros</t>
  </si>
  <si>
    <t>MA</t>
  </si>
  <si>
    <t>Indexing</t>
  </si>
  <si>
    <t>Ufunc</t>
  </si>
  <si>
    <t>Concatenate</t>
  </si>
  <si>
    <t>ScalarMath</t>
  </si>
  <si>
    <t>Block2D</t>
  </si>
  <si>
    <t>Block3D</t>
  </si>
  <si>
    <t>ArrayCoercionSmall</t>
  </si>
  <si>
    <t>Broadcast</t>
  </si>
  <si>
    <t>Custom</t>
  </si>
  <si>
    <t>CustomInplace</t>
  </si>
  <si>
    <t>CustomScalar</t>
  </si>
  <si>
    <t>Scalar</t>
  </si>
  <si>
    <t>ArgParsing</t>
  </si>
  <si>
    <t>ArgParsingReduce</t>
  </si>
  <si>
    <t>ScalarIndexing</t>
  </si>
  <si>
    <t>IndexingSeperate</t>
  </si>
  <si>
    <t>IndexingStructured0D</t>
  </si>
  <si>
    <t>AddReduce</t>
  </si>
  <si>
    <t>AddReduceSeparate</t>
  </si>
  <si>
    <t>AnyAll</t>
  </si>
  <si>
    <t>MinMax</t>
  </si>
  <si>
    <t>ArgMax</t>
  </si>
  <si>
    <t>SmallReduction</t>
  </si>
  <si>
    <t>Copy</t>
  </si>
  <si>
    <t>CopyTo</t>
  </si>
  <si>
    <t>Savez</t>
  </si>
  <si>
    <t>LoadtxtCSVComments</t>
  </si>
  <si>
    <t>LoadtxtCSVdtypes</t>
  </si>
  <si>
    <t>LoadtxtCSVStructured</t>
  </si>
  <si>
    <t>LoadtxtCSVSkipRows</t>
  </si>
  <si>
    <t>LoadtxtReadUint64Integers</t>
  </si>
  <si>
    <t>LoadtxtUseColsCSV</t>
  </si>
  <si>
    <t>LoadtxtCSVDateTime</t>
  </si>
  <si>
    <t>Pad</t>
  </si>
  <si>
    <t>Nan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</si>
  <si>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</si>
  <si>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</si>
  <si>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</si>
  <si>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</si>
  <si>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</si>
  <si>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</si>
  <si>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</si>
  <si>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</si>
  <si>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Import</t>
  </si>
  <si>
    <t>AVX_UFunc</t>
  </si>
  <si>
    <t>AVX_UFunc_log</t>
  </si>
  <si>
    <t>AVX_BFunc</t>
  </si>
  <si>
    <t>AVX_ldexp</t>
  </si>
  <si>
    <t>AVX_cmplx_arithmetic</t>
  </si>
  <si>
    <t xml:space="preserve"> AVX_cmplx_funcs</t>
  </si>
  <si>
    <t>Mandelbrot</t>
  </si>
  <si>
    <t>LogisticRegression</t>
  </si>
  <si>
    <t>Protocol</t>
  </si>
  <si>
    <t>_BoolOp</t>
  </si>
  <si>
    <t>_BoolBitOp</t>
  </si>
  <si>
    <t>_BoolSub</t>
  </si>
  <si>
    <t>_BoolTrueDiv</t>
  </si>
  <si>
    <t>_TD64Div</t>
  </si>
  <si>
    <t>_IntTrueDiv</t>
  </si>
  <si>
    <t>_UnsignedIntOp</t>
  </si>
  <si>
    <t>_UnsignedIntBitOp</t>
  </si>
  <si>
    <t>_SignedIntOp</t>
  </si>
  <si>
    <t>_SignedIntBitOp</t>
  </si>
  <si>
    <t>_FloatOp</t>
  </si>
  <si>
    <t>_ComplexOp</t>
  </si>
  <si>
    <t>_NumberOp</t>
  </si>
  <si>
    <t xml:space="preserve"> _SupportsDtype</t>
  </si>
  <si>
    <t>_SupportsArray</t>
  </si>
  <si>
    <t>CygwinCCompiler</t>
  </si>
  <si>
    <t>Mingw32CCompiler</t>
  </si>
  <si>
    <t>disutils</t>
  </si>
  <si>
    <t>cygwinccompiler</t>
  </si>
  <si>
    <t>old_Extension</t>
  </si>
  <si>
    <t>Extension</t>
  </si>
  <si>
    <t>IntelItaniumCCompiler</t>
  </si>
  <si>
    <t>IntelEM64TCCompilerW</t>
  </si>
  <si>
    <t>Gnu95FCompiler</t>
  </si>
  <si>
    <t>VastFCompiler</t>
  </si>
  <si>
    <t>IntelEM64TFCompiler</t>
  </si>
  <si>
    <t>IntelItaniumFCompiler</t>
  </si>
  <si>
    <t>IntelEM64VisualFCompiler</t>
  </si>
  <si>
    <t>IntelItaniumVisualFCompiler</t>
  </si>
  <si>
    <t>NAGFCompiler</t>
  </si>
  <si>
    <t>NAGFORCompiler</t>
  </si>
  <si>
    <t>Command</t>
  </si>
  <si>
    <t>config_fc</t>
  </si>
  <si>
    <t>config_cc</t>
  </si>
  <si>
    <t xml:space="preserve"> install_clib</t>
  </si>
  <si>
    <t>Ccompiler</t>
  </si>
  <si>
    <t>FCompiler</t>
  </si>
  <si>
    <t>FakeCCompilerOpt</t>
  </si>
  <si>
    <t>old_build</t>
  </si>
  <si>
    <t>build</t>
  </si>
  <si>
    <t>old_build_py</t>
  </si>
  <si>
    <t>build_py</t>
  </si>
  <si>
    <t>old_build_scripts</t>
  </si>
  <si>
    <t>build_scripts</t>
  </si>
  <si>
    <t>old_sdist</t>
  </si>
  <si>
    <t>old_install_headers</t>
  </si>
  <si>
    <t>install_headers</t>
  </si>
  <si>
    <t>old_bdist_rpm</t>
  </si>
  <si>
    <t>bdist_rpm</t>
  </si>
  <si>
    <t>UFuncTypeError</t>
  </si>
  <si>
    <t>_UFuncBinaryResolutionError</t>
  </si>
  <si>
    <t>_UFuncNoLoopError</t>
  </si>
  <si>
    <t>ABCPolyBase</t>
  </si>
  <si>
    <t>Laguerre</t>
  </si>
  <si>
    <t>HermiteE</t>
  </si>
  <si>
    <t>Chebyshev</t>
  </si>
  <si>
    <t>Polynomial</t>
  </si>
  <si>
    <t>Legendre</t>
  </si>
  <si>
    <t>Hermite</t>
  </si>
  <si>
    <t>ArrayBase</t>
  </si>
  <si>
    <t>ABCArray1</t>
  </si>
  <si>
    <t>ndarray</t>
  </si>
  <si>
    <t>recarray</t>
  </si>
  <si>
    <t>memmap</t>
  </si>
  <si>
    <t>chararray</t>
  </si>
  <si>
    <t>MaskedArray</t>
  </si>
  <si>
    <t>SubClass</t>
  </si>
  <si>
    <t>matrix</t>
  </si>
  <si>
    <t>np</t>
  </si>
  <si>
    <t>N</t>
  </si>
  <si>
    <t>_egg_info</t>
  </si>
  <si>
    <t>egg_info</t>
  </si>
  <si>
    <t>old_install</t>
  </si>
  <si>
    <t>install</t>
  </si>
  <si>
    <t>old_install_data</t>
  </si>
  <si>
    <t>install_data</t>
  </si>
  <si>
    <t>old_develop</t>
  </si>
  <si>
    <t>develop</t>
  </si>
  <si>
    <t>Counter</t>
  </si>
  <si>
    <t>_OrderedCounter</t>
  </si>
  <si>
    <t>OrderedDict</t>
  </si>
  <si>
    <t>MaybeOrderedDict</t>
  </si>
  <si>
    <t>QuietOrderedDict</t>
  </si>
  <si>
    <t>RuntimeError</t>
  </si>
  <si>
    <t>TooHardError</t>
  </si>
  <si>
    <t>void</t>
  </si>
  <si>
    <t>records</t>
  </si>
  <si>
    <t>nt</t>
  </si>
  <si>
    <t>RuntimeWarning</t>
  </si>
  <si>
    <t>ComplexWarning</t>
  </si>
  <si>
    <t>ContextDecorator</t>
  </si>
  <si>
    <t>errstate</t>
  </si>
  <si>
    <t>contextlib</t>
  </si>
  <si>
    <t>ValueError</t>
  </si>
  <si>
    <t>AxisError</t>
  </si>
  <si>
    <t>IndexError</t>
  </si>
  <si>
    <t>Warning</t>
  </si>
  <si>
    <t>MismatchCAPIWarning</t>
  </si>
  <si>
    <t>UserWarning</t>
  </si>
  <si>
    <t>RankWarning</t>
  </si>
  <si>
    <t>ConversionWarning</t>
  </si>
  <si>
    <t>VisibleDeprecationWarning</t>
  </si>
  <si>
    <t>FutureWarning</t>
  </si>
  <si>
    <t>MaskedArrayFutureWarning</t>
  </si>
  <si>
    <t>catch_warnings</t>
  </si>
  <si>
    <t>class clear_and_catch_warnings</t>
  </si>
  <si>
    <t>warnings</t>
  </si>
  <si>
    <t>TypeError</t>
  </si>
  <si>
    <t>MemoryError</t>
  </si>
  <si>
    <t xml:space="preserve"> _ArrayMemoryError</t>
  </si>
  <si>
    <t>_TimelikeFormat</t>
  </si>
  <si>
    <t>DatetimeFormat</t>
  </si>
  <si>
    <t>TimedeltaFormat</t>
  </si>
  <si>
    <t>Scanner</t>
  </si>
  <si>
    <t>MyScanner</t>
  </si>
  <si>
    <t>LenSubsScanner</t>
  </si>
  <si>
    <t>_fromnxfunction</t>
  </si>
  <si>
    <t>_fromnxfunction_single</t>
  </si>
  <si>
    <t>_fromnxfunction_seq</t>
  </si>
  <si>
    <t>_fromnxfunction_args</t>
  </si>
  <si>
    <t>_fromnxfunction_allargs</t>
  </si>
  <si>
    <t>_MaskedUFunc</t>
  </si>
  <si>
    <t>_MaskedUnaryOperation</t>
  </si>
  <si>
    <t>_MaskedBinaryOperation</t>
  </si>
  <si>
    <t>_DomainedBinaryOperation</t>
  </si>
  <si>
    <t>_extrema_operation</t>
  </si>
  <si>
    <t>mvoid</t>
  </si>
  <si>
    <t>MaskedConstant</t>
  </si>
  <si>
    <t>MaskedRecords</t>
  </si>
  <si>
    <t>LineQueue</t>
  </si>
  <si>
    <t>CommentQueue</t>
  </si>
  <si>
    <t>FortranRoutine</t>
  </si>
  <si>
    <t>UnknownFortranRoutine</t>
  </si>
  <si>
    <t>FortranLibrary</t>
  </si>
  <si>
    <t>LapackLibrary</t>
  </si>
  <si>
    <t>AxisConcatenator</t>
  </si>
  <si>
    <t>MAxisConcatenator</t>
  </si>
  <si>
    <t>Rclass</t>
  </si>
  <si>
    <t>CClass</t>
  </si>
  <si>
    <t>mr_class</t>
  </si>
  <si>
    <t>TypedDict</t>
  </si>
  <si>
    <t>_DtypeDictBase</t>
  </si>
  <si>
    <t>MaskError</t>
  </si>
  <si>
    <t xml:space="preserve"> _DtypeDict</t>
  </si>
  <si>
    <t>DocTestFinder</t>
  </si>
  <si>
    <t>NumpyDocTestFinder</t>
  </si>
  <si>
    <t>nd_grid</t>
  </si>
  <si>
    <t>OGridClass</t>
  </si>
  <si>
    <t>MGridClass</t>
  </si>
  <si>
    <t>DocTestCase</t>
  </si>
  <si>
    <t>NumpyDocTestCase</t>
  </si>
  <si>
    <t>npd</t>
  </si>
  <si>
    <t>ErrorClassPlugin</t>
  </si>
  <si>
    <t>KnownFailurePlugin</t>
  </si>
  <si>
    <t>Plugin</t>
  </si>
  <si>
    <t>FPUModeCheckPlugin</t>
  </si>
  <si>
    <t>ConverterLockError</t>
  </si>
  <si>
    <t>_param</t>
  </si>
  <si>
    <t>param</t>
  </si>
  <si>
    <t>PolyDomainError</t>
  </si>
  <si>
    <t>Clexer</t>
  </si>
  <si>
    <t>NumPyLexer</t>
  </si>
  <si>
    <t>Structure</t>
  </si>
  <si>
    <t>PyTypeObject</t>
  </si>
  <si>
    <t>PyObject</t>
  </si>
  <si>
    <t>ctypes</t>
  </si>
  <si>
    <t>Mapping</t>
  </si>
  <si>
    <t>NpzFile</t>
  </si>
  <si>
    <t>ABC</t>
  </si>
  <si>
    <t>abc</t>
  </si>
  <si>
    <t>DataSource</t>
  </si>
  <si>
    <t>Repository</t>
  </si>
  <si>
    <t>TestCase</t>
  </si>
  <si>
    <t>_Dummy</t>
  </si>
  <si>
    <t>unittest</t>
  </si>
  <si>
    <t>NumpyTestProgram</t>
  </si>
  <si>
    <t>TestProgram</t>
  </si>
  <si>
    <t>core</t>
  </si>
  <si>
    <t>nose</t>
  </si>
  <si>
    <t>NOC</t>
  </si>
  <si>
    <t xml:space="preserve"> dfftw_info</t>
  </si>
  <si>
    <t xml:space="preserve"> sfftw_threads_info</t>
  </si>
  <si>
    <t>Doctest</t>
  </si>
  <si>
    <t>NumpyDoctest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</si>
</sst>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3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11" borderId="0" xfId="0" applyFont="1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0" borderId="0" xfId="0" applyFill="1"/>
    <xf numFmtId="0" fontId="0" fillId="3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CF15-B7FC-424A-8B87-ED9A369E72DD}">
  <dimension ref="A1:CG148"/>
  <sheetViews>
    <sheetView tabSelected="1" workbookViewId="0">
      <selection activeCell="B165" sqref="B165"/>
    </sheetView>
  </sheetViews>
  <sheetFormatPr baseColWidth="10" defaultRowHeight="16" x14ac:dyDescent="0.2"/>
  <cols>
    <col min="1" max="1" width="21.83203125" bestFit="1" customWidth="1"/>
    <col min="2" max="2" width="21.83203125" customWidth="1"/>
    <col min="3" max="3" width="28.1640625" bestFit="1" customWidth="1"/>
    <col min="4" max="4" width="24.83203125" bestFit="1" customWidth="1"/>
    <col min="5" max="5" width="24.1640625" bestFit="1" customWidth="1"/>
    <col min="6" max="6" width="23.33203125" bestFit="1" customWidth="1"/>
    <col min="7" max="7" width="19.83203125" bestFit="1" customWidth="1"/>
    <col min="8" max="8" width="17.1640625" bestFit="1" customWidth="1"/>
    <col min="9" max="9" width="21.1640625" bestFit="1" customWidth="1"/>
    <col min="10" max="10" width="18.1640625" bestFit="1" customWidth="1"/>
    <col min="11" max="11" width="19.33203125" bestFit="1" customWidth="1"/>
    <col min="12" max="12" width="20.33203125" bestFit="1" customWidth="1"/>
    <col min="13" max="13" width="16.33203125" bestFit="1" customWidth="1"/>
    <col min="14" max="14" width="20.6640625" bestFit="1" customWidth="1"/>
    <col min="15" max="15" width="13.6640625" bestFit="1" customWidth="1"/>
    <col min="16" max="16" width="14.5" bestFit="1" customWidth="1"/>
    <col min="17" max="17" width="17.6640625" bestFit="1" customWidth="1"/>
    <col min="18" max="18" width="14.83203125" bestFit="1" customWidth="1"/>
    <col min="19" max="19" width="15.5" bestFit="1" customWidth="1"/>
    <col min="24" max="24" width="12.33203125" bestFit="1" customWidth="1"/>
    <col min="25" max="25" width="22.33203125" bestFit="1" customWidth="1"/>
  </cols>
  <sheetData>
    <row r="1" spans="1:19" x14ac:dyDescent="0.2">
      <c r="A1" t="s">
        <v>0</v>
      </c>
      <c r="B1" t="s">
        <v>450</v>
      </c>
      <c r="C1" t="s">
        <v>1</v>
      </c>
    </row>
    <row r="2" spans="1:19" x14ac:dyDescent="0.2">
      <c r="A2" t="s">
        <v>2</v>
      </c>
      <c r="B2">
        <v>2</v>
      </c>
      <c r="C2" t="s">
        <v>3</v>
      </c>
    </row>
    <row r="3" spans="1:19" x14ac:dyDescent="0.2">
      <c r="A3" t="s">
        <v>4</v>
      </c>
      <c r="B3">
        <v>2</v>
      </c>
      <c r="C3" t="s">
        <v>3</v>
      </c>
    </row>
    <row r="4" spans="1:19" x14ac:dyDescent="0.2">
      <c r="A4" t="s">
        <v>5</v>
      </c>
      <c r="B4">
        <v>2</v>
      </c>
      <c r="C4" t="s">
        <v>3</v>
      </c>
    </row>
    <row r="5" spans="1:19" x14ac:dyDescent="0.2">
      <c r="A5" t="s">
        <v>6</v>
      </c>
      <c r="B5">
        <v>2</v>
      </c>
      <c r="C5" s="1" t="s">
        <v>3</v>
      </c>
    </row>
    <row r="6" spans="1:19" x14ac:dyDescent="0.2">
      <c r="A6" t="s">
        <v>7</v>
      </c>
      <c r="B6">
        <v>2</v>
      </c>
      <c r="C6" s="1" t="s">
        <v>3</v>
      </c>
    </row>
    <row r="7" spans="1:19" x14ac:dyDescent="0.2">
      <c r="A7" t="s">
        <v>8</v>
      </c>
      <c r="B7">
        <v>2</v>
      </c>
      <c r="C7" s="1" t="s">
        <v>3</v>
      </c>
    </row>
    <row r="8" spans="1:19" x14ac:dyDescent="0.2">
      <c r="A8" t="s">
        <v>307</v>
      </c>
      <c r="B8">
        <f>17+2*3+2*2</f>
        <v>27</v>
      </c>
      <c r="C8" s="3" t="s">
        <v>169</v>
      </c>
      <c r="D8" t="s">
        <v>170</v>
      </c>
      <c r="E8" t="s">
        <v>171</v>
      </c>
      <c r="F8" s="3" t="s">
        <v>172</v>
      </c>
      <c r="G8" t="s">
        <v>173</v>
      </c>
      <c r="H8" s="3" t="s">
        <v>174</v>
      </c>
      <c r="I8" t="s">
        <v>175</v>
      </c>
      <c r="J8" t="s">
        <v>176</v>
      </c>
      <c r="K8" t="s">
        <v>177</v>
      </c>
      <c r="L8" t="s">
        <v>178</v>
      </c>
      <c r="M8" t="s">
        <v>179</v>
      </c>
      <c r="N8" t="s">
        <v>180</v>
      </c>
      <c r="O8" t="s">
        <v>181</v>
      </c>
      <c r="P8" t="s">
        <v>182</v>
      </c>
      <c r="Q8" t="s">
        <v>183</v>
      </c>
      <c r="R8" t="s">
        <v>184</v>
      </c>
      <c r="S8" t="s">
        <v>185</v>
      </c>
    </row>
    <row r="9" spans="1:19" x14ac:dyDescent="0.2">
      <c r="A9" t="s">
        <v>306</v>
      </c>
      <c r="B9">
        <f>B8+1</f>
        <v>28</v>
      </c>
      <c r="C9" s="1" t="s">
        <v>307</v>
      </c>
    </row>
    <row r="10" spans="1:19" x14ac:dyDescent="0.2">
      <c r="A10" s="3" t="s">
        <v>172</v>
      </c>
      <c r="B10">
        <f>B12+B13+1</f>
        <v>5</v>
      </c>
      <c r="C10" s="4" t="s">
        <v>186</v>
      </c>
      <c r="D10" s="5" t="s">
        <v>187</v>
      </c>
    </row>
    <row r="11" spans="1:19" x14ac:dyDescent="0.2">
      <c r="A11" s="3" t="s">
        <v>169</v>
      </c>
      <c r="B11">
        <v>2</v>
      </c>
      <c r="C11" s="1" t="s">
        <v>294</v>
      </c>
      <c r="D11" t="s">
        <v>295</v>
      </c>
    </row>
    <row r="12" spans="1:19" x14ac:dyDescent="0.2">
      <c r="A12" s="5" t="s">
        <v>187</v>
      </c>
      <c r="B12">
        <v>2</v>
      </c>
      <c r="C12" s="1" t="s">
        <v>296</v>
      </c>
      <c r="D12" t="s">
        <v>297</v>
      </c>
    </row>
    <row r="13" spans="1:19" x14ac:dyDescent="0.2">
      <c r="A13" s="5" t="s">
        <v>186</v>
      </c>
      <c r="B13">
        <v>2</v>
      </c>
      <c r="C13" s="1" t="s">
        <v>298</v>
      </c>
      <c r="D13" t="s">
        <v>299</v>
      </c>
    </row>
    <row r="14" spans="1:19" x14ac:dyDescent="0.2">
      <c r="A14" s="3" t="s">
        <v>174</v>
      </c>
      <c r="B14">
        <v>2</v>
      </c>
      <c r="C14" s="1" t="s">
        <v>300</v>
      </c>
      <c r="D14" t="s">
        <v>301</v>
      </c>
    </row>
    <row r="15" spans="1:19" x14ac:dyDescent="0.2">
      <c r="A15" t="s">
        <v>288</v>
      </c>
      <c r="B15">
        <f>1+B16</f>
        <v>3</v>
      </c>
      <c r="C15" s="6" t="s">
        <v>289</v>
      </c>
    </row>
    <row r="16" spans="1:19" x14ac:dyDescent="0.2">
      <c r="A16" s="6" t="s">
        <v>289</v>
      </c>
      <c r="B16">
        <f>1+B17</f>
        <v>2</v>
      </c>
      <c r="C16" s="13" t="s">
        <v>286</v>
      </c>
    </row>
    <row r="17" spans="1:5" x14ac:dyDescent="0.2">
      <c r="A17" s="13" t="s">
        <v>286</v>
      </c>
      <c r="B17">
        <v>1</v>
      </c>
      <c r="C17" t="s">
        <v>287</v>
      </c>
    </row>
    <row r="18" spans="1:5" x14ac:dyDescent="0.2">
      <c r="A18" s="12" t="s">
        <v>78</v>
      </c>
      <c r="B18">
        <f>B19+1</f>
        <v>2</v>
      </c>
      <c r="C18" s="11" t="s">
        <v>79</v>
      </c>
    </row>
    <row r="19" spans="1:5" x14ac:dyDescent="0.2">
      <c r="A19" s="11" t="s">
        <v>79</v>
      </c>
      <c r="B19">
        <v>1</v>
      </c>
      <c r="C19" t="s">
        <v>293</v>
      </c>
    </row>
    <row r="20" spans="1:5" x14ac:dyDescent="0.2">
      <c r="A20" t="s">
        <v>80</v>
      </c>
      <c r="B20">
        <f>1+B18</f>
        <v>3</v>
      </c>
      <c r="C20" s="12" t="s">
        <v>78</v>
      </c>
    </row>
    <row r="21" spans="1:5" x14ac:dyDescent="0.2">
      <c r="A21" t="s">
        <v>86</v>
      </c>
      <c r="B21">
        <f>3+B22</f>
        <v>4</v>
      </c>
      <c r="C21" t="s">
        <v>87</v>
      </c>
      <c r="D21" s="13" t="s">
        <v>88</v>
      </c>
      <c r="E21" t="s">
        <v>89</v>
      </c>
    </row>
    <row r="22" spans="1:5" x14ac:dyDescent="0.2">
      <c r="A22" s="13" t="s">
        <v>88</v>
      </c>
      <c r="B22">
        <v>1</v>
      </c>
      <c r="C22" t="s">
        <v>292</v>
      </c>
    </row>
    <row r="24" spans="1:5" x14ac:dyDescent="0.2">
      <c r="A24" t="s">
        <v>3</v>
      </c>
      <c r="B24">
        <v>1</v>
      </c>
      <c r="C24" s="1" t="s">
        <v>308</v>
      </c>
    </row>
    <row r="25" spans="1:5" x14ac:dyDescent="0.2">
      <c r="A25" t="s">
        <v>302</v>
      </c>
      <c r="B25">
        <v>3</v>
      </c>
      <c r="C25" s="1" t="s">
        <v>303</v>
      </c>
      <c r="D25" t="s">
        <v>304</v>
      </c>
      <c r="E25" t="s">
        <v>305</v>
      </c>
    </row>
    <row r="26" spans="1:5" x14ac:dyDescent="0.2">
      <c r="A26" t="s">
        <v>27</v>
      </c>
      <c r="B26">
        <f>3+B27+B28+B29</f>
        <v>7</v>
      </c>
      <c r="C26" s="2" t="s">
        <v>28</v>
      </c>
      <c r="D26" s="2" t="s">
        <v>29</v>
      </c>
      <c r="E26" s="2" t="s">
        <v>415</v>
      </c>
    </row>
    <row r="27" spans="1:5" x14ac:dyDescent="0.2">
      <c r="A27" s="2" t="s">
        <v>415</v>
      </c>
      <c r="B27">
        <v>1</v>
      </c>
      <c r="C27" t="s">
        <v>416</v>
      </c>
    </row>
    <row r="28" spans="1:5" x14ac:dyDescent="0.2">
      <c r="A28" s="2" t="s">
        <v>28</v>
      </c>
      <c r="B28">
        <v>1</v>
      </c>
      <c r="C28" t="s">
        <v>30</v>
      </c>
    </row>
    <row r="29" spans="1:5" x14ac:dyDescent="0.2">
      <c r="A29" s="2" t="s">
        <v>29</v>
      </c>
      <c r="B29">
        <v>2</v>
      </c>
      <c r="C29" t="s">
        <v>36</v>
      </c>
      <c r="D29" t="s">
        <v>37</v>
      </c>
    </row>
    <row r="30" spans="1:5" x14ac:dyDescent="0.2">
      <c r="A30" t="s">
        <v>9</v>
      </c>
      <c r="B30">
        <v>1</v>
      </c>
      <c r="C30" s="1" t="s">
        <v>10</v>
      </c>
    </row>
    <row r="31" spans="1:5" x14ac:dyDescent="0.2">
      <c r="A31" t="s">
        <v>315</v>
      </c>
      <c r="B31">
        <f>2+B32</f>
        <v>3</v>
      </c>
      <c r="C31" t="s">
        <v>22</v>
      </c>
      <c r="D31" t="s">
        <v>46</v>
      </c>
    </row>
    <row r="32" spans="1:5" x14ac:dyDescent="0.2">
      <c r="A32" t="s">
        <v>22</v>
      </c>
      <c r="B32">
        <v>1</v>
      </c>
      <c r="C32" t="s">
        <v>23</v>
      </c>
    </row>
    <row r="33" spans="1:15" x14ac:dyDescent="0.2">
      <c r="A33" s="6" t="s">
        <v>24</v>
      </c>
      <c r="B33">
        <v>1</v>
      </c>
      <c r="C33" t="s">
        <v>25</v>
      </c>
    </row>
    <row r="34" spans="1:15" x14ac:dyDescent="0.2">
      <c r="A34" t="s">
        <v>26</v>
      </c>
      <c r="B34">
        <f>1+B33</f>
        <v>2</v>
      </c>
      <c r="C34" s="6" t="s">
        <v>24</v>
      </c>
    </row>
    <row r="35" spans="1:15" x14ac:dyDescent="0.2">
      <c r="A35" s="7" t="s">
        <v>31</v>
      </c>
      <c r="B35">
        <v>2</v>
      </c>
      <c r="C35" t="s">
        <v>32</v>
      </c>
      <c r="D35" t="s">
        <v>33</v>
      </c>
    </row>
    <row r="36" spans="1:15" x14ac:dyDescent="0.2">
      <c r="A36" t="s">
        <v>34</v>
      </c>
      <c r="B36">
        <f>1+B35</f>
        <v>3</v>
      </c>
      <c r="C36" s="7" t="s">
        <v>35</v>
      </c>
    </row>
    <row r="37" spans="1:15" x14ac:dyDescent="0.2">
      <c r="A37" t="s">
        <v>309</v>
      </c>
      <c r="B37">
        <v>1</v>
      </c>
      <c r="C37" t="s">
        <v>310</v>
      </c>
    </row>
    <row r="38" spans="1:15" x14ac:dyDescent="0.2">
      <c r="A38" t="s">
        <v>311</v>
      </c>
      <c r="B38">
        <v>1</v>
      </c>
      <c r="C38" t="s">
        <v>312</v>
      </c>
    </row>
    <row r="39" spans="1:15" x14ac:dyDescent="0.2">
      <c r="A39" t="s">
        <v>313</v>
      </c>
      <c r="B39">
        <v>1</v>
      </c>
      <c r="C39" t="s">
        <v>314</v>
      </c>
    </row>
    <row r="40" spans="1:15" x14ac:dyDescent="0.2">
      <c r="A40" t="s">
        <v>316</v>
      </c>
      <c r="B40">
        <v>1</v>
      </c>
      <c r="C40" t="s">
        <v>317</v>
      </c>
    </row>
    <row r="41" spans="1:15" x14ac:dyDescent="0.2">
      <c r="A41" t="s">
        <v>318</v>
      </c>
      <c r="B41">
        <v>1</v>
      </c>
      <c r="C41" t="s">
        <v>319</v>
      </c>
    </row>
    <row r="42" spans="1:15" x14ac:dyDescent="0.2">
      <c r="A42" t="s">
        <v>343</v>
      </c>
      <c r="B42">
        <v>1</v>
      </c>
      <c r="C42" t="s">
        <v>344</v>
      </c>
    </row>
    <row r="43" spans="1:15" x14ac:dyDescent="0.2">
      <c r="A43" t="s">
        <v>345</v>
      </c>
      <c r="B43">
        <v>1</v>
      </c>
      <c r="C43" t="s">
        <v>346</v>
      </c>
    </row>
    <row r="44" spans="1:15" x14ac:dyDescent="0.2">
      <c r="A44" t="s">
        <v>347</v>
      </c>
      <c r="B44">
        <v>1</v>
      </c>
      <c r="C44" t="s">
        <v>348</v>
      </c>
    </row>
    <row r="45" spans="1:15" x14ac:dyDescent="0.2">
      <c r="A45" s="8" t="s">
        <v>38</v>
      </c>
      <c r="B45">
        <v>1</v>
      </c>
      <c r="C45" t="s">
        <v>39</v>
      </c>
    </row>
    <row r="46" spans="1:15" x14ac:dyDescent="0.2">
      <c r="A46" t="s">
        <v>40</v>
      </c>
      <c r="B46">
        <f>1+B45</f>
        <v>2</v>
      </c>
      <c r="C46" s="8" t="s">
        <v>38</v>
      </c>
    </row>
    <row r="47" spans="1:15" x14ac:dyDescent="0.2">
      <c r="A47" t="s">
        <v>41</v>
      </c>
      <c r="B47">
        <v>2</v>
      </c>
      <c r="C47" t="s">
        <v>42</v>
      </c>
      <c r="D47" t="s">
        <v>43</v>
      </c>
    </row>
    <row r="48" spans="1:15" x14ac:dyDescent="0.2">
      <c r="A48" t="s">
        <v>44</v>
      </c>
      <c r="B48">
        <f>COLUMNS(C48:O48)+B49+B50+B51</f>
        <v>16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s="9" t="s">
        <v>52</v>
      </c>
      <c r="K48" t="s">
        <v>53</v>
      </c>
      <c r="L48" t="s">
        <v>54</v>
      </c>
      <c r="M48" t="s">
        <v>55</v>
      </c>
      <c r="N48" s="9" t="s">
        <v>56</v>
      </c>
      <c r="O48" s="9" t="s">
        <v>57</v>
      </c>
    </row>
    <row r="49" spans="1:14" x14ac:dyDescent="0.2">
      <c r="A49" s="9" t="s">
        <v>52</v>
      </c>
      <c r="B49">
        <v>1</v>
      </c>
      <c r="C49" t="s">
        <v>413</v>
      </c>
    </row>
    <row r="50" spans="1:14" x14ac:dyDescent="0.2">
      <c r="A50" s="9" t="s">
        <v>56</v>
      </c>
      <c r="B50">
        <v>1</v>
      </c>
      <c r="C50" t="s">
        <v>427</v>
      </c>
    </row>
    <row r="51" spans="1:14" x14ac:dyDescent="0.2">
      <c r="A51" s="9" t="s">
        <v>57</v>
      </c>
      <c r="B51">
        <v>1</v>
      </c>
      <c r="C51" t="s">
        <v>430</v>
      </c>
    </row>
    <row r="52" spans="1:14" x14ac:dyDescent="0.2">
      <c r="A52" t="s">
        <v>58</v>
      </c>
      <c r="B52">
        <v>1</v>
      </c>
      <c r="C52" t="s">
        <v>59</v>
      </c>
    </row>
    <row r="53" spans="1:14" x14ac:dyDescent="0.2">
      <c r="A53" t="s">
        <v>61</v>
      </c>
      <c r="B53">
        <v>1</v>
      </c>
      <c r="C53" t="s">
        <v>60</v>
      </c>
    </row>
    <row r="54" spans="1:14" x14ac:dyDescent="0.2">
      <c r="A54" t="s">
        <v>62</v>
      </c>
      <c r="B54">
        <v>1</v>
      </c>
      <c r="C54" t="s">
        <v>63</v>
      </c>
    </row>
    <row r="55" spans="1:14" x14ac:dyDescent="0.2">
      <c r="A55" t="s">
        <v>67</v>
      </c>
      <c r="B55">
        <f>1+B56</f>
        <v>2</v>
      </c>
      <c r="C55" s="10" t="s">
        <v>68</v>
      </c>
    </row>
    <row r="56" spans="1:14" x14ac:dyDescent="0.2">
      <c r="A56" s="10" t="s">
        <v>68</v>
      </c>
      <c r="B56">
        <v>1</v>
      </c>
      <c r="C56" t="s">
        <v>69</v>
      </c>
    </row>
    <row r="57" spans="1:14" x14ac:dyDescent="0.2">
      <c r="A57" t="s">
        <v>71</v>
      </c>
      <c r="B57">
        <v>1</v>
      </c>
      <c r="C57" t="s">
        <v>70</v>
      </c>
    </row>
    <row r="58" spans="1:14" x14ac:dyDescent="0.2">
      <c r="A58" t="s">
        <v>72</v>
      </c>
      <c r="B58">
        <f>COLUMNS(C58:G58)</f>
        <v>5</v>
      </c>
      <c r="C58" t="s">
        <v>73</v>
      </c>
      <c r="D58" t="s">
        <v>74</v>
      </c>
      <c r="E58" t="s">
        <v>75</v>
      </c>
      <c r="F58" t="s">
        <v>76</v>
      </c>
      <c r="G58" t="s">
        <v>77</v>
      </c>
    </row>
    <row r="59" spans="1:14" x14ac:dyDescent="0.2">
      <c r="A59" t="s">
        <v>81</v>
      </c>
      <c r="B59">
        <v>2</v>
      </c>
      <c r="C59" t="s">
        <v>82</v>
      </c>
      <c r="D59" t="s">
        <v>83</v>
      </c>
    </row>
    <row r="60" spans="1:14" x14ac:dyDescent="0.2">
      <c r="A60" t="s">
        <v>90</v>
      </c>
      <c r="B60">
        <f>2+B61</f>
        <v>16</v>
      </c>
      <c r="C60" s="13" t="s">
        <v>91</v>
      </c>
      <c r="D60" t="s">
        <v>92</v>
      </c>
    </row>
    <row r="61" spans="1:14" x14ac:dyDescent="0.2">
      <c r="A61" s="13" t="s">
        <v>91</v>
      </c>
      <c r="B61">
        <f>COLUMNS(C61:N61)+B62+B63</f>
        <v>14</v>
      </c>
      <c r="C61" t="s">
        <v>93</v>
      </c>
      <c r="D61" t="s">
        <v>94</v>
      </c>
      <c r="E61" s="14" t="s">
        <v>95</v>
      </c>
      <c r="F61" t="s">
        <v>96</v>
      </c>
      <c r="G61" t="s">
        <v>97</v>
      </c>
      <c r="H61" s="14" t="s">
        <v>98</v>
      </c>
      <c r="I61" t="s">
        <v>99</v>
      </c>
      <c r="J61" t="s">
        <v>100</v>
      </c>
      <c r="K61" t="s">
        <v>101</v>
      </c>
      <c r="L61" t="s">
        <v>102</v>
      </c>
      <c r="M61" t="s">
        <v>103</v>
      </c>
      <c r="N61" t="s">
        <v>104</v>
      </c>
    </row>
    <row r="62" spans="1:14" x14ac:dyDescent="0.2">
      <c r="A62" s="14" t="s">
        <v>95</v>
      </c>
      <c r="B62">
        <v>1</v>
      </c>
      <c r="C62" t="s">
        <v>105</v>
      </c>
    </row>
    <row r="63" spans="1:14" x14ac:dyDescent="0.2">
      <c r="A63" s="14" t="s">
        <v>98</v>
      </c>
      <c r="B63">
        <v>1</v>
      </c>
      <c r="C63" t="s">
        <v>106</v>
      </c>
    </row>
    <row r="64" spans="1:14" x14ac:dyDescent="0.2">
      <c r="A64" t="s">
        <v>354</v>
      </c>
      <c r="B64">
        <v>1</v>
      </c>
      <c r="C64" t="s">
        <v>355</v>
      </c>
    </row>
    <row r="65" spans="1:25" x14ac:dyDescent="0.2">
      <c r="A65" t="s">
        <v>364</v>
      </c>
      <c r="B65">
        <v>1</v>
      </c>
      <c r="C65" t="s">
        <v>365</v>
      </c>
    </row>
    <row r="66" spans="1:25" x14ac:dyDescent="0.2">
      <c r="A66" t="s">
        <v>366</v>
      </c>
      <c r="B66">
        <v>1</v>
      </c>
      <c r="C66" t="s">
        <v>365</v>
      </c>
    </row>
    <row r="67" spans="1:25" x14ac:dyDescent="0.2">
      <c r="A67" t="s">
        <v>378</v>
      </c>
      <c r="B67">
        <f>1+B68</f>
        <v>6</v>
      </c>
      <c r="C67" s="15" t="s">
        <v>320</v>
      </c>
    </row>
    <row r="68" spans="1:25" x14ac:dyDescent="0.2">
      <c r="A68" s="15" t="s">
        <v>320</v>
      </c>
      <c r="B68">
        <f>3+B69</f>
        <v>5</v>
      </c>
      <c r="C68" t="s">
        <v>321</v>
      </c>
      <c r="D68" t="s">
        <v>322</v>
      </c>
      <c r="E68" s="16" t="s">
        <v>64</v>
      </c>
    </row>
    <row r="69" spans="1:25" x14ac:dyDescent="0.2">
      <c r="A69" s="16" t="s">
        <v>64</v>
      </c>
      <c r="B69">
        <v>2</v>
      </c>
      <c r="C69" t="s">
        <v>65</v>
      </c>
      <c r="D69" t="s">
        <v>66</v>
      </c>
    </row>
    <row r="70" spans="1:25" x14ac:dyDescent="0.2">
      <c r="A70" t="s">
        <v>379</v>
      </c>
      <c r="B70">
        <v>1</v>
      </c>
      <c r="C70" t="s">
        <v>380</v>
      </c>
    </row>
    <row r="71" spans="1:25" x14ac:dyDescent="0.2">
      <c r="A71" t="s">
        <v>84</v>
      </c>
      <c r="B71">
        <v>1</v>
      </c>
      <c r="C71" t="s">
        <v>85</v>
      </c>
    </row>
    <row r="72" spans="1:25" x14ac:dyDescent="0.2">
      <c r="A72" t="s">
        <v>107</v>
      </c>
      <c r="B72">
        <f>COLUMNS(C72:Y72)+B73+B74+B75+B81+B83+B85+B91+B92</f>
        <v>70</v>
      </c>
      <c r="C72" t="s">
        <v>108</v>
      </c>
      <c r="D72" s="17" t="s">
        <v>109</v>
      </c>
      <c r="E72" t="s">
        <v>110</v>
      </c>
      <c r="F72" s="17" t="s">
        <v>111</v>
      </c>
      <c r="G72" s="17" t="s">
        <v>112</v>
      </c>
      <c r="H72" t="s">
        <v>113</v>
      </c>
      <c r="I72" t="s">
        <v>114</v>
      </c>
      <c r="J72" s="17" t="s">
        <v>115</v>
      </c>
      <c r="K72" s="17" t="s">
        <v>116</v>
      </c>
      <c r="L72" s="17" t="s">
        <v>117</v>
      </c>
      <c r="M72" t="s">
        <v>118</v>
      </c>
      <c r="N72" t="s">
        <v>119</v>
      </c>
      <c r="O72" t="s">
        <v>120</v>
      </c>
      <c r="P72" t="s">
        <v>121</v>
      </c>
      <c r="Q72" s="17" t="s">
        <v>122</v>
      </c>
      <c r="R72" t="s">
        <v>123</v>
      </c>
      <c r="S72" t="s">
        <v>124</v>
      </c>
      <c r="T72" t="s">
        <v>125</v>
      </c>
      <c r="U72" t="s">
        <v>126</v>
      </c>
      <c r="V72" s="17" t="s">
        <v>11</v>
      </c>
      <c r="W72" t="s">
        <v>127</v>
      </c>
      <c r="X72" t="s">
        <v>128</v>
      </c>
      <c r="Y72" t="s">
        <v>129</v>
      </c>
    </row>
    <row r="73" spans="1:25" x14ac:dyDescent="0.2">
      <c r="A73" s="17" t="s">
        <v>109</v>
      </c>
      <c r="B73">
        <f>COLUMNS(C73:I73)</f>
        <v>7</v>
      </c>
      <c r="C73" t="s">
        <v>131</v>
      </c>
      <c r="D73" t="s">
        <v>132</v>
      </c>
      <c r="E73" t="s">
        <v>451</v>
      </c>
      <c r="F73" t="s">
        <v>134</v>
      </c>
      <c r="G73" t="s">
        <v>135</v>
      </c>
      <c r="H73" t="s">
        <v>136</v>
      </c>
      <c r="I73" t="s">
        <v>452</v>
      </c>
      <c r="J73" s="17"/>
      <c r="K73" s="17"/>
      <c r="L73" s="17"/>
      <c r="Q73" s="17"/>
      <c r="V73" s="17"/>
    </row>
    <row r="74" spans="1:25" x14ac:dyDescent="0.2">
      <c r="A74" s="17" t="s">
        <v>111</v>
      </c>
      <c r="B74">
        <v>2</v>
      </c>
      <c r="C74" t="s">
        <v>138</v>
      </c>
      <c r="D74" t="s">
        <v>139</v>
      </c>
    </row>
    <row r="75" spans="1:25" x14ac:dyDescent="0.2">
      <c r="A75" s="17" t="s">
        <v>112</v>
      </c>
      <c r="B75">
        <f>4+B76+B77+B78</f>
        <v>11</v>
      </c>
      <c r="C75" s="11" t="s">
        <v>140</v>
      </c>
      <c r="D75" s="11" t="s">
        <v>141</v>
      </c>
      <c r="E75" t="s">
        <v>142</v>
      </c>
      <c r="F75" s="11" t="s">
        <v>143</v>
      </c>
    </row>
    <row r="76" spans="1:25" x14ac:dyDescent="0.2">
      <c r="A76" s="11" t="s">
        <v>140</v>
      </c>
      <c r="B76">
        <v>1</v>
      </c>
      <c r="C76" t="s">
        <v>147</v>
      </c>
    </row>
    <row r="77" spans="1:25" x14ac:dyDescent="0.2">
      <c r="A77" s="11" t="s">
        <v>141</v>
      </c>
      <c r="B77">
        <v>1</v>
      </c>
      <c r="C77" t="s">
        <v>148</v>
      </c>
    </row>
    <row r="78" spans="1:25" x14ac:dyDescent="0.2">
      <c r="A78" s="11" t="s">
        <v>143</v>
      </c>
      <c r="B78">
        <f>3+B79+B80</f>
        <v>5</v>
      </c>
      <c r="C78" s="18" t="s">
        <v>144</v>
      </c>
      <c r="D78" s="18" t="s">
        <v>145</v>
      </c>
      <c r="E78" t="s">
        <v>146</v>
      </c>
    </row>
    <row r="79" spans="1:25" x14ac:dyDescent="0.2">
      <c r="A79" s="18" t="s">
        <v>144</v>
      </c>
      <c r="B79">
        <v>1</v>
      </c>
      <c r="C79" t="s">
        <v>149</v>
      </c>
    </row>
    <row r="80" spans="1:25" x14ac:dyDescent="0.2">
      <c r="A80" s="18" t="s">
        <v>145</v>
      </c>
      <c r="B80">
        <v>1</v>
      </c>
      <c r="C80" t="s">
        <v>150</v>
      </c>
    </row>
    <row r="81" spans="1:85" x14ac:dyDescent="0.2">
      <c r="A81" s="17" t="s">
        <v>115</v>
      </c>
      <c r="B81">
        <f>1+B82</f>
        <v>3</v>
      </c>
      <c r="C81" s="19" t="s">
        <v>151</v>
      </c>
    </row>
    <row r="82" spans="1:85" x14ac:dyDescent="0.2">
      <c r="A82" s="19" t="s">
        <v>151</v>
      </c>
      <c r="B82">
        <v>2</v>
      </c>
      <c r="C82" t="s">
        <v>152</v>
      </c>
      <c r="D82" t="s">
        <v>153</v>
      </c>
    </row>
    <row r="83" spans="1:85" x14ac:dyDescent="0.2">
      <c r="A83" s="17" t="s">
        <v>116</v>
      </c>
      <c r="B83">
        <f>1+B84</f>
        <v>3</v>
      </c>
      <c r="C83" s="20" t="s">
        <v>154</v>
      </c>
    </row>
    <row r="84" spans="1:85" x14ac:dyDescent="0.2">
      <c r="A84" s="20" t="s">
        <v>154</v>
      </c>
      <c r="B84">
        <v>2</v>
      </c>
      <c r="C84" t="s">
        <v>156</v>
      </c>
      <c r="D84" t="s">
        <v>157</v>
      </c>
    </row>
    <row r="85" spans="1:85" x14ac:dyDescent="0.2">
      <c r="A85" s="17" t="s">
        <v>117</v>
      </c>
      <c r="B85">
        <f>2+B86</f>
        <v>8</v>
      </c>
      <c r="C85" s="21" t="s">
        <v>158</v>
      </c>
      <c r="D85" t="s">
        <v>159</v>
      </c>
    </row>
    <row r="86" spans="1:85" x14ac:dyDescent="0.2">
      <c r="A86" s="21" t="s">
        <v>158</v>
      </c>
      <c r="B86">
        <f>1+B87+B88</f>
        <v>6</v>
      </c>
      <c r="C86" s="22" t="s">
        <v>160</v>
      </c>
      <c r="D86" s="7" t="s">
        <v>161</v>
      </c>
    </row>
    <row r="87" spans="1:85" x14ac:dyDescent="0.2">
      <c r="A87" s="22" t="s">
        <v>160</v>
      </c>
      <c r="B87">
        <v>1</v>
      </c>
      <c r="C87" t="s">
        <v>162</v>
      </c>
    </row>
    <row r="88" spans="1:85" x14ac:dyDescent="0.2">
      <c r="A88" s="7" t="s">
        <v>161</v>
      </c>
      <c r="B88">
        <f>2+B89+B90</f>
        <v>4</v>
      </c>
      <c r="C88" s="23" t="s">
        <v>163</v>
      </c>
      <c r="D88" s="23" t="s">
        <v>164</v>
      </c>
    </row>
    <row r="89" spans="1:85" x14ac:dyDescent="0.2">
      <c r="A89" s="23" t="s">
        <v>163</v>
      </c>
      <c r="B89">
        <v>1</v>
      </c>
      <c r="C89" t="s">
        <v>165</v>
      </c>
    </row>
    <row r="90" spans="1:85" x14ac:dyDescent="0.2">
      <c r="A90" s="23" t="s">
        <v>164</v>
      </c>
      <c r="B90">
        <v>1</v>
      </c>
      <c r="C90" t="s">
        <v>165</v>
      </c>
    </row>
    <row r="91" spans="1:85" x14ac:dyDescent="0.2">
      <c r="A91" s="17" t="s">
        <v>122</v>
      </c>
      <c r="B91">
        <v>3</v>
      </c>
      <c r="C91" t="s">
        <v>166</v>
      </c>
      <c r="D91" t="s">
        <v>167</v>
      </c>
      <c r="E91" t="s">
        <v>168</v>
      </c>
    </row>
    <row r="92" spans="1:85" x14ac:dyDescent="0.2">
      <c r="A92" s="17" t="s">
        <v>11</v>
      </c>
      <c r="B92">
        <v>10</v>
      </c>
      <c r="C92" t="s">
        <v>12</v>
      </c>
      <c r="D92" t="s">
        <v>13</v>
      </c>
      <c r="E92" t="s">
        <v>14</v>
      </c>
      <c r="F92" t="s">
        <v>15</v>
      </c>
      <c r="G92" t="s">
        <v>16</v>
      </c>
      <c r="H92" t="s">
        <v>17</v>
      </c>
      <c r="I92" t="s">
        <v>18</v>
      </c>
      <c r="J92" t="s">
        <v>19</v>
      </c>
      <c r="K92" t="s">
        <v>20</v>
      </c>
      <c r="L92" t="s">
        <v>21</v>
      </c>
    </row>
    <row r="93" spans="1:85" x14ac:dyDescent="0.2">
      <c r="A93" t="s">
        <v>155</v>
      </c>
      <c r="B93">
        <f>2+B82+B84</f>
        <v>6</v>
      </c>
      <c r="C93" s="19" t="s">
        <v>151</v>
      </c>
      <c r="D93" s="20" t="s">
        <v>154</v>
      </c>
    </row>
    <row r="94" spans="1:85" x14ac:dyDescent="0.2">
      <c r="A94" t="s">
        <v>130</v>
      </c>
      <c r="B94">
        <f>COLUMNS(C94:I94)</f>
        <v>7</v>
      </c>
      <c r="C94" t="s">
        <v>131</v>
      </c>
      <c r="D94" t="s">
        <v>132</v>
      </c>
      <c r="E94" t="s">
        <v>133</v>
      </c>
      <c r="F94" t="s">
        <v>134</v>
      </c>
      <c r="G94" t="s">
        <v>135</v>
      </c>
      <c r="H94" t="s">
        <v>136</v>
      </c>
      <c r="I94" t="s">
        <v>137</v>
      </c>
    </row>
    <row r="95" spans="1:85" x14ac:dyDescent="0.2">
      <c r="A95" t="s">
        <v>188</v>
      </c>
      <c r="B95">
        <f>COLUMNS(C95:CG95)</f>
        <v>83</v>
      </c>
      <c r="C95" t="s">
        <v>189</v>
      </c>
      <c r="D95" t="s">
        <v>190</v>
      </c>
      <c r="E95" t="s">
        <v>191</v>
      </c>
      <c r="F95" t="s">
        <v>192</v>
      </c>
      <c r="G95" t="s">
        <v>193</v>
      </c>
      <c r="H95" t="s">
        <v>194</v>
      </c>
      <c r="I95" t="s">
        <v>195</v>
      </c>
      <c r="J95" t="s">
        <v>196</v>
      </c>
      <c r="K95" t="s">
        <v>197</v>
      </c>
      <c r="L95" t="s">
        <v>198</v>
      </c>
      <c r="M95" t="s">
        <v>199</v>
      </c>
      <c r="N95" t="s">
        <v>200</v>
      </c>
      <c r="O95" t="s">
        <v>201</v>
      </c>
      <c r="P95" t="s">
        <v>202</v>
      </c>
      <c r="Q95" t="s">
        <v>203</v>
      </c>
      <c r="R95" t="s">
        <v>204</v>
      </c>
      <c r="S95" t="s">
        <v>205</v>
      </c>
      <c r="T95" t="s">
        <v>206</v>
      </c>
      <c r="U95" t="s">
        <v>207</v>
      </c>
      <c r="V95" t="s">
        <v>208</v>
      </c>
      <c r="W95" t="s">
        <v>209</v>
      </c>
      <c r="X95" t="s">
        <v>210</v>
      </c>
      <c r="Y95" t="s">
        <v>211</v>
      </c>
      <c r="Z95" t="s">
        <v>212</v>
      </c>
      <c r="AA95" t="s">
        <v>213</v>
      </c>
      <c r="AB95" t="s">
        <v>214</v>
      </c>
      <c r="AC95" t="s">
        <v>215</v>
      </c>
      <c r="AD95" t="s">
        <v>216</v>
      </c>
      <c r="AE95" t="s">
        <v>217</v>
      </c>
      <c r="AF95" t="s">
        <v>218</v>
      </c>
      <c r="AG95" t="s">
        <v>219</v>
      </c>
      <c r="AH95" t="s">
        <v>220</v>
      </c>
      <c r="AI95" t="s">
        <v>221</v>
      </c>
      <c r="AJ95" t="s">
        <v>222</v>
      </c>
      <c r="AK95" t="s">
        <v>223</v>
      </c>
      <c r="AL95" t="s">
        <v>224</v>
      </c>
      <c r="AM95" t="s">
        <v>225</v>
      </c>
      <c r="AN95" t="s">
        <v>219</v>
      </c>
      <c r="AO95" t="s">
        <v>226</v>
      </c>
      <c r="AP95" t="s">
        <v>227</v>
      </c>
      <c r="AQ95" t="s">
        <v>228</v>
      </c>
      <c r="AR95" t="s">
        <v>229</v>
      </c>
      <c r="AS95" t="s">
        <v>230</v>
      </c>
      <c r="AT95" t="s">
        <v>231</v>
      </c>
      <c r="AU95" t="s">
        <v>218</v>
      </c>
      <c r="AV95" t="s">
        <v>232</v>
      </c>
      <c r="AW95" t="s">
        <v>233</v>
      </c>
      <c r="AX95" t="s">
        <v>234</v>
      </c>
      <c r="AY95" t="s">
        <v>235</v>
      </c>
      <c r="AZ95" t="s">
        <v>236</v>
      </c>
      <c r="BA95" t="s">
        <v>237</v>
      </c>
      <c r="BB95" t="s">
        <v>238</v>
      </c>
      <c r="BC95" t="s">
        <v>239</v>
      </c>
      <c r="BD95" t="s">
        <v>240</v>
      </c>
      <c r="BE95" t="s">
        <v>241</v>
      </c>
      <c r="BF95" t="s">
        <v>242</v>
      </c>
      <c r="BG95" t="s">
        <v>243</v>
      </c>
      <c r="BH95" t="s">
        <v>244</v>
      </c>
      <c r="BI95" t="s">
        <v>245</v>
      </c>
      <c r="BJ95" t="s">
        <v>246</v>
      </c>
      <c r="BK95" t="s">
        <v>247</v>
      </c>
      <c r="BL95" t="s">
        <v>248</v>
      </c>
      <c r="BM95" t="s">
        <v>249</v>
      </c>
      <c r="BN95" t="s">
        <v>250</v>
      </c>
      <c r="BO95" t="s">
        <v>251</v>
      </c>
      <c r="BP95" t="s">
        <v>252</v>
      </c>
      <c r="BQ95" t="s">
        <v>253</v>
      </c>
      <c r="BR95" t="s">
        <v>254</v>
      </c>
      <c r="BS95" t="s">
        <v>255</v>
      </c>
      <c r="BT95" t="s">
        <v>256</v>
      </c>
      <c r="BU95" t="s">
        <v>257</v>
      </c>
      <c r="BV95" t="s">
        <v>258</v>
      </c>
      <c r="BW95" t="s">
        <v>259</v>
      </c>
      <c r="BX95" t="s">
        <v>260</v>
      </c>
      <c r="BY95" t="s">
        <v>261</v>
      </c>
      <c r="BZ95" t="s">
        <v>262</v>
      </c>
      <c r="CA95" t="s">
        <v>263</v>
      </c>
      <c r="CB95" t="s">
        <v>264</v>
      </c>
      <c r="CC95" t="s">
        <v>265</v>
      </c>
      <c r="CD95" t="s">
        <v>266</v>
      </c>
      <c r="CE95" t="s">
        <v>267</v>
      </c>
      <c r="CF95" t="s">
        <v>268</v>
      </c>
      <c r="CG95" t="s">
        <v>269</v>
      </c>
    </row>
    <row r="96" spans="1:85" x14ac:dyDescent="0.2">
      <c r="A96" t="s">
        <v>270</v>
      </c>
      <c r="B96">
        <f>COLUMNS(C96:Q96)</f>
        <v>15</v>
      </c>
      <c r="C96" t="s">
        <v>271</v>
      </c>
      <c r="D96" t="s">
        <v>272</v>
      </c>
      <c r="E96" t="s">
        <v>273</v>
      </c>
      <c r="F96" t="s">
        <v>274</v>
      </c>
      <c r="G96" t="s">
        <v>275</v>
      </c>
      <c r="H96" t="s">
        <v>276</v>
      </c>
      <c r="I96" t="s">
        <v>277</v>
      </c>
      <c r="J96" t="s">
        <v>278</v>
      </c>
      <c r="K96" t="s">
        <v>279</v>
      </c>
      <c r="L96" t="s">
        <v>280</v>
      </c>
      <c r="M96" t="s">
        <v>281</v>
      </c>
      <c r="N96" t="s">
        <v>282</v>
      </c>
      <c r="O96" t="s">
        <v>283</v>
      </c>
      <c r="P96" t="s">
        <v>284</v>
      </c>
      <c r="Q96" t="s">
        <v>285</v>
      </c>
    </row>
    <row r="97" spans="1:8" x14ac:dyDescent="0.2">
      <c r="A97" t="s">
        <v>290</v>
      </c>
      <c r="B97">
        <v>1</v>
      </c>
      <c r="C97" t="s">
        <v>291</v>
      </c>
    </row>
    <row r="98" spans="1:8" x14ac:dyDescent="0.2">
      <c r="A98" s="5" t="s">
        <v>332</v>
      </c>
      <c r="B98">
        <f>COLUMNS(C98:H98)+B99</f>
        <v>9</v>
      </c>
      <c r="C98" t="s">
        <v>333</v>
      </c>
      <c r="D98" t="s">
        <v>334</v>
      </c>
      <c r="E98" t="s">
        <v>335</v>
      </c>
      <c r="F98" s="24" t="s">
        <v>336</v>
      </c>
      <c r="G98" t="s">
        <v>337</v>
      </c>
      <c r="H98" t="s">
        <v>338</v>
      </c>
    </row>
    <row r="99" spans="1:8" x14ac:dyDescent="0.2">
      <c r="A99" s="24" t="s">
        <v>336</v>
      </c>
      <c r="B99">
        <f>COLUMNS(C99:E99)</f>
        <v>3</v>
      </c>
      <c r="C99" t="s">
        <v>397</v>
      </c>
      <c r="D99" t="s">
        <v>398</v>
      </c>
      <c r="E99" t="s">
        <v>399</v>
      </c>
    </row>
    <row r="100" spans="1:8" x14ac:dyDescent="0.2">
      <c r="A100" t="s">
        <v>339</v>
      </c>
      <c r="B100">
        <f>1+B98</f>
        <v>10</v>
      </c>
      <c r="C100" s="5" t="s">
        <v>332</v>
      </c>
    </row>
    <row r="101" spans="1:8" x14ac:dyDescent="0.2">
      <c r="A101" t="s">
        <v>340</v>
      </c>
      <c r="B101">
        <f>1+B98</f>
        <v>10</v>
      </c>
      <c r="C101" s="5" t="s">
        <v>332</v>
      </c>
    </row>
    <row r="102" spans="1:8" x14ac:dyDescent="0.2">
      <c r="A102" t="s">
        <v>341</v>
      </c>
      <c r="B102">
        <v>1</v>
      </c>
      <c r="C102" t="s">
        <v>342</v>
      </c>
    </row>
    <row r="103" spans="1:8" x14ac:dyDescent="0.2">
      <c r="A103" t="s">
        <v>369</v>
      </c>
      <c r="B103">
        <f>COLUMNS(C103:E103)</f>
        <v>3</v>
      </c>
      <c r="C103" t="s">
        <v>370</v>
      </c>
      <c r="D103" t="s">
        <v>371</v>
      </c>
      <c r="E103" t="s">
        <v>372</v>
      </c>
    </row>
    <row r="104" spans="1:8" x14ac:dyDescent="0.2">
      <c r="A104" t="s">
        <v>359</v>
      </c>
      <c r="B104">
        <v>1</v>
      </c>
      <c r="C104" t="s">
        <v>360</v>
      </c>
    </row>
    <row r="105" spans="1:8" x14ac:dyDescent="0.2">
      <c r="A105" t="s">
        <v>367</v>
      </c>
      <c r="B105">
        <v>1</v>
      </c>
      <c r="C105" t="s">
        <v>368</v>
      </c>
    </row>
    <row r="106" spans="1:8" x14ac:dyDescent="0.2">
      <c r="A106" t="s">
        <v>373</v>
      </c>
      <c r="B106">
        <v>1</v>
      </c>
      <c r="C106" t="s">
        <v>374</v>
      </c>
    </row>
    <row r="107" spans="1:8" x14ac:dyDescent="0.2">
      <c r="A107" t="s">
        <v>377</v>
      </c>
      <c r="B107">
        <f>B108+1</f>
        <v>2</v>
      </c>
      <c r="C107" s="25" t="s">
        <v>375</v>
      </c>
    </row>
    <row r="108" spans="1:8" x14ac:dyDescent="0.2">
      <c r="A108" s="25" t="s">
        <v>375</v>
      </c>
      <c r="B108">
        <v>1</v>
      </c>
      <c r="C108" t="s">
        <v>376</v>
      </c>
    </row>
    <row r="109" spans="1:8" x14ac:dyDescent="0.2">
      <c r="A109" t="s">
        <v>440</v>
      </c>
      <c r="B109">
        <f>1+B110</f>
        <v>10</v>
      </c>
      <c r="C109" s="15" t="s">
        <v>439</v>
      </c>
    </row>
    <row r="110" spans="1:8" x14ac:dyDescent="0.2">
      <c r="A110" s="15" t="s">
        <v>439</v>
      </c>
      <c r="B110">
        <f>2+B111+B112</f>
        <v>9</v>
      </c>
      <c r="C110" s="26" t="s">
        <v>330</v>
      </c>
      <c r="D110" s="19" t="s">
        <v>323</v>
      </c>
    </row>
    <row r="111" spans="1:8" x14ac:dyDescent="0.2">
      <c r="A111" s="26" t="s">
        <v>330</v>
      </c>
      <c r="B111">
        <v>1</v>
      </c>
      <c r="C111" t="s">
        <v>331</v>
      </c>
    </row>
    <row r="112" spans="1:8" x14ac:dyDescent="0.2">
      <c r="A112" s="19" t="s">
        <v>323</v>
      </c>
      <c r="B112">
        <f>COLUMNS(C112:H112)</f>
        <v>6</v>
      </c>
      <c r="C112" t="s">
        <v>324</v>
      </c>
      <c r="D112" t="s">
        <v>325</v>
      </c>
      <c r="E112" t="s">
        <v>326</v>
      </c>
      <c r="F112" t="s">
        <v>327</v>
      </c>
      <c r="G112" t="s">
        <v>328</v>
      </c>
      <c r="H112" t="s">
        <v>329</v>
      </c>
    </row>
    <row r="113" spans="1:6" x14ac:dyDescent="0.2">
      <c r="A113" t="s">
        <v>349</v>
      </c>
      <c r="B113">
        <v>1</v>
      </c>
      <c r="C113" t="s">
        <v>350</v>
      </c>
    </row>
    <row r="114" spans="1:6" x14ac:dyDescent="0.2">
      <c r="A114" t="s">
        <v>351</v>
      </c>
      <c r="B114">
        <v>1</v>
      </c>
      <c r="C114" t="s">
        <v>350</v>
      </c>
    </row>
    <row r="115" spans="1:6" x14ac:dyDescent="0.2">
      <c r="A115" t="s">
        <v>352</v>
      </c>
      <c r="B115">
        <v>1</v>
      </c>
      <c r="C115" t="s">
        <v>353</v>
      </c>
    </row>
    <row r="116" spans="1:6" x14ac:dyDescent="0.2">
      <c r="A116" t="s">
        <v>363</v>
      </c>
      <c r="B116">
        <f>1+B117</f>
        <v>2</v>
      </c>
      <c r="C116" s="27" t="s">
        <v>361</v>
      </c>
    </row>
    <row r="117" spans="1:6" x14ac:dyDescent="0.2">
      <c r="A117" s="27" t="s">
        <v>361</v>
      </c>
      <c r="B117">
        <v>1</v>
      </c>
      <c r="C117" t="s">
        <v>362</v>
      </c>
    </row>
    <row r="118" spans="1:6" x14ac:dyDescent="0.2">
      <c r="A118" t="s">
        <v>381</v>
      </c>
      <c r="B118">
        <f>COLUMNS(C118:D118)</f>
        <v>2</v>
      </c>
      <c r="C118" t="s">
        <v>382</v>
      </c>
      <c r="D118" t="s">
        <v>383</v>
      </c>
    </row>
    <row r="119" spans="1:6" x14ac:dyDescent="0.2">
      <c r="A119" t="s">
        <v>384</v>
      </c>
      <c r="B119">
        <f>B120+1</f>
        <v>2</v>
      </c>
      <c r="C119" s="28" t="s">
        <v>385</v>
      </c>
    </row>
    <row r="120" spans="1:6" x14ac:dyDescent="0.2">
      <c r="A120" s="28" t="s">
        <v>385</v>
      </c>
      <c r="B120">
        <v>1</v>
      </c>
      <c r="C120" t="s">
        <v>386</v>
      </c>
    </row>
    <row r="121" spans="1:6" x14ac:dyDescent="0.2">
      <c r="A121" t="s">
        <v>387</v>
      </c>
      <c r="B121">
        <f>COLUMNS(C121:F121)</f>
        <v>4</v>
      </c>
      <c r="C121" t="s">
        <v>388</v>
      </c>
      <c r="D121" t="s">
        <v>389</v>
      </c>
      <c r="E121" t="s">
        <v>390</v>
      </c>
      <c r="F121" t="s">
        <v>391</v>
      </c>
    </row>
    <row r="122" spans="1:6" x14ac:dyDescent="0.2">
      <c r="A122" t="s">
        <v>392</v>
      </c>
      <c r="B122">
        <f>COLUMNS(C122:F122)</f>
        <v>4</v>
      </c>
      <c r="C122" t="s">
        <v>393</v>
      </c>
      <c r="D122" t="s">
        <v>394</v>
      </c>
      <c r="E122" t="s">
        <v>395</v>
      </c>
      <c r="F122" t="s">
        <v>396</v>
      </c>
    </row>
    <row r="123" spans="1:6" x14ac:dyDescent="0.2">
      <c r="A123" t="s">
        <v>400</v>
      </c>
      <c r="B123">
        <v>1</v>
      </c>
      <c r="C123" t="s">
        <v>401</v>
      </c>
    </row>
    <row r="124" spans="1:6" x14ac:dyDescent="0.2">
      <c r="A124" t="s">
        <v>402</v>
      </c>
      <c r="B124">
        <v>1</v>
      </c>
      <c r="C124" t="s">
        <v>403</v>
      </c>
    </row>
    <row r="125" spans="1:6" x14ac:dyDescent="0.2">
      <c r="A125" t="s">
        <v>404</v>
      </c>
      <c r="B125">
        <v>1</v>
      </c>
      <c r="C125" t="s">
        <v>405</v>
      </c>
    </row>
    <row r="126" spans="1:6" x14ac:dyDescent="0.2">
      <c r="A126" t="s">
        <v>406</v>
      </c>
      <c r="B126">
        <f>COLUMNS(C126:E126)+B127</f>
        <v>4</v>
      </c>
      <c r="C126" s="14" t="s">
        <v>407</v>
      </c>
      <c r="D126" t="s">
        <v>408</v>
      </c>
      <c r="E126" t="s">
        <v>409</v>
      </c>
    </row>
    <row r="127" spans="1:6" x14ac:dyDescent="0.2">
      <c r="A127" s="14" t="s">
        <v>407</v>
      </c>
      <c r="B127">
        <v>1</v>
      </c>
      <c r="C127" t="s">
        <v>410</v>
      </c>
    </row>
    <row r="128" spans="1:6" x14ac:dyDescent="0.2">
      <c r="A128" t="s">
        <v>411</v>
      </c>
      <c r="B128">
        <f>1+B129</f>
        <v>2</v>
      </c>
      <c r="C128" s="13" t="s">
        <v>412</v>
      </c>
    </row>
    <row r="129" spans="1:4" x14ac:dyDescent="0.2">
      <c r="A129" s="13" t="s">
        <v>412</v>
      </c>
      <c r="B129">
        <v>1</v>
      </c>
      <c r="C129" t="s">
        <v>414</v>
      </c>
    </row>
    <row r="130" spans="1:4" x14ac:dyDescent="0.2">
      <c r="A130" t="s">
        <v>422</v>
      </c>
      <c r="B130">
        <f>2+B131+B132</f>
        <v>4</v>
      </c>
      <c r="C130" s="29" t="s">
        <v>420</v>
      </c>
      <c r="D130" s="35" t="s">
        <v>453</v>
      </c>
    </row>
    <row r="131" spans="1:4" x14ac:dyDescent="0.2">
      <c r="A131" s="29" t="s">
        <v>420</v>
      </c>
      <c r="B131">
        <v>1</v>
      </c>
      <c r="C131" t="s">
        <v>421</v>
      </c>
    </row>
    <row r="132" spans="1:4" s="34" customFormat="1" x14ac:dyDescent="0.2">
      <c r="A132" s="35" t="s">
        <v>453</v>
      </c>
      <c r="B132" s="34">
        <v>1</v>
      </c>
      <c r="C132" s="34" t="s">
        <v>454</v>
      </c>
    </row>
    <row r="133" spans="1:4" x14ac:dyDescent="0.2">
      <c r="A133" t="s">
        <v>423</v>
      </c>
      <c r="B133">
        <v>1</v>
      </c>
      <c r="C133" t="s">
        <v>424</v>
      </c>
    </row>
    <row r="134" spans="1:4" x14ac:dyDescent="0.2">
      <c r="A134" t="s">
        <v>425</v>
      </c>
      <c r="B134">
        <v>1</v>
      </c>
      <c r="C134" t="s">
        <v>426</v>
      </c>
    </row>
    <row r="135" spans="1:4" x14ac:dyDescent="0.2">
      <c r="A135" t="s">
        <v>441</v>
      </c>
      <c r="B135">
        <v>1</v>
      </c>
      <c r="C135" t="s">
        <v>442</v>
      </c>
    </row>
    <row r="136" spans="1:4" x14ac:dyDescent="0.2">
      <c r="A136" t="s">
        <v>431</v>
      </c>
      <c r="B136">
        <v>1</v>
      </c>
      <c r="C136" t="s">
        <v>432</v>
      </c>
    </row>
    <row r="137" spans="1:4" x14ac:dyDescent="0.2">
      <c r="A137" t="s">
        <v>436</v>
      </c>
      <c r="B137">
        <f>B138+1</f>
        <v>3</v>
      </c>
      <c r="C137" s="30" t="s">
        <v>433</v>
      </c>
    </row>
    <row r="138" spans="1:4" x14ac:dyDescent="0.2">
      <c r="A138" s="30" t="s">
        <v>433</v>
      </c>
      <c r="B138">
        <v>2</v>
      </c>
      <c r="C138" t="s">
        <v>434</v>
      </c>
      <c r="D138" t="s">
        <v>435</v>
      </c>
    </row>
    <row r="139" spans="1:4" x14ac:dyDescent="0.2">
      <c r="A139" t="s">
        <v>445</v>
      </c>
      <c r="B139">
        <f>1+B140</f>
        <v>2</v>
      </c>
      <c r="C139" s="31" t="s">
        <v>443</v>
      </c>
    </row>
    <row r="140" spans="1:4" x14ac:dyDescent="0.2">
      <c r="A140" s="31" t="s">
        <v>443</v>
      </c>
      <c r="B140">
        <v>1</v>
      </c>
      <c r="C140" t="s">
        <v>444</v>
      </c>
    </row>
    <row r="141" spans="1:4" x14ac:dyDescent="0.2">
      <c r="A141" t="s">
        <v>449</v>
      </c>
      <c r="B141">
        <f>1+B142</f>
        <v>3</v>
      </c>
      <c r="C141" s="32" t="s">
        <v>448</v>
      </c>
    </row>
    <row r="142" spans="1:4" x14ac:dyDescent="0.2">
      <c r="A142" s="32" t="s">
        <v>448</v>
      </c>
      <c r="B142">
        <f>1+B143</f>
        <v>2</v>
      </c>
      <c r="C142" s="20" t="s">
        <v>447</v>
      </c>
    </row>
    <row r="143" spans="1:4" x14ac:dyDescent="0.2">
      <c r="A143" s="20" t="s">
        <v>447</v>
      </c>
      <c r="B143">
        <v>1</v>
      </c>
      <c r="C143" t="s">
        <v>446</v>
      </c>
    </row>
    <row r="144" spans="1:4" x14ac:dyDescent="0.2">
      <c r="A144" t="s">
        <v>417</v>
      </c>
      <c r="B144">
        <f>COLUMNS(C144:D144)</f>
        <v>2</v>
      </c>
      <c r="C144" t="s">
        <v>418</v>
      </c>
      <c r="D144" t="s">
        <v>419</v>
      </c>
    </row>
    <row r="145" spans="1:3" x14ac:dyDescent="0.2">
      <c r="A145" t="s">
        <v>358</v>
      </c>
      <c r="B145">
        <f>B146+1</f>
        <v>2</v>
      </c>
      <c r="C145" s="33" t="s">
        <v>356</v>
      </c>
    </row>
    <row r="146" spans="1:3" x14ac:dyDescent="0.2">
      <c r="A146" s="33" t="s">
        <v>356</v>
      </c>
      <c r="B146">
        <v>1</v>
      </c>
      <c r="C146" t="s">
        <v>357</v>
      </c>
    </row>
    <row r="147" spans="1:3" x14ac:dyDescent="0.2">
      <c r="A147" t="s">
        <v>428</v>
      </c>
      <c r="B147">
        <v>1</v>
      </c>
      <c r="C147" t="s">
        <v>429</v>
      </c>
    </row>
    <row r="148" spans="1:3" x14ac:dyDescent="0.2">
      <c r="A148" t="s">
        <v>437</v>
      </c>
      <c r="B148">
        <v>1</v>
      </c>
      <c r="C148" t="s">
        <v>438</v>
      </c>
    </row>
  </sheetData>
  <autoFilter ref="A1:A164" xr:uid="{868851BD-9950-8546-838B-30F23EF4D35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2020-10-16T07:03:26Z</dcterms:created>
  <dcterms:modified xsi:type="dcterms:W3CDTF">2020-10-18T08:06:32Z</dcterms:modified>
</cp:coreProperties>
</file>