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 date1904="1"/>
  <mc:AlternateContent xmlns:mc="http://schemas.openxmlformats.org/markup-compatibility/2006">
    <mc:Choice Requires="x15">
      <x15ac:absPath xmlns:x15ac="http://schemas.microsoft.com/office/spreadsheetml/2010/11/ac" url="/Users/jai/Documents/Computing/DataScience/Columbia/rwalk/Simulations/"/>
    </mc:Choice>
  </mc:AlternateContent>
  <bookViews>
    <workbookView xWindow="0" yWindow="460" windowWidth="28800" windowHeight="17540" tabRatio="500"/>
  </bookViews>
  <sheets>
    <sheet name="C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8" i="1" l="1"/>
  <c r="AH8" i="1"/>
  <c r="AG8" i="1"/>
  <c r="AF8" i="1"/>
  <c r="AE8" i="1"/>
  <c r="AF9" i="1"/>
  <c r="AF10" i="1"/>
  <c r="AH9" i="1"/>
  <c r="AH10" i="1"/>
  <c r="AG11" i="1"/>
  <c r="AG12" i="1"/>
  <c r="AD9" i="1"/>
  <c r="AD10" i="1"/>
  <c r="AE11" i="1"/>
  <c r="AE12" i="1"/>
  <c r="AF13" i="1"/>
  <c r="AF14" i="1"/>
  <c r="AJ9" i="1"/>
  <c r="AJ10" i="1"/>
  <c r="AI11" i="1"/>
  <c r="AI12" i="1"/>
  <c r="AH13" i="1"/>
  <c r="AH14" i="1"/>
  <c r="AG15" i="1"/>
  <c r="AG16" i="1"/>
  <c r="AC11" i="1"/>
  <c r="AC12" i="1"/>
  <c r="AD13" i="1"/>
  <c r="AD14" i="1"/>
  <c r="AE15" i="1"/>
  <c r="AE16" i="1"/>
  <c r="AF17" i="1"/>
  <c r="AF18" i="1"/>
  <c r="AD8" i="1"/>
  <c r="AE9" i="1"/>
  <c r="AE10" i="1"/>
  <c r="AC9" i="1"/>
  <c r="AC10" i="1"/>
  <c r="AD11" i="1"/>
  <c r="AD12" i="1"/>
  <c r="AG9" i="1"/>
  <c r="AG10" i="1"/>
  <c r="AF11" i="1"/>
  <c r="AF12" i="1"/>
  <c r="AE13" i="1"/>
  <c r="AE14" i="1"/>
  <c r="AB11" i="1"/>
  <c r="AB12" i="1"/>
  <c r="AC13" i="1"/>
  <c r="AC14" i="1"/>
  <c r="AD15" i="1"/>
  <c r="AD16" i="1"/>
  <c r="AI9" i="1"/>
  <c r="AI10" i="1"/>
  <c r="AH11" i="1"/>
  <c r="AH12" i="1"/>
  <c r="AG13" i="1"/>
  <c r="AG14" i="1"/>
  <c r="AF15" i="1"/>
  <c r="AF16" i="1"/>
  <c r="AE17" i="1"/>
  <c r="AE18" i="1"/>
  <c r="AB13" i="1"/>
  <c r="AB14" i="1"/>
  <c r="AC15" i="1"/>
  <c r="AC16" i="1"/>
  <c r="AD17" i="1"/>
  <c r="AD18" i="1"/>
  <c r="C7" i="1"/>
  <c r="K10" i="1"/>
  <c r="I10" i="1"/>
  <c r="J11" i="1"/>
  <c r="J12" i="1"/>
  <c r="M10" i="1"/>
  <c r="L11" i="1"/>
  <c r="L12" i="1"/>
  <c r="K13" i="1"/>
  <c r="K14" i="1"/>
  <c r="O10" i="1"/>
  <c r="N11" i="1"/>
  <c r="N12" i="1"/>
  <c r="M13" i="1"/>
  <c r="M14" i="1"/>
  <c r="L15" i="1"/>
  <c r="L16" i="1"/>
  <c r="Q10" i="1"/>
  <c r="P11" i="1"/>
  <c r="P12" i="1"/>
  <c r="O13" i="1"/>
  <c r="O14" i="1"/>
  <c r="N15" i="1"/>
  <c r="N16" i="1"/>
  <c r="M17" i="1"/>
  <c r="M18" i="1"/>
  <c r="S10" i="1"/>
  <c r="R11" i="1"/>
  <c r="R12" i="1"/>
  <c r="Q13" i="1"/>
  <c r="Q14" i="1"/>
  <c r="P15" i="1"/>
  <c r="P16" i="1"/>
  <c r="O17" i="1"/>
  <c r="O18" i="1"/>
  <c r="N19" i="1"/>
  <c r="N20" i="1"/>
  <c r="U10" i="1"/>
  <c r="T11" i="1"/>
  <c r="T12" i="1"/>
  <c r="S13" i="1"/>
  <c r="S14" i="1"/>
  <c r="R15" i="1"/>
  <c r="R16" i="1"/>
  <c r="Q17" i="1"/>
  <c r="Q18" i="1"/>
  <c r="P19" i="1"/>
  <c r="P20" i="1"/>
  <c r="O21" i="1"/>
  <c r="O22" i="1"/>
  <c r="W10" i="1"/>
  <c r="V11" i="1"/>
  <c r="V12" i="1"/>
  <c r="U13" i="1"/>
  <c r="U14" i="1"/>
  <c r="T15" i="1"/>
  <c r="T16" i="1"/>
  <c r="S17" i="1"/>
  <c r="S18" i="1"/>
  <c r="R19" i="1"/>
  <c r="R20" i="1"/>
  <c r="Q21" i="1"/>
  <c r="Q22" i="1"/>
  <c r="P23" i="1"/>
  <c r="P24" i="1"/>
  <c r="Y10" i="1"/>
  <c r="X11" i="1"/>
  <c r="X12" i="1"/>
  <c r="W13" i="1"/>
  <c r="W14" i="1"/>
  <c r="V15" i="1"/>
  <c r="V16" i="1"/>
  <c r="U17" i="1"/>
  <c r="U18" i="1"/>
  <c r="T19" i="1"/>
  <c r="T20" i="1"/>
  <c r="S21" i="1"/>
  <c r="S22" i="1"/>
  <c r="R23" i="1"/>
  <c r="R24" i="1"/>
  <c r="Q25" i="1"/>
  <c r="Q26" i="1"/>
  <c r="AA10" i="1"/>
  <c r="Z11" i="1"/>
  <c r="Z12" i="1"/>
  <c r="Y13" i="1"/>
  <c r="Y14" i="1"/>
  <c r="X15" i="1"/>
  <c r="X16" i="1"/>
  <c r="W17" i="1"/>
  <c r="W18" i="1"/>
  <c r="V19" i="1"/>
  <c r="V20" i="1"/>
  <c r="U21" i="1"/>
  <c r="U22" i="1"/>
  <c r="T23" i="1"/>
  <c r="T24" i="1"/>
  <c r="S25" i="1"/>
  <c r="S26" i="1"/>
  <c r="R27" i="1"/>
  <c r="R28" i="1"/>
  <c r="AA13" i="1"/>
  <c r="AA14" i="1"/>
  <c r="Z15" i="1"/>
  <c r="Z16" i="1"/>
  <c r="Y17" i="1"/>
  <c r="Y18" i="1"/>
  <c r="X19" i="1"/>
  <c r="X20" i="1"/>
  <c r="W21" i="1"/>
  <c r="W22" i="1"/>
  <c r="V23" i="1"/>
  <c r="V24" i="1"/>
  <c r="U25" i="1"/>
  <c r="U26" i="1"/>
  <c r="T27" i="1"/>
  <c r="T28" i="1"/>
  <c r="S29" i="1"/>
  <c r="S30" i="1"/>
  <c r="AB15" i="1"/>
  <c r="AB16" i="1"/>
  <c r="AA17" i="1"/>
  <c r="AA18" i="1"/>
  <c r="Z19" i="1"/>
  <c r="Z20" i="1"/>
  <c r="Y21" i="1"/>
  <c r="Y22" i="1"/>
  <c r="X23" i="1"/>
  <c r="X24" i="1"/>
  <c r="W25" i="1"/>
  <c r="W26" i="1"/>
  <c r="V27" i="1"/>
  <c r="V28" i="1"/>
  <c r="U29" i="1"/>
  <c r="U30" i="1"/>
  <c r="T31" i="1"/>
  <c r="T32" i="1"/>
  <c r="AC17" i="1"/>
  <c r="AC18" i="1"/>
  <c r="AB19" i="1"/>
  <c r="AB20" i="1"/>
  <c r="AA21" i="1"/>
  <c r="AA22" i="1"/>
  <c r="Z23" i="1"/>
  <c r="Z24" i="1"/>
  <c r="Y25" i="1"/>
  <c r="Y26" i="1"/>
  <c r="X27" i="1"/>
  <c r="X28" i="1"/>
  <c r="W29" i="1"/>
  <c r="W30" i="1"/>
  <c r="V31" i="1"/>
  <c r="V32" i="1"/>
  <c r="U33" i="1"/>
  <c r="U34" i="1"/>
  <c r="AD19" i="1"/>
  <c r="AD20" i="1"/>
  <c r="AC21" i="1"/>
  <c r="AC22" i="1"/>
  <c r="AB23" i="1"/>
  <c r="AB24" i="1"/>
  <c r="AA25" i="1"/>
  <c r="AA26" i="1"/>
  <c r="Z27" i="1"/>
  <c r="Z28" i="1"/>
  <c r="Y29" i="1"/>
  <c r="Y30" i="1"/>
  <c r="X31" i="1"/>
  <c r="X32" i="1"/>
  <c r="W33" i="1"/>
  <c r="W34" i="1"/>
  <c r="V35" i="1"/>
  <c r="V36" i="1"/>
  <c r="AK10" i="1"/>
  <c r="AJ11" i="1"/>
  <c r="AJ12" i="1"/>
  <c r="AI13" i="1"/>
  <c r="AI14" i="1"/>
  <c r="AH15" i="1"/>
  <c r="AH16" i="1"/>
  <c r="AG17" i="1"/>
  <c r="AG18" i="1"/>
  <c r="AF19" i="1"/>
  <c r="AF20" i="1"/>
  <c r="AE21" i="1"/>
  <c r="AE22" i="1"/>
  <c r="AD23" i="1"/>
  <c r="AD24" i="1"/>
  <c r="AC25" i="1"/>
  <c r="AC26" i="1"/>
  <c r="AB27" i="1"/>
  <c r="AB28" i="1"/>
  <c r="AA29" i="1"/>
  <c r="AA30" i="1"/>
  <c r="Z31" i="1"/>
  <c r="Z32" i="1"/>
  <c r="Y33" i="1"/>
  <c r="Y34" i="1"/>
  <c r="X35" i="1"/>
  <c r="X36" i="1"/>
  <c r="W37" i="1"/>
  <c r="W38" i="1"/>
  <c r="AM10" i="1"/>
  <c r="AL11" i="1"/>
  <c r="AL12" i="1"/>
  <c r="AK13" i="1"/>
  <c r="AK14" i="1"/>
  <c r="AJ15" i="1"/>
  <c r="AJ16" i="1"/>
  <c r="AI17" i="1"/>
  <c r="AI18" i="1"/>
  <c r="AH19" i="1"/>
  <c r="AH20" i="1"/>
  <c r="AG21" i="1"/>
  <c r="AG22" i="1"/>
  <c r="AF23" i="1"/>
  <c r="AF24" i="1"/>
  <c r="AE25" i="1"/>
  <c r="AE26" i="1"/>
  <c r="AD27" i="1"/>
  <c r="AD28" i="1"/>
  <c r="AC29" i="1"/>
  <c r="AC30" i="1"/>
  <c r="AB31" i="1"/>
  <c r="AB32" i="1"/>
  <c r="AA33" i="1"/>
  <c r="AA34" i="1"/>
  <c r="Z35" i="1"/>
  <c r="Z36" i="1"/>
  <c r="Y37" i="1"/>
  <c r="Y38" i="1"/>
  <c r="X39" i="1"/>
  <c r="X40" i="1"/>
  <c r="AO10" i="1"/>
  <c r="AN11" i="1"/>
  <c r="AN12" i="1"/>
  <c r="AM13" i="1"/>
  <c r="AM14" i="1"/>
  <c r="AL15" i="1"/>
  <c r="AL16" i="1"/>
  <c r="AK17" i="1"/>
  <c r="AK18" i="1"/>
  <c r="AJ19" i="1"/>
  <c r="AJ20" i="1"/>
  <c r="AI21" i="1"/>
  <c r="AI22" i="1"/>
  <c r="AH23" i="1"/>
  <c r="AH24" i="1"/>
  <c r="AG25" i="1"/>
  <c r="AG26" i="1"/>
  <c r="AF27" i="1"/>
  <c r="AF28" i="1"/>
  <c r="AE29" i="1"/>
  <c r="AE30" i="1"/>
  <c r="AD31" i="1"/>
  <c r="AD32" i="1"/>
  <c r="AC33" i="1"/>
  <c r="AC34" i="1"/>
  <c r="AB35" i="1"/>
  <c r="AB36" i="1"/>
  <c r="AA37" i="1"/>
  <c r="AA38" i="1"/>
  <c r="Z39" i="1"/>
  <c r="Z40" i="1"/>
  <c r="Y41" i="1"/>
  <c r="Y42" i="1"/>
  <c r="AQ10" i="1"/>
  <c r="AP11" i="1"/>
  <c r="AP12" i="1"/>
  <c r="AO13" i="1"/>
  <c r="AO14" i="1"/>
  <c r="AN15" i="1"/>
  <c r="AN16" i="1"/>
  <c r="AM17" i="1"/>
  <c r="AM18" i="1"/>
  <c r="AL19" i="1"/>
  <c r="AL20" i="1"/>
  <c r="AK21" i="1"/>
  <c r="AK22" i="1"/>
  <c r="AJ23" i="1"/>
  <c r="AJ24" i="1"/>
  <c r="AI25" i="1"/>
  <c r="AI26" i="1"/>
  <c r="AH27" i="1"/>
  <c r="AH28" i="1"/>
  <c r="AG29" i="1"/>
  <c r="AG30" i="1"/>
  <c r="AF31" i="1"/>
  <c r="AF32" i="1"/>
  <c r="AE33" i="1"/>
  <c r="AE34" i="1"/>
  <c r="AD35" i="1"/>
  <c r="AD36" i="1"/>
  <c r="AC37" i="1"/>
  <c r="AC38" i="1"/>
  <c r="AB39" i="1"/>
  <c r="AB40" i="1"/>
  <c r="AA41" i="1"/>
  <c r="AA42" i="1"/>
  <c r="Z43" i="1"/>
  <c r="Z44" i="1"/>
  <c r="AS10" i="1"/>
  <c r="AR11" i="1"/>
  <c r="AR12" i="1"/>
  <c r="AQ13" i="1"/>
  <c r="AQ14" i="1"/>
  <c r="AP15" i="1"/>
  <c r="AP16" i="1"/>
  <c r="AO17" i="1"/>
  <c r="AO18" i="1"/>
  <c r="AN19" i="1"/>
  <c r="AN20" i="1"/>
  <c r="AM21" i="1"/>
  <c r="AM22" i="1"/>
  <c r="AL23" i="1"/>
  <c r="AL24" i="1"/>
  <c r="AK25" i="1"/>
  <c r="AK26" i="1"/>
  <c r="AJ27" i="1"/>
  <c r="AJ28" i="1"/>
  <c r="AI29" i="1"/>
  <c r="AI30" i="1"/>
  <c r="AH31" i="1"/>
  <c r="AH32" i="1"/>
  <c r="AG33" i="1"/>
  <c r="AG34" i="1"/>
  <c r="AF35" i="1"/>
  <c r="AF36" i="1"/>
  <c r="AE37" i="1"/>
  <c r="AE38" i="1"/>
  <c r="AD39" i="1"/>
  <c r="AD40" i="1"/>
  <c r="AC41" i="1"/>
  <c r="AC42" i="1"/>
  <c r="AB43" i="1"/>
  <c r="AB44" i="1"/>
  <c r="AA45" i="1"/>
  <c r="AA46" i="1"/>
  <c r="AU10" i="1"/>
  <c r="AT11" i="1"/>
  <c r="AT12" i="1"/>
  <c r="AS13" i="1"/>
  <c r="AS14" i="1"/>
  <c r="AR15" i="1"/>
  <c r="AR16" i="1"/>
  <c r="AQ17" i="1"/>
  <c r="AQ18" i="1"/>
  <c r="AP19" i="1"/>
  <c r="AP20" i="1"/>
  <c r="AO21" i="1"/>
  <c r="AO22" i="1"/>
  <c r="AN23" i="1"/>
  <c r="AN24" i="1"/>
  <c r="AM25" i="1"/>
  <c r="AM26" i="1"/>
  <c r="AL27" i="1"/>
  <c r="AL28" i="1"/>
  <c r="AK29" i="1"/>
  <c r="AK30" i="1"/>
  <c r="AJ31" i="1"/>
  <c r="AJ32" i="1"/>
  <c r="AI33" i="1"/>
  <c r="AI34" i="1"/>
  <c r="AH35" i="1"/>
  <c r="AH36" i="1"/>
  <c r="AG37" i="1"/>
  <c r="AG38" i="1"/>
  <c r="AF39" i="1"/>
  <c r="AF40" i="1"/>
  <c r="AE41" i="1"/>
  <c r="AE42" i="1"/>
  <c r="AD43" i="1"/>
  <c r="AD44" i="1"/>
  <c r="AC45" i="1"/>
  <c r="AC46" i="1"/>
  <c r="AB47" i="1"/>
  <c r="AB48" i="1"/>
  <c r="AW10" i="1"/>
  <c r="AV11" i="1"/>
  <c r="AV12" i="1"/>
  <c r="AU13" i="1"/>
  <c r="AU14" i="1"/>
  <c r="AT15" i="1"/>
  <c r="AT16" i="1"/>
  <c r="AS17" i="1"/>
  <c r="AS18" i="1"/>
  <c r="AR19" i="1"/>
  <c r="AR20" i="1"/>
  <c r="AQ21" i="1"/>
  <c r="AQ22" i="1"/>
  <c r="AP23" i="1"/>
  <c r="AP24" i="1"/>
  <c r="AO25" i="1"/>
  <c r="AO26" i="1"/>
  <c r="AN27" i="1"/>
  <c r="AN28" i="1"/>
  <c r="AM29" i="1"/>
  <c r="AM30" i="1"/>
  <c r="AL31" i="1"/>
  <c r="AL32" i="1"/>
  <c r="AK33" i="1"/>
  <c r="AK34" i="1"/>
  <c r="AJ35" i="1"/>
  <c r="AJ36" i="1"/>
  <c r="AI37" i="1"/>
  <c r="AI38" i="1"/>
  <c r="AH39" i="1"/>
  <c r="AH40" i="1"/>
  <c r="AG41" i="1"/>
  <c r="AG42" i="1"/>
  <c r="AF43" i="1"/>
  <c r="AF44" i="1"/>
  <c r="AE45" i="1"/>
  <c r="AE46" i="1"/>
  <c r="AD47" i="1"/>
  <c r="AD48" i="1"/>
  <c r="AC49" i="1"/>
  <c r="AC50" i="1"/>
  <c r="AY10" i="1"/>
  <c r="AX11" i="1"/>
  <c r="AX12" i="1"/>
  <c r="AW13" i="1"/>
  <c r="AW14" i="1"/>
  <c r="AV15" i="1"/>
  <c r="AV16" i="1"/>
  <c r="AU17" i="1"/>
  <c r="AU18" i="1"/>
  <c r="AT19" i="1"/>
  <c r="AT20" i="1"/>
  <c r="AS21" i="1"/>
  <c r="AS22" i="1"/>
  <c r="AR23" i="1"/>
  <c r="AR24" i="1"/>
  <c r="AQ25" i="1"/>
  <c r="AQ26" i="1"/>
  <c r="AP27" i="1"/>
  <c r="AP28" i="1"/>
  <c r="AO29" i="1"/>
  <c r="AO30" i="1"/>
  <c r="AN31" i="1"/>
  <c r="AN32" i="1"/>
  <c r="AM33" i="1"/>
  <c r="AM34" i="1"/>
  <c r="AL35" i="1"/>
  <c r="AL36" i="1"/>
  <c r="AK37" i="1"/>
  <c r="AK38" i="1"/>
  <c r="AJ39" i="1"/>
  <c r="AJ40" i="1"/>
  <c r="AI41" i="1"/>
  <c r="AI42" i="1"/>
  <c r="AH43" i="1"/>
  <c r="AH44" i="1"/>
  <c r="AG45" i="1"/>
  <c r="AG46" i="1"/>
  <c r="AF47" i="1"/>
  <c r="AF48" i="1"/>
  <c r="AE49" i="1"/>
  <c r="AE50" i="1"/>
  <c r="AD51" i="1"/>
  <c r="AD52" i="1"/>
  <c r="BA10" i="1"/>
  <c r="AZ11" i="1"/>
  <c r="AZ12" i="1"/>
  <c r="AY13" i="1"/>
  <c r="AY14" i="1"/>
  <c r="AX15" i="1"/>
  <c r="AX16" i="1"/>
  <c r="AW17" i="1"/>
  <c r="AW18" i="1"/>
  <c r="AV19" i="1"/>
  <c r="AV20" i="1"/>
  <c r="AU21" i="1"/>
  <c r="AU22" i="1"/>
  <c r="AT23" i="1"/>
  <c r="AT24" i="1"/>
  <c r="AS25" i="1"/>
  <c r="AS26" i="1"/>
  <c r="AR27" i="1"/>
  <c r="AR28" i="1"/>
  <c r="AQ29" i="1"/>
  <c r="AQ30" i="1"/>
  <c r="AP31" i="1"/>
  <c r="AP32" i="1"/>
  <c r="AO33" i="1"/>
  <c r="AO34" i="1"/>
  <c r="AN35" i="1"/>
  <c r="AN36" i="1"/>
  <c r="AM37" i="1"/>
  <c r="AM38" i="1"/>
  <c r="AL39" i="1"/>
  <c r="AL40" i="1"/>
  <c r="AK41" i="1"/>
  <c r="AK42" i="1"/>
  <c r="AJ43" i="1"/>
  <c r="AJ44" i="1"/>
  <c r="AI45" i="1"/>
  <c r="AI46" i="1"/>
  <c r="AH47" i="1"/>
  <c r="AH48" i="1"/>
  <c r="AG49" i="1"/>
  <c r="AG50" i="1"/>
  <c r="AF51" i="1"/>
  <c r="AF52" i="1"/>
  <c r="AE53" i="1"/>
  <c r="AE54" i="1"/>
  <c r="H10" i="1"/>
  <c r="F11" i="1"/>
  <c r="F12" i="1"/>
  <c r="H13" i="1"/>
  <c r="H14" i="1"/>
  <c r="G11" i="1"/>
  <c r="G12" i="1"/>
  <c r="I13" i="1"/>
  <c r="I14" i="1"/>
  <c r="J15" i="1"/>
  <c r="J16" i="1"/>
  <c r="K17" i="1"/>
  <c r="K18" i="1"/>
  <c r="L19" i="1"/>
  <c r="L20" i="1"/>
  <c r="M21" i="1"/>
  <c r="M22" i="1"/>
  <c r="N23" i="1"/>
  <c r="N24" i="1"/>
  <c r="O25" i="1"/>
  <c r="O26" i="1"/>
  <c r="P27" i="1"/>
  <c r="P28" i="1"/>
  <c r="Q29" i="1"/>
  <c r="Q30" i="1"/>
  <c r="R31" i="1"/>
  <c r="R32" i="1"/>
  <c r="S33" i="1"/>
  <c r="S34" i="1"/>
  <c r="T35" i="1"/>
  <c r="T36" i="1"/>
  <c r="U37" i="1"/>
  <c r="U38" i="1"/>
  <c r="V39" i="1"/>
  <c r="V40" i="1"/>
  <c r="W41" i="1"/>
  <c r="W42" i="1"/>
  <c r="X43" i="1"/>
  <c r="X44" i="1"/>
  <c r="Y45" i="1"/>
  <c r="Y46" i="1"/>
  <c r="Z47" i="1"/>
  <c r="Z48" i="1"/>
  <c r="AA49" i="1"/>
  <c r="AA50" i="1"/>
  <c r="AB51" i="1"/>
  <c r="AB52" i="1"/>
  <c r="AC53" i="1"/>
  <c r="AC54" i="1"/>
  <c r="AD55" i="1"/>
  <c r="AD56" i="1"/>
  <c r="BC10" i="1"/>
  <c r="BB11" i="1"/>
  <c r="BB12" i="1"/>
  <c r="BA13" i="1"/>
  <c r="BA14" i="1"/>
  <c r="AZ15" i="1"/>
  <c r="AZ16" i="1"/>
  <c r="AY17" i="1"/>
  <c r="AY18" i="1"/>
  <c r="AX19" i="1"/>
  <c r="AX20" i="1"/>
  <c r="AW21" i="1"/>
  <c r="AW22" i="1"/>
  <c r="AV23" i="1"/>
  <c r="AV24" i="1"/>
  <c r="AU25" i="1"/>
  <c r="AU26" i="1"/>
  <c r="AT27" i="1"/>
  <c r="AT28" i="1"/>
  <c r="AS29" i="1"/>
  <c r="AS30" i="1"/>
  <c r="AR31" i="1"/>
  <c r="AR32" i="1"/>
  <c r="AQ33" i="1"/>
  <c r="AQ34" i="1"/>
  <c r="AP35" i="1"/>
  <c r="AP36" i="1"/>
  <c r="AO37" i="1"/>
  <c r="AO38" i="1"/>
  <c r="AN39" i="1"/>
  <c r="AN40" i="1"/>
  <c r="AM41" i="1"/>
  <c r="AM42" i="1"/>
  <c r="AL43" i="1"/>
  <c r="AL44" i="1"/>
  <c r="AK45" i="1"/>
  <c r="AK46" i="1"/>
  <c r="AJ47" i="1"/>
  <c r="AJ48" i="1"/>
  <c r="AI49" i="1"/>
  <c r="AI50" i="1"/>
  <c r="AH51" i="1"/>
  <c r="AH52" i="1"/>
  <c r="AG53" i="1"/>
  <c r="AG54" i="1"/>
  <c r="AF55" i="1"/>
  <c r="AF56" i="1"/>
  <c r="AE57" i="1"/>
  <c r="AE58" i="1"/>
  <c r="F15" i="1"/>
  <c r="F16" i="1"/>
  <c r="H17" i="1"/>
  <c r="H18" i="1"/>
  <c r="G15" i="1"/>
  <c r="G16" i="1"/>
  <c r="I17" i="1"/>
  <c r="I18" i="1"/>
  <c r="J19" i="1"/>
  <c r="J20" i="1"/>
  <c r="K21" i="1"/>
  <c r="K22" i="1"/>
  <c r="L23" i="1"/>
  <c r="L24" i="1"/>
  <c r="M25" i="1"/>
  <c r="M26" i="1"/>
  <c r="N27" i="1"/>
  <c r="N28" i="1"/>
  <c r="O29" i="1"/>
  <c r="O30" i="1"/>
  <c r="P31" i="1"/>
  <c r="P32" i="1"/>
  <c r="Q33" i="1"/>
  <c r="Q34" i="1"/>
  <c r="R35" i="1"/>
  <c r="R36" i="1"/>
  <c r="S37" i="1"/>
  <c r="S38" i="1"/>
  <c r="T39" i="1"/>
  <c r="T40" i="1"/>
  <c r="U41" i="1"/>
  <c r="U42" i="1"/>
  <c r="V43" i="1"/>
  <c r="V44" i="1"/>
  <c r="W45" i="1"/>
  <c r="W46" i="1"/>
  <c r="X47" i="1"/>
  <c r="X48" i="1"/>
  <c r="Y49" i="1"/>
  <c r="Y50" i="1"/>
  <c r="Z51" i="1"/>
  <c r="Z52" i="1"/>
  <c r="AA53" i="1"/>
  <c r="AA54" i="1"/>
  <c r="AB55" i="1"/>
  <c r="AB56" i="1"/>
  <c r="AC57" i="1"/>
  <c r="AC58" i="1"/>
  <c r="AD59" i="1"/>
  <c r="AD60" i="1"/>
  <c r="BE10" i="1"/>
  <c r="BD11" i="1"/>
  <c r="BD12" i="1"/>
  <c r="BC13" i="1"/>
  <c r="BC14" i="1"/>
  <c r="BB15" i="1"/>
  <c r="BB16" i="1"/>
  <c r="BA17" i="1"/>
  <c r="BA18" i="1"/>
  <c r="AZ19" i="1"/>
  <c r="AZ20" i="1"/>
  <c r="AY21" i="1"/>
  <c r="AY22" i="1"/>
  <c r="AX23" i="1"/>
  <c r="AX24" i="1"/>
  <c r="AW25" i="1"/>
  <c r="AW26" i="1"/>
  <c r="AV27" i="1"/>
  <c r="AV28" i="1"/>
  <c r="AU29" i="1"/>
  <c r="AU30" i="1"/>
  <c r="AT31" i="1"/>
  <c r="AT32" i="1"/>
  <c r="AS33" i="1"/>
  <c r="AS34" i="1"/>
  <c r="AR35" i="1"/>
  <c r="AR36" i="1"/>
  <c r="AQ37" i="1"/>
  <c r="AQ38" i="1"/>
  <c r="AP39" i="1"/>
  <c r="AP40" i="1"/>
  <c r="AO41" i="1"/>
  <c r="AO42" i="1"/>
  <c r="AN43" i="1"/>
  <c r="AN44" i="1"/>
  <c r="AM45" i="1"/>
  <c r="AM46" i="1"/>
  <c r="AL47" i="1"/>
  <c r="AL48" i="1"/>
  <c r="AK49" i="1"/>
  <c r="AK50" i="1"/>
  <c r="AJ51" i="1"/>
  <c r="AJ52" i="1"/>
  <c r="AI53" i="1"/>
  <c r="AI54" i="1"/>
  <c r="AH55" i="1"/>
  <c r="AH56" i="1"/>
  <c r="AG57" i="1"/>
  <c r="AG58" i="1"/>
  <c r="AF59" i="1"/>
  <c r="AF60" i="1"/>
  <c r="AE61" i="1"/>
  <c r="AE62" i="1"/>
  <c r="F19" i="1"/>
  <c r="F20" i="1"/>
  <c r="H21" i="1"/>
  <c r="H22" i="1"/>
  <c r="G19" i="1"/>
  <c r="G20" i="1"/>
  <c r="I21" i="1"/>
  <c r="I22" i="1"/>
  <c r="J23" i="1"/>
  <c r="J24" i="1"/>
  <c r="K25" i="1"/>
  <c r="K26" i="1"/>
  <c r="L27" i="1"/>
  <c r="L28" i="1"/>
  <c r="M29" i="1"/>
  <c r="M30" i="1"/>
  <c r="N31" i="1"/>
  <c r="N32" i="1"/>
  <c r="O33" i="1"/>
  <c r="O34" i="1"/>
  <c r="P35" i="1"/>
  <c r="P36" i="1"/>
  <c r="Q37" i="1"/>
  <c r="Q38" i="1"/>
  <c r="R39" i="1"/>
  <c r="R40" i="1"/>
  <c r="S41" i="1"/>
  <c r="S42" i="1"/>
  <c r="T43" i="1"/>
  <c r="T44" i="1"/>
  <c r="U45" i="1"/>
  <c r="U46" i="1"/>
  <c r="V47" i="1"/>
  <c r="V48" i="1"/>
  <c r="W49" i="1"/>
  <c r="W50" i="1"/>
  <c r="X51" i="1"/>
  <c r="X52" i="1"/>
  <c r="Y53" i="1"/>
  <c r="Y54" i="1"/>
  <c r="Z55" i="1"/>
  <c r="Z56" i="1"/>
  <c r="AA57" i="1"/>
  <c r="AA58" i="1"/>
  <c r="AB59" i="1"/>
  <c r="AB60" i="1"/>
  <c r="AC61" i="1"/>
  <c r="AC62" i="1"/>
  <c r="AD63" i="1"/>
  <c r="AD64" i="1"/>
  <c r="BF11" i="1"/>
  <c r="BF12" i="1"/>
  <c r="BE13" i="1"/>
  <c r="BE14" i="1"/>
  <c r="BD15" i="1"/>
  <c r="BD16" i="1"/>
  <c r="BC17" i="1"/>
  <c r="BC18" i="1"/>
  <c r="BB19" i="1"/>
  <c r="BB20" i="1"/>
  <c r="BA21" i="1"/>
  <c r="BA22" i="1"/>
  <c r="AZ23" i="1"/>
  <c r="AZ24" i="1"/>
  <c r="AY25" i="1"/>
  <c r="AY26" i="1"/>
  <c r="AX27" i="1"/>
  <c r="AX28" i="1"/>
  <c r="AW29" i="1"/>
  <c r="AW30" i="1"/>
  <c r="AV31" i="1"/>
  <c r="AV32" i="1"/>
  <c r="AU33" i="1"/>
  <c r="AU34" i="1"/>
  <c r="AT35" i="1"/>
  <c r="AT36" i="1"/>
  <c r="AS37" i="1"/>
  <c r="AS38" i="1"/>
  <c r="AR39" i="1"/>
  <c r="AR40" i="1"/>
  <c r="AQ41" i="1"/>
  <c r="AQ42" i="1"/>
  <c r="AP43" i="1"/>
  <c r="AP44" i="1"/>
  <c r="AO45" i="1"/>
  <c r="AO46" i="1"/>
  <c r="AN47" i="1"/>
  <c r="AN48" i="1"/>
  <c r="AM49" i="1"/>
  <c r="AM50" i="1"/>
  <c r="AL51" i="1"/>
  <c r="AL52" i="1"/>
  <c r="AK53" i="1"/>
  <c r="AK54" i="1"/>
  <c r="AJ55" i="1"/>
  <c r="AJ56" i="1"/>
  <c r="AI57" i="1"/>
  <c r="AI58" i="1"/>
  <c r="AH59" i="1"/>
  <c r="AH60" i="1"/>
  <c r="AG61" i="1"/>
  <c r="AG62" i="1"/>
  <c r="AF63" i="1"/>
  <c r="AF64" i="1"/>
  <c r="AE65" i="1"/>
  <c r="AE66" i="1"/>
  <c r="F23" i="1"/>
  <c r="F24" i="1"/>
  <c r="H25" i="1"/>
  <c r="H26" i="1"/>
  <c r="G23" i="1"/>
  <c r="G24" i="1"/>
  <c r="I25" i="1"/>
  <c r="I26" i="1"/>
  <c r="J27" i="1"/>
  <c r="J28" i="1"/>
  <c r="K29" i="1"/>
  <c r="K30" i="1"/>
  <c r="L31" i="1"/>
  <c r="L32" i="1"/>
  <c r="M33" i="1"/>
  <c r="M34" i="1"/>
  <c r="N35" i="1"/>
  <c r="N36" i="1"/>
  <c r="O37" i="1"/>
  <c r="O38" i="1"/>
  <c r="P39" i="1"/>
  <c r="P40" i="1"/>
  <c r="Q41" i="1"/>
  <c r="Q42" i="1"/>
  <c r="R43" i="1"/>
  <c r="R44" i="1"/>
  <c r="S45" i="1"/>
  <c r="S46" i="1"/>
  <c r="T47" i="1"/>
  <c r="T48" i="1"/>
  <c r="U49" i="1"/>
  <c r="U50" i="1"/>
  <c r="V51" i="1"/>
  <c r="V52" i="1"/>
  <c r="W53" i="1"/>
  <c r="W54" i="1"/>
  <c r="X55" i="1"/>
  <c r="X56" i="1"/>
  <c r="Y57" i="1"/>
  <c r="Y58" i="1"/>
  <c r="Z59" i="1"/>
  <c r="Z60" i="1"/>
  <c r="AA61" i="1"/>
  <c r="AA62" i="1"/>
  <c r="AB63" i="1"/>
  <c r="AB64" i="1"/>
  <c r="AC65" i="1"/>
  <c r="AC66" i="1"/>
  <c r="AD67" i="1"/>
  <c r="AD68" i="1"/>
  <c r="BF15" i="1"/>
  <c r="BF16" i="1"/>
  <c r="BE17" i="1"/>
  <c r="BE18" i="1"/>
  <c r="BD19" i="1"/>
  <c r="BD20" i="1"/>
  <c r="BC21" i="1"/>
  <c r="BC22" i="1"/>
  <c r="BB23" i="1"/>
  <c r="BB24" i="1"/>
  <c r="BA25" i="1"/>
  <c r="BA26" i="1"/>
  <c r="AZ27" i="1"/>
  <c r="AZ28" i="1"/>
  <c r="AY29" i="1"/>
  <c r="AY30" i="1"/>
  <c r="AX31" i="1"/>
  <c r="AX32" i="1"/>
  <c r="AW33" i="1"/>
  <c r="AW34" i="1"/>
  <c r="AV35" i="1"/>
  <c r="AV36" i="1"/>
  <c r="AU37" i="1"/>
  <c r="AU38" i="1"/>
  <c r="AT39" i="1"/>
  <c r="AT40" i="1"/>
  <c r="AS41" i="1"/>
  <c r="AS42" i="1"/>
  <c r="AR43" i="1"/>
  <c r="AR44" i="1"/>
  <c r="AQ45" i="1"/>
  <c r="AQ46" i="1"/>
  <c r="AP47" i="1"/>
  <c r="AP48" i="1"/>
  <c r="AO49" i="1"/>
  <c r="AO50" i="1"/>
  <c r="AN51" i="1"/>
  <c r="AN52" i="1"/>
  <c r="AM53" i="1"/>
  <c r="AM54" i="1"/>
  <c r="AL55" i="1"/>
  <c r="AL56" i="1"/>
  <c r="AK57" i="1"/>
  <c r="AK58" i="1"/>
  <c r="AJ59" i="1"/>
  <c r="AJ60" i="1"/>
  <c r="AI61" i="1"/>
  <c r="AI62" i="1"/>
  <c r="AH63" i="1"/>
  <c r="AH64" i="1"/>
  <c r="AG65" i="1"/>
  <c r="AG66" i="1"/>
  <c r="AF67" i="1"/>
  <c r="AF68" i="1"/>
  <c r="AE69" i="1"/>
  <c r="AE70" i="1"/>
  <c r="F27" i="1"/>
  <c r="F28" i="1"/>
  <c r="H29" i="1"/>
  <c r="H30" i="1"/>
  <c r="G27" i="1"/>
  <c r="G28" i="1"/>
  <c r="I29" i="1"/>
  <c r="I30" i="1"/>
  <c r="J31" i="1"/>
  <c r="J32" i="1"/>
  <c r="K33" i="1"/>
  <c r="K34" i="1"/>
  <c r="L35" i="1"/>
  <c r="L36" i="1"/>
  <c r="M37" i="1"/>
  <c r="M38" i="1"/>
  <c r="N39" i="1"/>
  <c r="N40" i="1"/>
  <c r="O41" i="1"/>
  <c r="O42" i="1"/>
  <c r="P43" i="1"/>
  <c r="P44" i="1"/>
  <c r="Q45" i="1"/>
  <c r="Q46" i="1"/>
  <c r="R47" i="1"/>
  <c r="R48" i="1"/>
  <c r="S49" i="1"/>
  <c r="S50" i="1"/>
  <c r="T51" i="1"/>
  <c r="T52" i="1"/>
  <c r="U53" i="1"/>
  <c r="U54" i="1"/>
  <c r="V55" i="1"/>
  <c r="V56" i="1"/>
  <c r="W57" i="1"/>
  <c r="W58" i="1"/>
  <c r="X59" i="1"/>
  <c r="X60" i="1"/>
  <c r="Y61" i="1"/>
  <c r="Y62" i="1"/>
  <c r="Z63" i="1"/>
  <c r="Z64" i="1"/>
  <c r="AA65" i="1"/>
  <c r="AA66" i="1"/>
  <c r="AB67" i="1"/>
  <c r="AB68" i="1"/>
  <c r="AC69" i="1"/>
  <c r="AC70" i="1"/>
  <c r="AD71" i="1"/>
  <c r="AD72" i="1"/>
  <c r="BF19" i="1"/>
  <c r="BF20" i="1"/>
  <c r="BE21" i="1"/>
  <c r="BE22" i="1"/>
  <c r="BD23" i="1"/>
  <c r="BD24" i="1"/>
  <c r="BC25" i="1"/>
  <c r="BC26" i="1"/>
  <c r="BB27" i="1"/>
  <c r="BB28" i="1"/>
  <c r="BA29" i="1"/>
  <c r="BA30" i="1"/>
  <c r="AZ31" i="1"/>
  <c r="AZ32" i="1"/>
  <c r="AY33" i="1"/>
  <c r="AY34" i="1"/>
  <c r="AX35" i="1"/>
  <c r="AX36" i="1"/>
  <c r="AW37" i="1"/>
  <c r="AW38" i="1"/>
  <c r="AV39" i="1"/>
  <c r="AV40" i="1"/>
  <c r="AU41" i="1"/>
  <c r="AU42" i="1"/>
  <c r="AT43" i="1"/>
  <c r="AT44" i="1"/>
  <c r="AS45" i="1"/>
  <c r="AS46" i="1"/>
  <c r="AR47" i="1"/>
  <c r="AR48" i="1"/>
  <c r="AQ49" i="1"/>
  <c r="AQ50" i="1"/>
  <c r="AP51" i="1"/>
  <c r="AP52" i="1"/>
  <c r="AO53" i="1"/>
  <c r="AO54" i="1"/>
  <c r="AN55" i="1"/>
  <c r="AN56" i="1"/>
  <c r="AM57" i="1"/>
  <c r="AM58" i="1"/>
  <c r="AL59" i="1"/>
  <c r="AL60" i="1"/>
  <c r="AK61" i="1"/>
  <c r="AK62" i="1"/>
  <c r="AJ63" i="1"/>
  <c r="AJ64" i="1"/>
  <c r="AI65" i="1"/>
  <c r="AI66" i="1"/>
  <c r="AH67" i="1"/>
  <c r="AH68" i="1"/>
  <c r="AG69" i="1"/>
  <c r="AG70" i="1"/>
  <c r="AF71" i="1"/>
  <c r="AF72" i="1"/>
  <c r="AE73" i="1"/>
  <c r="AE74" i="1"/>
  <c r="F31" i="1"/>
  <c r="F32" i="1"/>
  <c r="H33" i="1"/>
  <c r="H34" i="1"/>
  <c r="G31" i="1"/>
  <c r="G32" i="1"/>
  <c r="I33" i="1"/>
  <c r="I34" i="1"/>
  <c r="J35" i="1"/>
  <c r="J36" i="1"/>
  <c r="K37" i="1"/>
  <c r="K38" i="1"/>
  <c r="L39" i="1"/>
  <c r="L40" i="1"/>
  <c r="M41" i="1"/>
  <c r="M42" i="1"/>
  <c r="N43" i="1"/>
  <c r="N44" i="1"/>
  <c r="O45" i="1"/>
  <c r="O46" i="1"/>
  <c r="P47" i="1"/>
  <c r="P48" i="1"/>
  <c r="Q49" i="1"/>
  <c r="Q50" i="1"/>
  <c r="R51" i="1"/>
  <c r="R52" i="1"/>
  <c r="S53" i="1"/>
  <c r="S54" i="1"/>
  <c r="T55" i="1"/>
  <c r="T56" i="1"/>
  <c r="U57" i="1"/>
  <c r="U58" i="1"/>
  <c r="V59" i="1"/>
  <c r="V60" i="1"/>
  <c r="W61" i="1"/>
  <c r="W62" i="1"/>
  <c r="X63" i="1"/>
  <c r="X64" i="1"/>
  <c r="Y65" i="1"/>
  <c r="Y66" i="1"/>
  <c r="Z67" i="1"/>
  <c r="Z68" i="1"/>
  <c r="AA69" i="1"/>
  <c r="AA70" i="1"/>
  <c r="AB71" i="1"/>
  <c r="AB72" i="1"/>
  <c r="AC73" i="1"/>
  <c r="AC74" i="1"/>
  <c r="AD75" i="1"/>
  <c r="AD76" i="1"/>
  <c r="BF23" i="1"/>
  <c r="BF24" i="1"/>
  <c r="BE25" i="1"/>
  <c r="BE26" i="1"/>
  <c r="BD27" i="1"/>
  <c r="BD28" i="1"/>
  <c r="BC29" i="1"/>
  <c r="BC30" i="1"/>
  <c r="BB31" i="1"/>
  <c r="BB32" i="1"/>
  <c r="BA33" i="1"/>
  <c r="BA34" i="1"/>
  <c r="AZ35" i="1"/>
  <c r="AZ36" i="1"/>
  <c r="AY37" i="1"/>
  <c r="AY38" i="1"/>
  <c r="AX39" i="1"/>
  <c r="AX40" i="1"/>
  <c r="AW41" i="1"/>
  <c r="AW42" i="1"/>
  <c r="AV43" i="1"/>
  <c r="AV44" i="1"/>
  <c r="AU45" i="1"/>
  <c r="AU46" i="1"/>
  <c r="AT47" i="1"/>
  <c r="AT48" i="1"/>
  <c r="AS49" i="1"/>
  <c r="AS50" i="1"/>
  <c r="AR51" i="1"/>
  <c r="AR52" i="1"/>
  <c r="AQ53" i="1"/>
  <c r="AQ54" i="1"/>
  <c r="AP55" i="1"/>
  <c r="AP56" i="1"/>
  <c r="AO57" i="1"/>
  <c r="AO58" i="1"/>
  <c r="AN59" i="1"/>
  <c r="AN60" i="1"/>
  <c r="AM61" i="1"/>
  <c r="AM62" i="1"/>
  <c r="AL63" i="1"/>
  <c r="AL64" i="1"/>
  <c r="AK65" i="1"/>
  <c r="AK66" i="1"/>
  <c r="AJ67" i="1"/>
  <c r="AJ68" i="1"/>
  <c r="AI69" i="1"/>
  <c r="AI70" i="1"/>
  <c r="AH71" i="1"/>
  <c r="AH72" i="1"/>
  <c r="AG73" i="1"/>
  <c r="AG74" i="1"/>
  <c r="AF75" i="1"/>
  <c r="AF76" i="1"/>
  <c r="AE77" i="1"/>
  <c r="AE78" i="1"/>
  <c r="F35" i="1"/>
  <c r="F36" i="1"/>
  <c r="H37" i="1"/>
  <c r="H38" i="1"/>
  <c r="G35" i="1"/>
  <c r="G36" i="1"/>
  <c r="I37" i="1"/>
  <c r="I38" i="1"/>
  <c r="J39" i="1"/>
  <c r="J40" i="1"/>
  <c r="K41" i="1"/>
  <c r="K42" i="1"/>
  <c r="L43" i="1"/>
  <c r="L44" i="1"/>
  <c r="M45" i="1"/>
  <c r="M46" i="1"/>
  <c r="N47" i="1"/>
  <c r="N48" i="1"/>
  <c r="O49" i="1"/>
  <c r="O50" i="1"/>
  <c r="P51" i="1"/>
  <c r="P52" i="1"/>
  <c r="Q53" i="1"/>
  <c r="Q54" i="1"/>
  <c r="R55" i="1"/>
  <c r="R56" i="1"/>
  <c r="S57" i="1"/>
  <c r="S58" i="1"/>
  <c r="T59" i="1"/>
  <c r="T60" i="1"/>
  <c r="U61" i="1"/>
  <c r="U62" i="1"/>
  <c r="V63" i="1"/>
  <c r="V64" i="1"/>
  <c r="W65" i="1"/>
  <c r="W66" i="1"/>
  <c r="X67" i="1"/>
  <c r="X68" i="1"/>
  <c r="Y69" i="1"/>
  <c r="Y70" i="1"/>
  <c r="Z71" i="1"/>
  <c r="Z72" i="1"/>
  <c r="AA73" i="1"/>
  <c r="AA74" i="1"/>
  <c r="AB75" i="1"/>
  <c r="AB76" i="1"/>
  <c r="AC77" i="1"/>
  <c r="AC78" i="1"/>
  <c r="AD79" i="1"/>
  <c r="AD80" i="1"/>
  <c r="BF27" i="1"/>
  <c r="BF28" i="1"/>
  <c r="BE29" i="1"/>
  <c r="BE30" i="1"/>
  <c r="BD31" i="1"/>
  <c r="BD32" i="1"/>
  <c r="BC33" i="1"/>
  <c r="BC34" i="1"/>
  <c r="BB35" i="1"/>
  <c r="BB36" i="1"/>
  <c r="BA37" i="1"/>
  <c r="BA38" i="1"/>
  <c r="AZ39" i="1"/>
  <c r="AZ40" i="1"/>
  <c r="AY41" i="1"/>
  <c r="AY42" i="1"/>
  <c r="AX43" i="1"/>
  <c r="AX44" i="1"/>
  <c r="AW45" i="1"/>
  <c r="AW46" i="1"/>
  <c r="AV47" i="1"/>
  <c r="AV48" i="1"/>
  <c r="AU49" i="1"/>
  <c r="AU50" i="1"/>
  <c r="AT51" i="1"/>
  <c r="AT52" i="1"/>
  <c r="AS53" i="1"/>
  <c r="AS54" i="1"/>
  <c r="AR55" i="1"/>
  <c r="AR56" i="1"/>
  <c r="AQ57" i="1"/>
  <c r="AQ58" i="1"/>
  <c r="AP59" i="1"/>
  <c r="AP60" i="1"/>
  <c r="AO61" i="1"/>
  <c r="AO62" i="1"/>
  <c r="AN63" i="1"/>
  <c r="AN64" i="1"/>
  <c r="AM65" i="1"/>
  <c r="AM66" i="1"/>
  <c r="AL67" i="1"/>
  <c r="AL68" i="1"/>
  <c r="AK69" i="1"/>
  <c r="AK70" i="1"/>
  <c r="AJ71" i="1"/>
  <c r="AJ72" i="1"/>
  <c r="AI73" i="1"/>
  <c r="AI74" i="1"/>
  <c r="AH75" i="1"/>
  <c r="AH76" i="1"/>
  <c r="AG77" i="1"/>
  <c r="AG78" i="1"/>
  <c r="AF79" i="1"/>
  <c r="AF80" i="1"/>
  <c r="AE81" i="1"/>
  <c r="AE82" i="1"/>
  <c r="F39" i="1"/>
  <c r="F40" i="1"/>
  <c r="H41" i="1"/>
  <c r="H42" i="1"/>
  <c r="G39" i="1"/>
  <c r="G40" i="1"/>
  <c r="I41" i="1"/>
  <c r="I42" i="1"/>
  <c r="J43" i="1"/>
  <c r="J44" i="1"/>
  <c r="K45" i="1"/>
  <c r="K46" i="1"/>
  <c r="L47" i="1"/>
  <c r="L48" i="1"/>
  <c r="M49" i="1"/>
  <c r="M50" i="1"/>
  <c r="N51" i="1"/>
  <c r="N52" i="1"/>
  <c r="O53" i="1"/>
  <c r="O54" i="1"/>
  <c r="P55" i="1"/>
  <c r="P56" i="1"/>
  <c r="Q57" i="1"/>
  <c r="Q58" i="1"/>
  <c r="R59" i="1"/>
  <c r="R60" i="1"/>
  <c r="S61" i="1"/>
  <c r="S62" i="1"/>
  <c r="T63" i="1"/>
  <c r="T64" i="1"/>
  <c r="U65" i="1"/>
  <c r="U66" i="1"/>
  <c r="V67" i="1"/>
  <c r="V68" i="1"/>
  <c r="W69" i="1"/>
  <c r="W70" i="1"/>
  <c r="X71" i="1"/>
  <c r="X72" i="1"/>
  <c r="Y73" i="1"/>
  <c r="Y74" i="1"/>
  <c r="Z75" i="1"/>
  <c r="Z76" i="1"/>
  <c r="AA77" i="1"/>
  <c r="AA78" i="1"/>
  <c r="AB79" i="1"/>
  <c r="AB80" i="1"/>
  <c r="AC81" i="1"/>
  <c r="AC82" i="1"/>
  <c r="AD83" i="1"/>
  <c r="AD84" i="1"/>
  <c r="BF31" i="1"/>
  <c r="BF32" i="1"/>
  <c r="BE33" i="1"/>
  <c r="BE34" i="1"/>
  <c r="BD35" i="1"/>
  <c r="BD36" i="1"/>
  <c r="BC37" i="1"/>
  <c r="BC38" i="1"/>
  <c r="BB39" i="1"/>
  <c r="BB40" i="1"/>
  <c r="BA41" i="1"/>
  <c r="BA42" i="1"/>
  <c r="AZ43" i="1"/>
  <c r="AZ44" i="1"/>
  <c r="AY45" i="1"/>
  <c r="AY46" i="1"/>
  <c r="AX47" i="1"/>
  <c r="AX48" i="1"/>
  <c r="AW49" i="1"/>
  <c r="AW50" i="1"/>
  <c r="AV51" i="1"/>
  <c r="AV52" i="1"/>
  <c r="AU53" i="1"/>
  <c r="AU54" i="1"/>
  <c r="AT55" i="1"/>
  <c r="AT56" i="1"/>
  <c r="AS57" i="1"/>
  <c r="AS58" i="1"/>
  <c r="AR59" i="1"/>
  <c r="AR60" i="1"/>
  <c r="AQ61" i="1"/>
  <c r="AQ62" i="1"/>
  <c r="AP63" i="1"/>
  <c r="AP64" i="1"/>
  <c r="AO65" i="1"/>
  <c r="AO66" i="1"/>
  <c r="AN67" i="1"/>
  <c r="AN68" i="1"/>
  <c r="AM69" i="1"/>
  <c r="AM70" i="1"/>
  <c r="AL71" i="1"/>
  <c r="AL72" i="1"/>
  <c r="AK73" i="1"/>
  <c r="AK74" i="1"/>
  <c r="AJ75" i="1"/>
  <c r="AJ76" i="1"/>
  <c r="AI77" i="1"/>
  <c r="AI78" i="1"/>
  <c r="AH79" i="1"/>
  <c r="AH80" i="1"/>
  <c r="AG81" i="1"/>
  <c r="AG82" i="1"/>
  <c r="AF83" i="1"/>
  <c r="AF84" i="1"/>
  <c r="AE85" i="1"/>
  <c r="AE86" i="1"/>
  <c r="F43" i="1"/>
  <c r="F44" i="1"/>
  <c r="H45" i="1"/>
  <c r="H46" i="1"/>
  <c r="G43" i="1"/>
  <c r="G44" i="1"/>
  <c r="I45" i="1"/>
  <c r="I46" i="1"/>
  <c r="J47" i="1"/>
  <c r="J48" i="1"/>
  <c r="K49" i="1"/>
  <c r="K50" i="1"/>
  <c r="L51" i="1"/>
  <c r="L52" i="1"/>
  <c r="M53" i="1"/>
  <c r="M54" i="1"/>
  <c r="N55" i="1"/>
  <c r="N56" i="1"/>
  <c r="O57" i="1"/>
  <c r="O58" i="1"/>
  <c r="P59" i="1"/>
  <c r="P60" i="1"/>
  <c r="Q61" i="1"/>
  <c r="Q62" i="1"/>
  <c r="R63" i="1"/>
  <c r="R64" i="1"/>
  <c r="S65" i="1"/>
  <c r="S66" i="1"/>
  <c r="T67" i="1"/>
  <c r="T68" i="1"/>
  <c r="U69" i="1"/>
  <c r="U70" i="1"/>
  <c r="V71" i="1"/>
  <c r="V72" i="1"/>
  <c r="W73" i="1"/>
  <c r="W74" i="1"/>
  <c r="X75" i="1"/>
  <c r="X76" i="1"/>
  <c r="Y77" i="1"/>
  <c r="Y78" i="1"/>
  <c r="Z79" i="1"/>
  <c r="Z80" i="1"/>
  <c r="AA81" i="1"/>
  <c r="AA82" i="1"/>
  <c r="AB83" i="1"/>
  <c r="AB84" i="1"/>
  <c r="AC85" i="1"/>
  <c r="AC86" i="1"/>
  <c r="AD87" i="1"/>
  <c r="AD88" i="1"/>
  <c r="BF35" i="1"/>
  <c r="BF36" i="1"/>
  <c r="BE37" i="1"/>
  <c r="BE38" i="1"/>
  <c r="BD39" i="1"/>
  <c r="BD40" i="1"/>
  <c r="BC41" i="1"/>
  <c r="BC42" i="1"/>
  <c r="BB43" i="1"/>
  <c r="BB44" i="1"/>
  <c r="BA45" i="1"/>
  <c r="BA46" i="1"/>
  <c r="AZ47" i="1"/>
  <c r="AZ48" i="1"/>
  <c r="AY49" i="1"/>
  <c r="AY50" i="1"/>
  <c r="AX51" i="1"/>
  <c r="AX52" i="1"/>
  <c r="AW53" i="1"/>
  <c r="AW54" i="1"/>
  <c r="AV55" i="1"/>
  <c r="AV56" i="1"/>
  <c r="AU57" i="1"/>
  <c r="AU58" i="1"/>
  <c r="AT59" i="1"/>
  <c r="AT60" i="1"/>
  <c r="AS61" i="1"/>
  <c r="AS62" i="1"/>
  <c r="AR63" i="1"/>
  <c r="AR64" i="1"/>
  <c r="AQ65" i="1"/>
  <c r="AQ66" i="1"/>
  <c r="AP67" i="1"/>
  <c r="AP68" i="1"/>
  <c r="AO69" i="1"/>
  <c r="AO70" i="1"/>
  <c r="AN71" i="1"/>
  <c r="AN72" i="1"/>
  <c r="AM73" i="1"/>
  <c r="AM74" i="1"/>
  <c r="AL75" i="1"/>
  <c r="AL76" i="1"/>
  <c r="AK77" i="1"/>
  <c r="AK78" i="1"/>
  <c r="AJ79" i="1"/>
  <c r="AJ80" i="1"/>
  <c r="AI81" i="1"/>
  <c r="AI82" i="1"/>
  <c r="AH83" i="1"/>
  <c r="AH84" i="1"/>
  <c r="AG85" i="1"/>
  <c r="AG86" i="1"/>
  <c r="AF87" i="1"/>
  <c r="AF88" i="1"/>
  <c r="AE89" i="1"/>
  <c r="AE90" i="1"/>
  <c r="F47" i="1"/>
  <c r="F48" i="1"/>
  <c r="H49" i="1"/>
  <c r="H50" i="1"/>
  <c r="G47" i="1"/>
  <c r="G48" i="1"/>
  <c r="I49" i="1"/>
  <c r="I50" i="1"/>
  <c r="J51" i="1"/>
  <c r="J52" i="1"/>
  <c r="K53" i="1"/>
  <c r="K54" i="1"/>
  <c r="L55" i="1"/>
  <c r="L56" i="1"/>
  <c r="M57" i="1"/>
  <c r="M58" i="1"/>
  <c r="N59" i="1"/>
  <c r="N60" i="1"/>
  <c r="O61" i="1"/>
  <c r="O62" i="1"/>
  <c r="P63" i="1"/>
  <c r="P64" i="1"/>
  <c r="Q65" i="1"/>
  <c r="Q66" i="1"/>
  <c r="R67" i="1"/>
  <c r="R68" i="1"/>
  <c r="S69" i="1"/>
  <c r="S70" i="1"/>
  <c r="T71" i="1"/>
  <c r="T72" i="1"/>
  <c r="U73" i="1"/>
  <c r="U74" i="1"/>
  <c r="V75" i="1"/>
  <c r="V76" i="1"/>
  <c r="W77" i="1"/>
  <c r="W78" i="1"/>
  <c r="X79" i="1"/>
  <c r="X80" i="1"/>
  <c r="Y81" i="1"/>
  <c r="Y82" i="1"/>
  <c r="Z83" i="1"/>
  <c r="Z84" i="1"/>
  <c r="AA85" i="1"/>
  <c r="AA86" i="1"/>
  <c r="AB87" i="1"/>
  <c r="AB88" i="1"/>
  <c r="AC89" i="1"/>
  <c r="AC90" i="1"/>
  <c r="AD91" i="1"/>
  <c r="AD92" i="1"/>
  <c r="BF39" i="1"/>
  <c r="BF40" i="1"/>
  <c r="BE41" i="1"/>
  <c r="BE42" i="1"/>
  <c r="BD43" i="1"/>
  <c r="BD44" i="1"/>
  <c r="BC45" i="1"/>
  <c r="BC46" i="1"/>
  <c r="BB47" i="1"/>
  <c r="BB48" i="1"/>
  <c r="BA49" i="1"/>
  <c r="BA50" i="1"/>
  <c r="AZ51" i="1"/>
  <c r="AZ52" i="1"/>
  <c r="AY53" i="1"/>
  <c r="AY54" i="1"/>
  <c r="AX55" i="1"/>
  <c r="AX56" i="1"/>
  <c r="AW57" i="1"/>
  <c r="AW58" i="1"/>
  <c r="AV59" i="1"/>
  <c r="AV60" i="1"/>
  <c r="AU61" i="1"/>
  <c r="AU62" i="1"/>
  <c r="AT63" i="1"/>
  <c r="AT64" i="1"/>
  <c r="AS65" i="1"/>
  <c r="AS66" i="1"/>
  <c r="AR67" i="1"/>
  <c r="AR68" i="1"/>
  <c r="AQ69" i="1"/>
  <c r="AQ70" i="1"/>
  <c r="AP71" i="1"/>
  <c r="AP72" i="1"/>
  <c r="AO73" i="1"/>
  <c r="AO74" i="1"/>
  <c r="AN75" i="1"/>
  <c r="AN76" i="1"/>
  <c r="AM77" i="1"/>
  <c r="AM78" i="1"/>
  <c r="AL79" i="1"/>
  <c r="AL80" i="1"/>
  <c r="AK81" i="1"/>
  <c r="AK82" i="1"/>
  <c r="AJ83" i="1"/>
  <c r="AJ84" i="1"/>
  <c r="AI85" i="1"/>
  <c r="AI86" i="1"/>
  <c r="AH87" i="1"/>
  <c r="AH88" i="1"/>
  <c r="AG89" i="1"/>
  <c r="AG90" i="1"/>
  <c r="AF91" i="1"/>
  <c r="AF92" i="1"/>
  <c r="AE93" i="1"/>
  <c r="AE94" i="1"/>
  <c r="F51" i="1"/>
  <c r="F52" i="1"/>
  <c r="H53" i="1"/>
  <c r="H54" i="1"/>
  <c r="G51" i="1"/>
  <c r="G52" i="1"/>
  <c r="I53" i="1"/>
  <c r="I54" i="1"/>
  <c r="J55" i="1"/>
  <c r="J56" i="1"/>
  <c r="K57" i="1"/>
  <c r="K58" i="1"/>
  <c r="L59" i="1"/>
  <c r="L60" i="1"/>
  <c r="M61" i="1"/>
  <c r="M62" i="1"/>
  <c r="N63" i="1"/>
  <c r="N64" i="1"/>
  <c r="O65" i="1"/>
  <c r="O66" i="1"/>
  <c r="P67" i="1"/>
  <c r="P68" i="1"/>
  <c r="Q69" i="1"/>
  <c r="Q70" i="1"/>
  <c r="R71" i="1"/>
  <c r="R72" i="1"/>
  <c r="S73" i="1"/>
  <c r="S74" i="1"/>
  <c r="T75" i="1"/>
  <c r="T76" i="1"/>
  <c r="U77" i="1"/>
  <c r="U78" i="1"/>
  <c r="V79" i="1"/>
  <c r="V80" i="1"/>
  <c r="W81" i="1"/>
  <c r="W82" i="1"/>
  <c r="X83" i="1"/>
  <c r="X84" i="1"/>
  <c r="Y85" i="1"/>
  <c r="Y86" i="1"/>
  <c r="Z87" i="1"/>
  <c r="Z88" i="1"/>
  <c r="AA89" i="1"/>
  <c r="AA90" i="1"/>
  <c r="AB91" i="1"/>
  <c r="AB92" i="1"/>
  <c r="AC93" i="1"/>
  <c r="AC94" i="1"/>
  <c r="AD95" i="1"/>
  <c r="AD96" i="1"/>
  <c r="BF43" i="1"/>
  <c r="BF44" i="1"/>
  <c r="BE45" i="1"/>
  <c r="BE46" i="1"/>
  <c r="BD47" i="1"/>
  <c r="BD48" i="1"/>
  <c r="BC49" i="1"/>
  <c r="BC50" i="1"/>
  <c r="BB51" i="1"/>
  <c r="BB52" i="1"/>
  <c r="BA53" i="1"/>
  <c r="BA54" i="1"/>
  <c r="AZ55" i="1"/>
  <c r="AZ56" i="1"/>
  <c r="AY57" i="1"/>
  <c r="AY58" i="1"/>
  <c r="AX59" i="1"/>
  <c r="AX60" i="1"/>
  <c r="AW61" i="1"/>
  <c r="AW62" i="1"/>
  <c r="AV63" i="1"/>
  <c r="AV64" i="1"/>
  <c r="AU65" i="1"/>
  <c r="AU66" i="1"/>
  <c r="AT67" i="1"/>
  <c r="AT68" i="1"/>
  <c r="AS69" i="1"/>
  <c r="AS70" i="1"/>
  <c r="AR71" i="1"/>
  <c r="AR72" i="1"/>
  <c r="AQ73" i="1"/>
  <c r="AQ74" i="1"/>
  <c r="AP75" i="1"/>
  <c r="AP76" i="1"/>
  <c r="AO77" i="1"/>
  <c r="AO78" i="1"/>
  <c r="AN79" i="1"/>
  <c r="AN80" i="1"/>
  <c r="AM81" i="1"/>
  <c r="AM82" i="1"/>
  <c r="AL83" i="1"/>
  <c r="AL84" i="1"/>
  <c r="AK85" i="1"/>
  <c r="AK86" i="1"/>
  <c r="AJ87" i="1"/>
  <c r="AJ88" i="1"/>
  <c r="AI89" i="1"/>
  <c r="AI90" i="1"/>
  <c r="AH91" i="1"/>
  <c r="AH92" i="1"/>
  <c r="AG93" i="1"/>
  <c r="AG94" i="1"/>
  <c r="AF95" i="1"/>
  <c r="AF96" i="1"/>
  <c r="AE97" i="1"/>
  <c r="AE98" i="1"/>
  <c r="F55" i="1"/>
  <c r="F56" i="1"/>
  <c r="H57" i="1"/>
  <c r="H58" i="1"/>
  <c r="G55" i="1"/>
  <c r="G56" i="1"/>
  <c r="I57" i="1"/>
  <c r="I58" i="1"/>
  <c r="J59" i="1"/>
  <c r="J60" i="1"/>
  <c r="K61" i="1"/>
  <c r="K62" i="1"/>
  <c r="L63" i="1"/>
  <c r="L64" i="1"/>
  <c r="M65" i="1"/>
  <c r="M66" i="1"/>
  <c r="N67" i="1"/>
  <c r="N68" i="1"/>
  <c r="O69" i="1"/>
  <c r="O70" i="1"/>
  <c r="P71" i="1"/>
  <c r="P72" i="1"/>
  <c r="Q73" i="1"/>
  <c r="Q74" i="1"/>
  <c r="R75" i="1"/>
  <c r="R76" i="1"/>
  <c r="S77" i="1"/>
  <c r="S78" i="1"/>
  <c r="T79" i="1"/>
  <c r="T80" i="1"/>
  <c r="U81" i="1"/>
  <c r="U82" i="1"/>
  <c r="V83" i="1"/>
  <c r="V84" i="1"/>
  <c r="W85" i="1"/>
  <c r="W86" i="1"/>
  <c r="X87" i="1"/>
  <c r="X88" i="1"/>
  <c r="Y89" i="1"/>
  <c r="Y90" i="1"/>
  <c r="Z91" i="1"/>
  <c r="Z92" i="1"/>
  <c r="AA93" i="1"/>
  <c r="AA94" i="1"/>
  <c r="AB95" i="1"/>
  <c r="AB96" i="1"/>
  <c r="AC97" i="1"/>
  <c r="AC98" i="1"/>
  <c r="AD99" i="1"/>
  <c r="AD100" i="1"/>
  <c r="BF47" i="1"/>
  <c r="BF48" i="1"/>
  <c r="BE49" i="1"/>
  <c r="BE50" i="1"/>
  <c r="BD51" i="1"/>
  <c r="BD52" i="1"/>
  <c r="BC53" i="1"/>
  <c r="BC54" i="1"/>
  <c r="BB55" i="1"/>
  <c r="BB56" i="1"/>
  <c r="BA57" i="1"/>
  <c r="BA58" i="1"/>
  <c r="AZ59" i="1"/>
  <c r="AZ60" i="1"/>
  <c r="AY61" i="1"/>
  <c r="AY62" i="1"/>
  <c r="AX63" i="1"/>
  <c r="AX64" i="1"/>
  <c r="AW65" i="1"/>
  <c r="AW66" i="1"/>
  <c r="AV67" i="1"/>
  <c r="AV68" i="1"/>
  <c r="AU69" i="1"/>
  <c r="AU70" i="1"/>
  <c r="AT71" i="1"/>
  <c r="AT72" i="1"/>
  <c r="AS73" i="1"/>
  <c r="AS74" i="1"/>
  <c r="AR75" i="1"/>
  <c r="AR76" i="1"/>
  <c r="AQ77" i="1"/>
  <c r="AQ78" i="1"/>
  <c r="AP79" i="1"/>
  <c r="AP80" i="1"/>
  <c r="AO81" i="1"/>
  <c r="AO82" i="1"/>
  <c r="AN83" i="1"/>
  <c r="AN84" i="1"/>
  <c r="AM85" i="1"/>
  <c r="AM86" i="1"/>
  <c r="AL87" i="1"/>
  <c r="AL88" i="1"/>
  <c r="AK89" i="1"/>
  <c r="AK90" i="1"/>
  <c r="AJ91" i="1"/>
  <c r="AJ92" i="1"/>
  <c r="AI93" i="1"/>
  <c r="AI94" i="1"/>
  <c r="AH95" i="1"/>
  <c r="AH96" i="1"/>
  <c r="AG97" i="1"/>
  <c r="AG98" i="1"/>
  <c r="AF99" i="1"/>
  <c r="AF100" i="1"/>
  <c r="AE101" i="1"/>
  <c r="AE102" i="1"/>
  <c r="F59" i="1"/>
  <c r="F60" i="1"/>
  <c r="H61" i="1"/>
  <c r="H62" i="1"/>
  <c r="G59" i="1"/>
  <c r="G60" i="1"/>
  <c r="I61" i="1"/>
  <c r="I62" i="1"/>
  <c r="J63" i="1"/>
  <c r="J64" i="1"/>
  <c r="K65" i="1"/>
  <c r="K66" i="1"/>
  <c r="L67" i="1"/>
  <c r="L68" i="1"/>
  <c r="M69" i="1"/>
  <c r="M70" i="1"/>
  <c r="N71" i="1"/>
  <c r="N72" i="1"/>
  <c r="O73" i="1"/>
  <c r="O74" i="1"/>
  <c r="P75" i="1"/>
  <c r="P76" i="1"/>
  <c r="Q77" i="1"/>
  <c r="Q78" i="1"/>
  <c r="R79" i="1"/>
  <c r="R80" i="1"/>
  <c r="S81" i="1"/>
  <c r="S82" i="1"/>
  <c r="T83" i="1"/>
  <c r="T84" i="1"/>
  <c r="U85" i="1"/>
  <c r="U86" i="1"/>
  <c r="V87" i="1"/>
  <c r="V88" i="1"/>
  <c r="W89" i="1"/>
  <c r="W90" i="1"/>
  <c r="X91" i="1"/>
  <c r="X92" i="1"/>
  <c r="Y93" i="1"/>
  <c r="Y94" i="1"/>
  <c r="Z95" i="1"/>
  <c r="Z96" i="1"/>
  <c r="AA97" i="1"/>
  <c r="AA98" i="1"/>
  <c r="AB99" i="1"/>
  <c r="AB100" i="1"/>
  <c r="AC101" i="1"/>
  <c r="AC102" i="1"/>
  <c r="AD103" i="1"/>
  <c r="AD104" i="1"/>
  <c r="BF51" i="1"/>
  <c r="BF52" i="1"/>
  <c r="BE53" i="1"/>
  <c r="BE54" i="1"/>
  <c r="BD55" i="1"/>
  <c r="BD56" i="1"/>
  <c r="BC57" i="1"/>
  <c r="BC58" i="1"/>
  <c r="BB59" i="1"/>
  <c r="BB60" i="1"/>
  <c r="BA61" i="1"/>
  <c r="BA62" i="1"/>
  <c r="AZ63" i="1"/>
  <c r="AZ64" i="1"/>
  <c r="AY65" i="1"/>
  <c r="AY66" i="1"/>
  <c r="AX67" i="1"/>
  <c r="AX68" i="1"/>
  <c r="AW69" i="1"/>
  <c r="AW70" i="1"/>
  <c r="AV71" i="1"/>
  <c r="AV72" i="1"/>
  <c r="AU73" i="1"/>
  <c r="AU74" i="1"/>
  <c r="AT75" i="1"/>
  <c r="AT76" i="1"/>
  <c r="AS77" i="1"/>
  <c r="AS78" i="1"/>
  <c r="AR79" i="1"/>
  <c r="AR80" i="1"/>
  <c r="AQ81" i="1"/>
  <c r="AQ82" i="1"/>
  <c r="AP83" i="1"/>
  <c r="AP84" i="1"/>
  <c r="AO85" i="1"/>
  <c r="AO86" i="1"/>
  <c r="AN87" i="1"/>
  <c r="AN88" i="1"/>
  <c r="AM89" i="1"/>
  <c r="AM90" i="1"/>
  <c r="AL91" i="1"/>
  <c r="AL92" i="1"/>
  <c r="AK93" i="1"/>
  <c r="AK94" i="1"/>
  <c r="AJ95" i="1"/>
  <c r="AJ96" i="1"/>
  <c r="AI97" i="1"/>
  <c r="AI98" i="1"/>
  <c r="AH99" i="1"/>
  <c r="AH100" i="1"/>
  <c r="AG101" i="1"/>
  <c r="AG102" i="1"/>
  <c r="AF103" i="1"/>
  <c r="AF104" i="1"/>
  <c r="AE105" i="1"/>
  <c r="AE106" i="1"/>
  <c r="F63" i="1"/>
  <c r="F64" i="1"/>
  <c r="H65" i="1"/>
  <c r="H66" i="1"/>
  <c r="G63" i="1"/>
  <c r="G64" i="1"/>
  <c r="I65" i="1"/>
  <c r="I66" i="1"/>
  <c r="J67" i="1"/>
  <c r="J68" i="1"/>
  <c r="K69" i="1"/>
  <c r="K70" i="1"/>
  <c r="L71" i="1"/>
  <c r="L72" i="1"/>
  <c r="M73" i="1"/>
  <c r="M74" i="1"/>
  <c r="N75" i="1"/>
  <c r="N76" i="1"/>
  <c r="O77" i="1"/>
  <c r="O78" i="1"/>
  <c r="P79" i="1"/>
  <c r="P80" i="1"/>
  <c r="Q81" i="1"/>
  <c r="Q82" i="1"/>
  <c r="R83" i="1"/>
  <c r="R84" i="1"/>
  <c r="S85" i="1"/>
  <c r="S86" i="1"/>
  <c r="T87" i="1"/>
  <c r="T88" i="1"/>
  <c r="U89" i="1"/>
  <c r="U90" i="1"/>
  <c r="V91" i="1"/>
  <c r="V92" i="1"/>
  <c r="W93" i="1"/>
  <c r="W94" i="1"/>
  <c r="X95" i="1"/>
  <c r="X96" i="1"/>
  <c r="Y97" i="1"/>
  <c r="Y98" i="1"/>
  <c r="Z99" i="1"/>
  <c r="Z100" i="1"/>
  <c r="AA101" i="1"/>
  <c r="AA102" i="1"/>
  <c r="AB103" i="1"/>
  <c r="AB104" i="1"/>
  <c r="AC105" i="1"/>
  <c r="AC106" i="1"/>
  <c r="AD107" i="1"/>
  <c r="AD108" i="1"/>
  <c r="BF55" i="1"/>
  <c r="BF56" i="1"/>
  <c r="BE57" i="1"/>
  <c r="BE58" i="1"/>
  <c r="BD59" i="1"/>
  <c r="BD60" i="1"/>
  <c r="BC61" i="1"/>
  <c r="BC62" i="1"/>
  <c r="BB63" i="1"/>
  <c r="BB64" i="1"/>
  <c r="BA65" i="1"/>
  <c r="BA66" i="1"/>
  <c r="AZ67" i="1"/>
  <c r="AZ68" i="1"/>
  <c r="AY69" i="1"/>
  <c r="AY70" i="1"/>
  <c r="AX71" i="1"/>
  <c r="AX72" i="1"/>
  <c r="AW73" i="1"/>
  <c r="AW74" i="1"/>
  <c r="AV75" i="1"/>
  <c r="AV76" i="1"/>
  <c r="AU77" i="1"/>
  <c r="AU78" i="1"/>
  <c r="AT79" i="1"/>
  <c r="AT80" i="1"/>
  <c r="AS81" i="1"/>
  <c r="AS82" i="1"/>
  <c r="AR83" i="1"/>
  <c r="AR84" i="1"/>
  <c r="AQ85" i="1"/>
  <c r="AQ86" i="1"/>
  <c r="AP87" i="1"/>
  <c r="AP88" i="1"/>
  <c r="AO89" i="1"/>
  <c r="AO90" i="1"/>
  <c r="AN91" i="1"/>
  <c r="AN92" i="1"/>
  <c r="AM93" i="1"/>
  <c r="AM94" i="1"/>
  <c r="AL95" i="1"/>
  <c r="AL96" i="1"/>
  <c r="AK97" i="1"/>
  <c r="AK98" i="1"/>
  <c r="AJ99" i="1"/>
  <c r="AJ100" i="1"/>
  <c r="AI101" i="1"/>
  <c r="AI102" i="1"/>
  <c r="AH103" i="1"/>
  <c r="AH104" i="1"/>
  <c r="AG105" i="1"/>
  <c r="AG106" i="1"/>
  <c r="AF107" i="1"/>
  <c r="AF108" i="1"/>
  <c r="AE109" i="1"/>
  <c r="AE110" i="1"/>
  <c r="F67" i="1"/>
  <c r="F68" i="1"/>
  <c r="H69" i="1"/>
  <c r="H70" i="1"/>
  <c r="G67" i="1"/>
  <c r="G68" i="1"/>
  <c r="I69" i="1"/>
  <c r="I70" i="1"/>
  <c r="J71" i="1"/>
  <c r="J72" i="1"/>
  <c r="K73" i="1"/>
  <c r="K74" i="1"/>
  <c r="L75" i="1"/>
  <c r="L76" i="1"/>
  <c r="M77" i="1"/>
  <c r="M78" i="1"/>
  <c r="N79" i="1"/>
  <c r="N80" i="1"/>
  <c r="O81" i="1"/>
  <c r="O82" i="1"/>
  <c r="P83" i="1"/>
  <c r="P84" i="1"/>
  <c r="Q85" i="1"/>
  <c r="Q86" i="1"/>
  <c r="R87" i="1"/>
  <c r="R88" i="1"/>
  <c r="S89" i="1"/>
  <c r="S90" i="1"/>
  <c r="T91" i="1"/>
  <c r="T92" i="1"/>
  <c r="U93" i="1"/>
  <c r="U94" i="1"/>
  <c r="V95" i="1"/>
  <c r="V96" i="1"/>
  <c r="W97" i="1"/>
  <c r="W98" i="1"/>
  <c r="X99" i="1"/>
  <c r="X100" i="1"/>
  <c r="Y101" i="1"/>
  <c r="Y102" i="1"/>
  <c r="Z103" i="1"/>
  <c r="Z104" i="1"/>
  <c r="AA105" i="1"/>
  <c r="AA106" i="1"/>
  <c r="AB107" i="1"/>
  <c r="AB108" i="1"/>
  <c r="AC109" i="1"/>
  <c r="AC110" i="1"/>
  <c r="AD111" i="1"/>
  <c r="AD112" i="1"/>
  <c r="BF59" i="1"/>
  <c r="BF60" i="1"/>
  <c r="BE61" i="1"/>
  <c r="BE62" i="1"/>
  <c r="BD63" i="1"/>
  <c r="BD64" i="1"/>
  <c r="BC65" i="1"/>
  <c r="BC66" i="1"/>
  <c r="BB67" i="1"/>
  <c r="BB68" i="1"/>
  <c r="BA69" i="1"/>
  <c r="BA70" i="1"/>
  <c r="AZ71" i="1"/>
  <c r="AZ72" i="1"/>
  <c r="AY73" i="1"/>
  <c r="AY74" i="1"/>
  <c r="AX75" i="1"/>
  <c r="AX76" i="1"/>
  <c r="AW77" i="1"/>
  <c r="AW78" i="1"/>
  <c r="AV79" i="1"/>
  <c r="AV80" i="1"/>
  <c r="AU81" i="1"/>
  <c r="AU82" i="1"/>
  <c r="AT83" i="1"/>
  <c r="AT84" i="1"/>
  <c r="AS85" i="1"/>
  <c r="AS86" i="1"/>
  <c r="AR87" i="1"/>
  <c r="AR88" i="1"/>
  <c r="AQ89" i="1"/>
  <c r="AQ90" i="1"/>
  <c r="AP91" i="1"/>
  <c r="AP92" i="1"/>
  <c r="AO93" i="1"/>
  <c r="AO94" i="1"/>
  <c r="AN95" i="1"/>
  <c r="AN96" i="1"/>
  <c r="AM97" i="1"/>
  <c r="AM98" i="1"/>
  <c r="AL99" i="1"/>
  <c r="AL100" i="1"/>
  <c r="AK101" i="1"/>
  <c r="AK102" i="1"/>
  <c r="AJ103" i="1"/>
  <c r="AJ104" i="1"/>
  <c r="AI105" i="1"/>
  <c r="AI106" i="1"/>
  <c r="AH107" i="1"/>
  <c r="AH108" i="1"/>
  <c r="AG109" i="1"/>
  <c r="AG110" i="1"/>
  <c r="AF111" i="1"/>
  <c r="AF112" i="1"/>
  <c r="AE113" i="1"/>
  <c r="AE114" i="1"/>
  <c r="F71" i="1"/>
  <c r="F72" i="1"/>
  <c r="H73" i="1"/>
  <c r="H74" i="1"/>
  <c r="G71" i="1"/>
  <c r="G72" i="1"/>
  <c r="I73" i="1"/>
  <c r="I74" i="1"/>
  <c r="J75" i="1"/>
  <c r="J76" i="1"/>
  <c r="K77" i="1"/>
  <c r="K78" i="1"/>
  <c r="L79" i="1"/>
  <c r="L80" i="1"/>
  <c r="M81" i="1"/>
  <c r="M82" i="1"/>
  <c r="N83" i="1"/>
  <c r="N84" i="1"/>
  <c r="O85" i="1"/>
  <c r="O86" i="1"/>
  <c r="P87" i="1"/>
  <c r="P88" i="1"/>
  <c r="Q89" i="1"/>
  <c r="Q90" i="1"/>
  <c r="R91" i="1"/>
  <c r="R92" i="1"/>
  <c r="S93" i="1"/>
  <c r="S94" i="1"/>
  <c r="T95" i="1"/>
  <c r="T96" i="1"/>
  <c r="U97" i="1"/>
  <c r="U98" i="1"/>
  <c r="V99" i="1"/>
  <c r="V100" i="1"/>
  <c r="W101" i="1"/>
  <c r="W102" i="1"/>
  <c r="X103" i="1"/>
  <c r="X104" i="1"/>
  <c r="Y105" i="1"/>
  <c r="Y106" i="1"/>
  <c r="Z107" i="1"/>
  <c r="Z108" i="1"/>
  <c r="AA109" i="1"/>
  <c r="AA110" i="1"/>
  <c r="AB111" i="1"/>
  <c r="AB112" i="1"/>
  <c r="AC113" i="1"/>
  <c r="AC114" i="1"/>
  <c r="AD115" i="1"/>
  <c r="AD116" i="1"/>
  <c r="BF63" i="1"/>
  <c r="BF64" i="1"/>
  <c r="BE65" i="1"/>
  <c r="BE66" i="1"/>
  <c r="BD67" i="1"/>
  <c r="BD68" i="1"/>
  <c r="BC69" i="1"/>
  <c r="BC70" i="1"/>
  <c r="BB71" i="1"/>
  <c r="BB72" i="1"/>
  <c r="BA73" i="1"/>
  <c r="BA74" i="1"/>
  <c r="AZ75" i="1"/>
  <c r="AZ76" i="1"/>
  <c r="AY77" i="1"/>
  <c r="AY78" i="1"/>
  <c r="AX79" i="1"/>
  <c r="AX80" i="1"/>
  <c r="AW81" i="1"/>
  <c r="AW82" i="1"/>
  <c r="AV83" i="1"/>
  <c r="AV84" i="1"/>
  <c r="AU85" i="1"/>
  <c r="AU86" i="1"/>
  <c r="AT87" i="1"/>
  <c r="AT88" i="1"/>
  <c r="AS89" i="1"/>
  <c r="AS90" i="1"/>
  <c r="AR91" i="1"/>
  <c r="AR92" i="1"/>
  <c r="AQ93" i="1"/>
  <c r="AQ94" i="1"/>
  <c r="AP95" i="1"/>
  <c r="AP96" i="1"/>
  <c r="AO97" i="1"/>
  <c r="AO98" i="1"/>
  <c r="AN99" i="1"/>
  <c r="AN100" i="1"/>
  <c r="AM101" i="1"/>
  <c r="AM102" i="1"/>
  <c r="AL103" i="1"/>
  <c r="AL104" i="1"/>
  <c r="AK105" i="1"/>
  <c r="AK106" i="1"/>
  <c r="AJ107" i="1"/>
  <c r="AJ108" i="1"/>
  <c r="AI109" i="1"/>
  <c r="AI110" i="1"/>
  <c r="AH111" i="1"/>
  <c r="AH112" i="1"/>
  <c r="AG113" i="1"/>
  <c r="AG114" i="1"/>
  <c r="AF115" i="1"/>
  <c r="AF116" i="1"/>
  <c r="AE117" i="1"/>
  <c r="AE118" i="1"/>
  <c r="F75" i="1"/>
  <c r="F76" i="1"/>
  <c r="H77" i="1"/>
  <c r="H78" i="1"/>
  <c r="G75" i="1"/>
  <c r="G76" i="1"/>
  <c r="I77" i="1"/>
  <c r="I78" i="1"/>
  <c r="J79" i="1"/>
  <c r="J80" i="1"/>
  <c r="K81" i="1"/>
  <c r="K82" i="1"/>
  <c r="L83" i="1"/>
  <c r="L84" i="1"/>
  <c r="M85" i="1"/>
  <c r="M86" i="1"/>
  <c r="N87" i="1"/>
  <c r="N88" i="1"/>
  <c r="O89" i="1"/>
  <c r="O90" i="1"/>
  <c r="P91" i="1"/>
  <c r="P92" i="1"/>
  <c r="Q93" i="1"/>
  <c r="Q94" i="1"/>
  <c r="R95" i="1"/>
  <c r="R96" i="1"/>
  <c r="S97" i="1"/>
  <c r="S98" i="1"/>
  <c r="T99" i="1"/>
  <c r="T100" i="1"/>
  <c r="U101" i="1"/>
  <c r="U102" i="1"/>
  <c r="V103" i="1"/>
  <c r="V104" i="1"/>
  <c r="W105" i="1"/>
  <c r="W106" i="1"/>
  <c r="X107" i="1"/>
  <c r="X108" i="1"/>
  <c r="Y109" i="1"/>
  <c r="Y110" i="1"/>
  <c r="Z111" i="1"/>
  <c r="Z112" i="1"/>
  <c r="AA113" i="1"/>
  <c r="AA114" i="1"/>
  <c r="AB115" i="1"/>
  <c r="AB116" i="1"/>
  <c r="AC117" i="1"/>
  <c r="AC118" i="1"/>
  <c r="AD119" i="1"/>
  <c r="AD120" i="1"/>
  <c r="BF67" i="1"/>
  <c r="BF68" i="1"/>
  <c r="BE69" i="1"/>
  <c r="BE70" i="1"/>
  <c r="BD71" i="1"/>
  <c r="BD72" i="1"/>
  <c r="BC73" i="1"/>
  <c r="BC74" i="1"/>
  <c r="BB75" i="1"/>
  <c r="BB76" i="1"/>
  <c r="BA77" i="1"/>
  <c r="BA78" i="1"/>
  <c r="AZ79" i="1"/>
  <c r="AZ80" i="1"/>
  <c r="AY81" i="1"/>
  <c r="AY82" i="1"/>
  <c r="AX83" i="1"/>
  <c r="AX84" i="1"/>
  <c r="AW85" i="1"/>
  <c r="AW86" i="1"/>
  <c r="AV87" i="1"/>
  <c r="AV88" i="1"/>
  <c r="AU89" i="1"/>
  <c r="AU90" i="1"/>
  <c r="AT91" i="1"/>
  <c r="AT92" i="1"/>
  <c r="AS93" i="1"/>
  <c r="AS94" i="1"/>
  <c r="AR95" i="1"/>
  <c r="AR96" i="1"/>
  <c r="AQ97" i="1"/>
  <c r="AQ98" i="1"/>
  <c r="AP99" i="1"/>
  <c r="AP100" i="1"/>
  <c r="AO101" i="1"/>
  <c r="AO102" i="1"/>
  <c r="AN103" i="1"/>
  <c r="AN104" i="1"/>
  <c r="AM105" i="1"/>
  <c r="AM106" i="1"/>
  <c r="AL107" i="1"/>
  <c r="AL108" i="1"/>
  <c r="AK109" i="1"/>
  <c r="AK110" i="1"/>
  <c r="AJ111" i="1"/>
  <c r="AJ112" i="1"/>
  <c r="AI113" i="1"/>
  <c r="AI114" i="1"/>
  <c r="AH115" i="1"/>
  <c r="AH116" i="1"/>
  <c r="AG117" i="1"/>
  <c r="AG118" i="1"/>
  <c r="AF119" i="1"/>
  <c r="AF120" i="1"/>
  <c r="AE121" i="1"/>
  <c r="AE122" i="1"/>
  <c r="F79" i="1"/>
  <c r="F80" i="1"/>
  <c r="H81" i="1"/>
  <c r="H82" i="1"/>
  <c r="G79" i="1"/>
  <c r="G80" i="1"/>
  <c r="I81" i="1"/>
  <c r="I82" i="1"/>
  <c r="J83" i="1"/>
  <c r="J84" i="1"/>
  <c r="K85" i="1"/>
  <c r="K86" i="1"/>
  <c r="L87" i="1"/>
  <c r="L88" i="1"/>
  <c r="M89" i="1"/>
  <c r="M90" i="1"/>
  <c r="N91" i="1"/>
  <c r="N92" i="1"/>
  <c r="O93" i="1"/>
  <c r="O94" i="1"/>
  <c r="P95" i="1"/>
  <c r="P96" i="1"/>
  <c r="Q97" i="1"/>
  <c r="Q98" i="1"/>
  <c r="R99" i="1"/>
  <c r="R100" i="1"/>
  <c r="S101" i="1"/>
  <c r="S102" i="1"/>
  <c r="T103" i="1"/>
  <c r="T104" i="1"/>
  <c r="U105" i="1"/>
  <c r="U106" i="1"/>
  <c r="V107" i="1"/>
  <c r="V108" i="1"/>
  <c r="W109" i="1"/>
  <c r="W110" i="1"/>
  <c r="X111" i="1"/>
  <c r="X112" i="1"/>
  <c r="Y113" i="1"/>
  <c r="Y114" i="1"/>
  <c r="Z115" i="1"/>
  <c r="Z116" i="1"/>
  <c r="AA117" i="1"/>
  <c r="AA118" i="1"/>
  <c r="AB119" i="1"/>
  <c r="AB120" i="1"/>
  <c r="AC121" i="1"/>
  <c r="AC122" i="1"/>
  <c r="AD123" i="1"/>
  <c r="AD124" i="1"/>
  <c r="BF71" i="1"/>
  <c r="BF72" i="1"/>
  <c r="BE73" i="1"/>
  <c r="BE74" i="1"/>
  <c r="BD75" i="1"/>
  <c r="BD76" i="1"/>
  <c r="BC77" i="1"/>
  <c r="BC78" i="1"/>
  <c r="BB79" i="1"/>
  <c r="BB80" i="1"/>
  <c r="BA81" i="1"/>
  <c r="BA82" i="1"/>
  <c r="AZ83" i="1"/>
  <c r="AZ84" i="1"/>
  <c r="AY85" i="1"/>
  <c r="AY86" i="1"/>
  <c r="AX87" i="1"/>
  <c r="AX88" i="1"/>
  <c r="AW89" i="1"/>
  <c r="AW90" i="1"/>
  <c r="AV91" i="1"/>
  <c r="AV92" i="1"/>
  <c r="AU93" i="1"/>
  <c r="AU94" i="1"/>
  <c r="AT95" i="1"/>
  <c r="AT96" i="1"/>
  <c r="AS97" i="1"/>
  <c r="AS98" i="1"/>
  <c r="AR99" i="1"/>
  <c r="AR100" i="1"/>
  <c r="AQ101" i="1"/>
  <c r="AQ102" i="1"/>
  <c r="AP103" i="1"/>
  <c r="AP104" i="1"/>
  <c r="AO105" i="1"/>
  <c r="AO106" i="1"/>
  <c r="AN107" i="1"/>
  <c r="AN108" i="1"/>
  <c r="AM109" i="1"/>
  <c r="AM110" i="1"/>
  <c r="AL111" i="1"/>
  <c r="AL112" i="1"/>
  <c r="AK113" i="1"/>
  <c r="AK114" i="1"/>
  <c r="AJ115" i="1"/>
  <c r="AJ116" i="1"/>
  <c r="AI117" i="1"/>
  <c r="AI118" i="1"/>
  <c r="AH119" i="1"/>
  <c r="AH120" i="1"/>
  <c r="AG121" i="1"/>
  <c r="AG122" i="1"/>
  <c r="AF123" i="1"/>
  <c r="AF124" i="1"/>
  <c r="AE125" i="1"/>
  <c r="AE126" i="1"/>
  <c r="F83" i="1"/>
  <c r="F84" i="1"/>
  <c r="H85" i="1"/>
  <c r="H86" i="1"/>
  <c r="G83" i="1"/>
  <c r="G84" i="1"/>
  <c r="I85" i="1"/>
  <c r="I86" i="1"/>
  <c r="J87" i="1"/>
  <c r="J88" i="1"/>
  <c r="K89" i="1"/>
  <c r="K90" i="1"/>
  <c r="L91" i="1"/>
  <c r="L92" i="1"/>
  <c r="M93" i="1"/>
  <c r="M94" i="1"/>
  <c r="N95" i="1"/>
  <c r="N96" i="1"/>
  <c r="O97" i="1"/>
  <c r="O98" i="1"/>
  <c r="P99" i="1"/>
  <c r="P100" i="1"/>
  <c r="Q101" i="1"/>
  <c r="Q102" i="1"/>
  <c r="R103" i="1"/>
  <c r="R104" i="1"/>
  <c r="S105" i="1"/>
  <c r="S106" i="1"/>
  <c r="T107" i="1"/>
  <c r="T108" i="1"/>
  <c r="U109" i="1"/>
  <c r="U110" i="1"/>
  <c r="V111" i="1"/>
  <c r="V112" i="1"/>
  <c r="W113" i="1"/>
  <c r="W114" i="1"/>
  <c r="X115" i="1"/>
  <c r="X116" i="1"/>
  <c r="Y117" i="1"/>
  <c r="Y118" i="1"/>
  <c r="Z119" i="1"/>
  <c r="Z120" i="1"/>
  <c r="AA121" i="1"/>
  <c r="AA122" i="1"/>
  <c r="AB123" i="1"/>
  <c r="AB124" i="1"/>
  <c r="AC125" i="1"/>
  <c r="AC126" i="1"/>
  <c r="AD127" i="1"/>
  <c r="AD128" i="1"/>
  <c r="BF75" i="1"/>
  <c r="BF76" i="1"/>
  <c r="BE77" i="1"/>
  <c r="BE78" i="1"/>
  <c r="BD79" i="1"/>
  <c r="BD80" i="1"/>
  <c r="BC81" i="1"/>
  <c r="BC82" i="1"/>
  <c r="BB83" i="1"/>
  <c r="BB84" i="1"/>
  <c r="BA85" i="1"/>
  <c r="BA86" i="1"/>
  <c r="AZ87" i="1"/>
  <c r="AZ88" i="1"/>
  <c r="AY89" i="1"/>
  <c r="AY90" i="1"/>
  <c r="AX91" i="1"/>
  <c r="AX92" i="1"/>
  <c r="AW93" i="1"/>
  <c r="AW94" i="1"/>
  <c r="AV95" i="1"/>
  <c r="AV96" i="1"/>
  <c r="AU97" i="1"/>
  <c r="AU98" i="1"/>
  <c r="AT99" i="1"/>
  <c r="AT100" i="1"/>
  <c r="AS101" i="1"/>
  <c r="AS102" i="1"/>
  <c r="AR103" i="1"/>
  <c r="AR104" i="1"/>
  <c r="AQ105" i="1"/>
  <c r="AQ106" i="1"/>
  <c r="AP107" i="1"/>
  <c r="AP108" i="1"/>
  <c r="AO109" i="1"/>
  <c r="AO110" i="1"/>
  <c r="AN111" i="1"/>
  <c r="AN112" i="1"/>
  <c r="AM113" i="1"/>
  <c r="AM114" i="1"/>
  <c r="AL115" i="1"/>
  <c r="AL116" i="1"/>
  <c r="AK117" i="1"/>
  <c r="AK118" i="1"/>
  <c r="AJ119" i="1"/>
  <c r="AJ120" i="1"/>
  <c r="AI121" i="1"/>
  <c r="AI122" i="1"/>
  <c r="AH123" i="1"/>
  <c r="AH124" i="1"/>
  <c r="AG125" i="1"/>
  <c r="AG126" i="1"/>
  <c r="AF127" i="1"/>
  <c r="AF128" i="1"/>
  <c r="AE129" i="1"/>
  <c r="AE130" i="1"/>
  <c r="F87" i="1"/>
  <c r="F88" i="1"/>
  <c r="H89" i="1"/>
  <c r="H90" i="1"/>
  <c r="G87" i="1"/>
  <c r="G88" i="1"/>
  <c r="I89" i="1"/>
  <c r="I90" i="1"/>
  <c r="J91" i="1"/>
  <c r="J92" i="1"/>
  <c r="K93" i="1"/>
  <c r="K94" i="1"/>
  <c r="L95" i="1"/>
  <c r="L96" i="1"/>
  <c r="M97" i="1"/>
  <c r="M98" i="1"/>
  <c r="N99" i="1"/>
  <c r="N100" i="1"/>
  <c r="O101" i="1"/>
  <c r="O102" i="1"/>
  <c r="P103" i="1"/>
  <c r="P104" i="1"/>
  <c r="Q105" i="1"/>
  <c r="Q106" i="1"/>
  <c r="R107" i="1"/>
  <c r="R108" i="1"/>
  <c r="S109" i="1"/>
  <c r="S110" i="1"/>
  <c r="T111" i="1"/>
  <c r="T112" i="1"/>
  <c r="U113" i="1"/>
  <c r="U114" i="1"/>
  <c r="V115" i="1"/>
  <c r="V116" i="1"/>
  <c r="W117" i="1"/>
  <c r="W118" i="1"/>
  <c r="X119" i="1"/>
  <c r="X120" i="1"/>
  <c r="Y121" i="1"/>
  <c r="Y122" i="1"/>
  <c r="Z123" i="1"/>
  <c r="Z124" i="1"/>
  <c r="AA125" i="1"/>
  <c r="AA126" i="1"/>
  <c r="AB127" i="1"/>
  <c r="AB128" i="1"/>
  <c r="AC129" i="1"/>
  <c r="AC130" i="1"/>
  <c r="AD131" i="1"/>
  <c r="AD132" i="1"/>
  <c r="BF79" i="1"/>
  <c r="BF80" i="1"/>
  <c r="BE81" i="1"/>
  <c r="BE82" i="1"/>
  <c r="BD83" i="1"/>
  <c r="BD84" i="1"/>
  <c r="BC85" i="1"/>
  <c r="BC86" i="1"/>
  <c r="BB87" i="1"/>
  <c r="BB88" i="1"/>
  <c r="BA89" i="1"/>
  <c r="BA90" i="1"/>
  <c r="AZ91" i="1"/>
  <c r="AZ92" i="1"/>
  <c r="AY93" i="1"/>
  <c r="AY94" i="1"/>
  <c r="AX95" i="1"/>
  <c r="AX96" i="1"/>
  <c r="AW97" i="1"/>
  <c r="AW98" i="1"/>
  <c r="AV99" i="1"/>
  <c r="AV100" i="1"/>
  <c r="AU101" i="1"/>
  <c r="AU102" i="1"/>
  <c r="AT103" i="1"/>
  <c r="AT104" i="1"/>
  <c r="AS105" i="1"/>
  <c r="AS106" i="1"/>
  <c r="AR107" i="1"/>
  <c r="AR108" i="1"/>
  <c r="AQ109" i="1"/>
  <c r="AQ110" i="1"/>
  <c r="AP111" i="1"/>
  <c r="AP112" i="1"/>
  <c r="AO113" i="1"/>
  <c r="AO114" i="1"/>
  <c r="AN115" i="1"/>
  <c r="AN116" i="1"/>
  <c r="AM117" i="1"/>
  <c r="AM118" i="1"/>
  <c r="AL119" i="1"/>
  <c r="AL120" i="1"/>
  <c r="AK121" i="1"/>
  <c r="AK122" i="1"/>
  <c r="AJ123" i="1"/>
  <c r="AJ124" i="1"/>
  <c r="AI125" i="1"/>
  <c r="AI126" i="1"/>
  <c r="AH127" i="1"/>
  <c r="AH128" i="1"/>
  <c r="AG129" i="1"/>
  <c r="AG130" i="1"/>
  <c r="AF131" i="1"/>
  <c r="AF132" i="1"/>
  <c r="AE133" i="1"/>
  <c r="AE134" i="1"/>
  <c r="F91" i="1"/>
  <c r="F92" i="1"/>
  <c r="H93" i="1"/>
  <c r="H94" i="1"/>
  <c r="G91" i="1"/>
  <c r="G92" i="1"/>
  <c r="I93" i="1"/>
  <c r="I94" i="1"/>
  <c r="J95" i="1"/>
  <c r="J96" i="1"/>
  <c r="K97" i="1"/>
  <c r="K98" i="1"/>
  <c r="L99" i="1"/>
  <c r="L100" i="1"/>
  <c r="M101" i="1"/>
  <c r="M102" i="1"/>
  <c r="N103" i="1"/>
  <c r="N104" i="1"/>
  <c r="O105" i="1"/>
  <c r="O106" i="1"/>
  <c r="P107" i="1"/>
  <c r="P108" i="1"/>
  <c r="Q109" i="1"/>
  <c r="Q110" i="1"/>
  <c r="R111" i="1"/>
  <c r="R112" i="1"/>
  <c r="S113" i="1"/>
  <c r="S114" i="1"/>
  <c r="T115" i="1"/>
  <c r="T116" i="1"/>
  <c r="U117" i="1"/>
  <c r="U118" i="1"/>
  <c r="V119" i="1"/>
  <c r="V120" i="1"/>
  <c r="W121" i="1"/>
  <c r="W122" i="1"/>
  <c r="X123" i="1"/>
  <c r="X124" i="1"/>
  <c r="Y125" i="1"/>
  <c r="Y126" i="1"/>
  <c r="Z127" i="1"/>
  <c r="Z128" i="1"/>
  <c r="AA129" i="1"/>
  <c r="AA130" i="1"/>
  <c r="AB131" i="1"/>
  <c r="AB132" i="1"/>
  <c r="AC133" i="1"/>
  <c r="AC134" i="1"/>
  <c r="AD135" i="1"/>
  <c r="AD136" i="1"/>
  <c r="BF83" i="1"/>
  <c r="BF84" i="1"/>
  <c r="BE85" i="1"/>
  <c r="BE86" i="1"/>
  <c r="BD87" i="1"/>
  <c r="BD88" i="1"/>
  <c r="BC89" i="1"/>
  <c r="BC90" i="1"/>
  <c r="BB91" i="1"/>
  <c r="BB92" i="1"/>
  <c r="BA93" i="1"/>
  <c r="BA94" i="1"/>
  <c r="AZ95" i="1"/>
  <c r="AZ96" i="1"/>
  <c r="AY97" i="1"/>
  <c r="AY98" i="1"/>
  <c r="AX99" i="1"/>
  <c r="AX100" i="1"/>
  <c r="AW101" i="1"/>
  <c r="AW102" i="1"/>
  <c r="AV103" i="1"/>
  <c r="AV104" i="1"/>
  <c r="AU105" i="1"/>
  <c r="AU106" i="1"/>
  <c r="AT107" i="1"/>
  <c r="AT108" i="1"/>
  <c r="AS109" i="1"/>
  <c r="AS110" i="1"/>
  <c r="AR111" i="1"/>
  <c r="AR112" i="1"/>
  <c r="AQ113" i="1"/>
  <c r="AQ114" i="1"/>
  <c r="AP115" i="1"/>
  <c r="AP116" i="1"/>
  <c r="AO117" i="1"/>
  <c r="AO118" i="1"/>
  <c r="AN119" i="1"/>
  <c r="AN120" i="1"/>
  <c r="AM121" i="1"/>
  <c r="AM122" i="1"/>
  <c r="AL123" i="1"/>
  <c r="AL124" i="1"/>
  <c r="AK125" i="1"/>
  <c r="AK126" i="1"/>
  <c r="AJ127" i="1"/>
  <c r="AJ128" i="1"/>
  <c r="AI129" i="1"/>
  <c r="AI130" i="1"/>
  <c r="AH131" i="1"/>
  <c r="AH132" i="1"/>
  <c r="AG133" i="1"/>
  <c r="AG134" i="1"/>
  <c r="AF135" i="1"/>
  <c r="AF136" i="1"/>
  <c r="AE137" i="1"/>
  <c r="AE138" i="1"/>
  <c r="F95" i="1"/>
  <c r="F96" i="1"/>
  <c r="H97" i="1"/>
  <c r="H98" i="1"/>
  <c r="G95" i="1"/>
  <c r="G96" i="1"/>
  <c r="I97" i="1"/>
  <c r="I98" i="1"/>
  <c r="J99" i="1"/>
  <c r="J100" i="1"/>
  <c r="K101" i="1"/>
  <c r="K102" i="1"/>
  <c r="L103" i="1"/>
  <c r="L104" i="1"/>
  <c r="M105" i="1"/>
  <c r="M106" i="1"/>
  <c r="N107" i="1"/>
  <c r="N108" i="1"/>
  <c r="O109" i="1"/>
  <c r="O110" i="1"/>
  <c r="P111" i="1"/>
  <c r="P112" i="1"/>
  <c r="Q113" i="1"/>
  <c r="Q114" i="1"/>
  <c r="R115" i="1"/>
  <c r="R116" i="1"/>
  <c r="S117" i="1"/>
  <c r="S118" i="1"/>
  <c r="T119" i="1"/>
  <c r="T120" i="1"/>
  <c r="U121" i="1"/>
  <c r="U122" i="1"/>
  <c r="V123" i="1"/>
  <c r="V124" i="1"/>
  <c r="W125" i="1"/>
  <c r="W126" i="1"/>
  <c r="X127" i="1"/>
  <c r="X128" i="1"/>
  <c r="Y129" i="1"/>
  <c r="Y130" i="1"/>
  <c r="Z131" i="1"/>
  <c r="Z132" i="1"/>
  <c r="AA133" i="1"/>
  <c r="AA134" i="1"/>
  <c r="AB135" i="1"/>
  <c r="AB136" i="1"/>
  <c r="AC137" i="1"/>
  <c r="AC138" i="1"/>
  <c r="AD139" i="1"/>
  <c r="AD140" i="1"/>
  <c r="BF87" i="1"/>
  <c r="BF88" i="1"/>
  <c r="BE89" i="1"/>
  <c r="BE90" i="1"/>
  <c r="BD91" i="1"/>
  <c r="BD92" i="1"/>
  <c r="BC93" i="1"/>
  <c r="BC94" i="1"/>
  <c r="BB95" i="1"/>
  <c r="BB96" i="1"/>
  <c r="BA97" i="1"/>
  <c r="BA98" i="1"/>
  <c r="AZ99" i="1"/>
  <c r="AZ100" i="1"/>
  <c r="AY101" i="1"/>
  <c r="AY102" i="1"/>
  <c r="AX103" i="1"/>
  <c r="AX104" i="1"/>
  <c r="AW105" i="1"/>
  <c r="AW106" i="1"/>
  <c r="AV107" i="1"/>
  <c r="AV108" i="1"/>
  <c r="AU109" i="1"/>
  <c r="AU110" i="1"/>
  <c r="AT111" i="1"/>
  <c r="AT112" i="1"/>
  <c r="AS113" i="1"/>
  <c r="AS114" i="1"/>
  <c r="AR115" i="1"/>
  <c r="AR116" i="1"/>
  <c r="AQ117" i="1"/>
  <c r="AQ118" i="1"/>
  <c r="AP119" i="1"/>
  <c r="AP120" i="1"/>
  <c r="AO121" i="1"/>
  <c r="AO122" i="1"/>
  <c r="AN123" i="1"/>
  <c r="AN124" i="1"/>
  <c r="AM125" i="1"/>
  <c r="AM126" i="1"/>
  <c r="AL127" i="1"/>
  <c r="AL128" i="1"/>
  <c r="AK129" i="1"/>
  <c r="AK130" i="1"/>
  <c r="AJ131" i="1"/>
  <c r="AJ132" i="1"/>
  <c r="AI133" i="1"/>
  <c r="AI134" i="1"/>
  <c r="AH135" i="1"/>
  <c r="AH136" i="1"/>
  <c r="AG137" i="1"/>
  <c r="AG138" i="1"/>
  <c r="AF139" i="1"/>
  <c r="AF140" i="1"/>
  <c r="AE141" i="1"/>
  <c r="AE142" i="1"/>
  <c r="F99" i="1"/>
  <c r="F100" i="1"/>
  <c r="H101" i="1"/>
  <c r="H102" i="1"/>
  <c r="G99" i="1"/>
  <c r="G100" i="1"/>
  <c r="I101" i="1"/>
  <c r="I102" i="1"/>
  <c r="J103" i="1"/>
  <c r="J104" i="1"/>
  <c r="K105" i="1"/>
  <c r="K106" i="1"/>
  <c r="L107" i="1"/>
  <c r="L108" i="1"/>
  <c r="M109" i="1"/>
  <c r="M110" i="1"/>
  <c r="N111" i="1"/>
  <c r="N112" i="1"/>
  <c r="O113" i="1"/>
  <c r="O114" i="1"/>
  <c r="P115" i="1"/>
  <c r="P116" i="1"/>
  <c r="Q117" i="1"/>
  <c r="Q118" i="1"/>
  <c r="R119" i="1"/>
  <c r="R120" i="1"/>
  <c r="S121" i="1"/>
  <c r="S122" i="1"/>
  <c r="T123" i="1"/>
  <c r="T124" i="1"/>
  <c r="U125" i="1"/>
  <c r="U126" i="1"/>
  <c r="V127" i="1"/>
  <c r="V128" i="1"/>
  <c r="W129" i="1"/>
  <c r="W130" i="1"/>
  <c r="X131" i="1"/>
  <c r="X132" i="1"/>
  <c r="Y133" i="1"/>
  <c r="Y134" i="1"/>
  <c r="Z135" i="1"/>
  <c r="Z136" i="1"/>
  <c r="AA137" i="1"/>
  <c r="AA138" i="1"/>
  <c r="AB139" i="1"/>
  <c r="AB140" i="1"/>
  <c r="AC141" i="1"/>
  <c r="AC142" i="1"/>
  <c r="AD143" i="1"/>
  <c r="AD144" i="1"/>
  <c r="BF91" i="1"/>
  <c r="BF92" i="1"/>
  <c r="BE93" i="1"/>
  <c r="BE94" i="1"/>
  <c r="BD95" i="1"/>
  <c r="BD96" i="1"/>
  <c r="BC97" i="1"/>
  <c r="BC98" i="1"/>
  <c r="BB99" i="1"/>
  <c r="BB100" i="1"/>
  <c r="BA101" i="1"/>
  <c r="BA102" i="1"/>
  <c r="AZ103" i="1"/>
  <c r="AZ104" i="1"/>
  <c r="AY105" i="1"/>
  <c r="AY106" i="1"/>
  <c r="AX107" i="1"/>
  <c r="AX108" i="1"/>
  <c r="AW109" i="1"/>
  <c r="AW110" i="1"/>
  <c r="AV111" i="1"/>
  <c r="AV112" i="1"/>
  <c r="AU113" i="1"/>
  <c r="AU114" i="1"/>
  <c r="AT115" i="1"/>
  <c r="AT116" i="1"/>
  <c r="AS117" i="1"/>
  <c r="AS118" i="1"/>
  <c r="AR119" i="1"/>
  <c r="AR120" i="1"/>
  <c r="AQ121" i="1"/>
  <c r="AQ122" i="1"/>
  <c r="AP123" i="1"/>
  <c r="AP124" i="1"/>
  <c r="AO125" i="1"/>
  <c r="AO126" i="1"/>
  <c r="AN127" i="1"/>
  <c r="AN128" i="1"/>
  <c r="AM129" i="1"/>
  <c r="AM130" i="1"/>
  <c r="AL131" i="1"/>
  <c r="AL132" i="1"/>
  <c r="AK133" i="1"/>
  <c r="AK134" i="1"/>
  <c r="AJ135" i="1"/>
  <c r="AJ136" i="1"/>
  <c r="AI137" i="1"/>
  <c r="AI138" i="1"/>
  <c r="AH139" i="1"/>
  <c r="AH140" i="1"/>
  <c r="AG141" i="1"/>
  <c r="AG142" i="1"/>
  <c r="AF143" i="1"/>
  <c r="AF144" i="1"/>
  <c r="AE145" i="1"/>
  <c r="AE146" i="1"/>
  <c r="F103" i="1"/>
  <c r="F104" i="1"/>
  <c r="H105" i="1"/>
  <c r="H106" i="1"/>
  <c r="G103" i="1"/>
  <c r="G104" i="1"/>
  <c r="I105" i="1"/>
  <c r="I106" i="1"/>
  <c r="J107" i="1"/>
  <c r="J108" i="1"/>
  <c r="K109" i="1"/>
  <c r="K110" i="1"/>
  <c r="L111" i="1"/>
  <c r="L112" i="1"/>
  <c r="M113" i="1"/>
  <c r="M114" i="1"/>
  <c r="N115" i="1"/>
  <c r="N116" i="1"/>
  <c r="O117" i="1"/>
  <c r="O118" i="1"/>
  <c r="P119" i="1"/>
  <c r="P120" i="1"/>
  <c r="Q121" i="1"/>
  <c r="Q122" i="1"/>
  <c r="R123" i="1"/>
  <c r="R124" i="1"/>
  <c r="S125" i="1"/>
  <c r="S126" i="1"/>
  <c r="T127" i="1"/>
  <c r="T128" i="1"/>
  <c r="U129" i="1"/>
  <c r="U130" i="1"/>
  <c r="V131" i="1"/>
  <c r="V132" i="1"/>
  <c r="W133" i="1"/>
  <c r="W134" i="1"/>
  <c r="X135" i="1"/>
  <c r="X136" i="1"/>
  <c r="Y137" i="1"/>
  <c r="Y138" i="1"/>
  <c r="Z139" i="1"/>
  <c r="Z140" i="1"/>
  <c r="AA141" i="1"/>
  <c r="AA142" i="1"/>
  <c r="AB143" i="1"/>
  <c r="AB144" i="1"/>
  <c r="AC145" i="1"/>
  <c r="AC146" i="1"/>
  <c r="AD147" i="1"/>
  <c r="AD148" i="1"/>
  <c r="BF95" i="1"/>
  <c r="BF96" i="1"/>
  <c r="BE97" i="1"/>
  <c r="BE98" i="1"/>
  <c r="BD99" i="1"/>
  <c r="BD100" i="1"/>
  <c r="BC101" i="1"/>
  <c r="BC102" i="1"/>
  <c r="BB103" i="1"/>
  <c r="BB104" i="1"/>
  <c r="BA105" i="1"/>
  <c r="BA106" i="1"/>
  <c r="AZ107" i="1"/>
  <c r="AZ108" i="1"/>
  <c r="AY109" i="1"/>
  <c r="AY110" i="1"/>
  <c r="AX111" i="1"/>
  <c r="AX112" i="1"/>
  <c r="AW113" i="1"/>
  <c r="AW114" i="1"/>
  <c r="AV115" i="1"/>
  <c r="AV116" i="1"/>
  <c r="AU117" i="1"/>
  <c r="AU118" i="1"/>
  <c r="AT119" i="1"/>
  <c r="AT120" i="1"/>
  <c r="AS121" i="1"/>
  <c r="AS122" i="1"/>
  <c r="AR123" i="1"/>
  <c r="AR124" i="1"/>
  <c r="AQ125" i="1"/>
  <c r="AQ126" i="1"/>
  <c r="AP127" i="1"/>
  <c r="AP128" i="1"/>
  <c r="AO129" i="1"/>
  <c r="AO130" i="1"/>
  <c r="AN131" i="1"/>
  <c r="AN132" i="1"/>
  <c r="AM133" i="1"/>
  <c r="AM134" i="1"/>
  <c r="AL135" i="1"/>
  <c r="AL136" i="1"/>
  <c r="AK137" i="1"/>
  <c r="AK138" i="1"/>
  <c r="AJ139" i="1"/>
  <c r="AJ140" i="1"/>
  <c r="AI141" i="1"/>
  <c r="AI142" i="1"/>
  <c r="AH143" i="1"/>
  <c r="AH144" i="1"/>
  <c r="AG145" i="1"/>
  <c r="AG146" i="1"/>
  <c r="AF147" i="1"/>
  <c r="AF148" i="1"/>
  <c r="AE149" i="1"/>
  <c r="AE150" i="1"/>
  <c r="F107" i="1"/>
  <c r="F108" i="1"/>
  <c r="H109" i="1"/>
  <c r="H110" i="1"/>
  <c r="G107" i="1"/>
  <c r="G108" i="1"/>
  <c r="I109" i="1"/>
  <c r="I110" i="1"/>
  <c r="J111" i="1"/>
  <c r="J112" i="1"/>
  <c r="K113" i="1"/>
  <c r="K114" i="1"/>
  <c r="L115" i="1"/>
  <c r="L116" i="1"/>
  <c r="M117" i="1"/>
  <c r="M118" i="1"/>
  <c r="N119" i="1"/>
  <c r="N120" i="1"/>
  <c r="O121" i="1"/>
  <c r="O122" i="1"/>
  <c r="P123" i="1"/>
  <c r="P124" i="1"/>
  <c r="Q125" i="1"/>
  <c r="Q126" i="1"/>
  <c r="R127" i="1"/>
  <c r="R128" i="1"/>
  <c r="S129" i="1"/>
  <c r="S130" i="1"/>
  <c r="T131" i="1"/>
  <c r="T132" i="1"/>
  <c r="U133" i="1"/>
  <c r="U134" i="1"/>
  <c r="V135" i="1"/>
  <c r="V136" i="1"/>
  <c r="W137" i="1"/>
  <c r="W138" i="1"/>
  <c r="X139" i="1"/>
  <c r="X140" i="1"/>
  <c r="Y141" i="1"/>
  <c r="Y142" i="1"/>
  <c r="Z143" i="1"/>
  <c r="Z144" i="1"/>
  <c r="AA145" i="1"/>
  <c r="AA146" i="1"/>
  <c r="AB147" i="1"/>
  <c r="AB148" i="1"/>
  <c r="AC149" i="1"/>
  <c r="AC150" i="1"/>
  <c r="AD151" i="1"/>
  <c r="AD152" i="1"/>
  <c r="BF99" i="1"/>
  <c r="BF100" i="1"/>
  <c r="BE101" i="1"/>
  <c r="BE102" i="1"/>
  <c r="BD103" i="1"/>
  <c r="BD104" i="1"/>
  <c r="BC105" i="1"/>
  <c r="BC106" i="1"/>
  <c r="BB107" i="1"/>
  <c r="BB108" i="1"/>
  <c r="BA109" i="1"/>
  <c r="BA110" i="1"/>
  <c r="AZ111" i="1"/>
  <c r="AZ112" i="1"/>
  <c r="AY113" i="1"/>
  <c r="AY114" i="1"/>
  <c r="AX115" i="1"/>
  <c r="AX116" i="1"/>
  <c r="AW117" i="1"/>
  <c r="AW118" i="1"/>
  <c r="AV119" i="1"/>
  <c r="AV120" i="1"/>
  <c r="AU121" i="1"/>
  <c r="AU122" i="1"/>
  <c r="AT123" i="1"/>
  <c r="AT124" i="1"/>
  <c r="AS125" i="1"/>
  <c r="AS126" i="1"/>
  <c r="AR127" i="1"/>
  <c r="AR128" i="1"/>
  <c r="AQ129" i="1"/>
  <c r="AQ130" i="1"/>
  <c r="AP131" i="1"/>
  <c r="AP132" i="1"/>
  <c r="AO133" i="1"/>
  <c r="AO134" i="1"/>
  <c r="AN135" i="1"/>
  <c r="AN136" i="1"/>
  <c r="AM137" i="1"/>
  <c r="AM138" i="1"/>
  <c r="AL139" i="1"/>
  <c r="AL140" i="1"/>
  <c r="AK141" i="1"/>
  <c r="AK142" i="1"/>
  <c r="AJ143" i="1"/>
  <c r="AJ144" i="1"/>
  <c r="AI145" i="1"/>
  <c r="AI146" i="1"/>
  <c r="AH147" i="1"/>
  <c r="AH148" i="1"/>
  <c r="AG149" i="1"/>
  <c r="AG150" i="1"/>
  <c r="AF151" i="1"/>
  <c r="AF152" i="1"/>
  <c r="AE153" i="1"/>
  <c r="AE154" i="1"/>
  <c r="F111" i="1"/>
  <c r="F112" i="1"/>
  <c r="H113" i="1"/>
  <c r="H114" i="1"/>
  <c r="G111" i="1"/>
  <c r="G112" i="1"/>
  <c r="I113" i="1"/>
  <c r="I114" i="1"/>
  <c r="J115" i="1"/>
  <c r="J116" i="1"/>
  <c r="K117" i="1"/>
  <c r="K118" i="1"/>
  <c r="L119" i="1"/>
  <c r="L120" i="1"/>
  <c r="M121" i="1"/>
  <c r="M122" i="1"/>
  <c r="N123" i="1"/>
  <c r="N124" i="1"/>
  <c r="O125" i="1"/>
  <c r="O126" i="1"/>
  <c r="P127" i="1"/>
  <c r="P128" i="1"/>
  <c r="Q129" i="1"/>
  <c r="Q130" i="1"/>
  <c r="R131" i="1"/>
  <c r="R132" i="1"/>
  <c r="S133" i="1"/>
  <c r="S134" i="1"/>
  <c r="T135" i="1"/>
  <c r="T136" i="1"/>
  <c r="U137" i="1"/>
  <c r="U138" i="1"/>
  <c r="V139" i="1"/>
  <c r="V140" i="1"/>
  <c r="W141" i="1"/>
  <c r="W142" i="1"/>
  <c r="X143" i="1"/>
  <c r="X144" i="1"/>
  <c r="Y145" i="1"/>
  <c r="Y146" i="1"/>
  <c r="Z147" i="1"/>
  <c r="Z148" i="1"/>
  <c r="AA149" i="1"/>
  <c r="AA150" i="1"/>
  <c r="AB151" i="1"/>
  <c r="AB152" i="1"/>
  <c r="AC153" i="1"/>
  <c r="AC154" i="1"/>
  <c r="AD155" i="1"/>
  <c r="AD156" i="1"/>
  <c r="BF103" i="1"/>
  <c r="BF104" i="1"/>
  <c r="BE105" i="1"/>
  <c r="BE106" i="1"/>
  <c r="BD107" i="1"/>
  <c r="BD108" i="1"/>
  <c r="BC109" i="1"/>
  <c r="BC110" i="1"/>
  <c r="BB111" i="1"/>
  <c r="BB112" i="1"/>
  <c r="BA113" i="1"/>
  <c r="BA114" i="1"/>
  <c r="AZ115" i="1"/>
  <c r="AZ116" i="1"/>
  <c r="AY117" i="1"/>
  <c r="AY118" i="1"/>
  <c r="AX119" i="1"/>
  <c r="AX120" i="1"/>
  <c r="AW121" i="1"/>
  <c r="AW122" i="1"/>
  <c r="AV123" i="1"/>
  <c r="AV124" i="1"/>
  <c r="AU125" i="1"/>
  <c r="AU126" i="1"/>
  <c r="AT127" i="1"/>
  <c r="AT128" i="1"/>
  <c r="AS129" i="1"/>
  <c r="AS130" i="1"/>
  <c r="AR131" i="1"/>
  <c r="AR132" i="1"/>
  <c r="AQ133" i="1"/>
  <c r="AQ134" i="1"/>
  <c r="AP135" i="1"/>
  <c r="AP136" i="1"/>
  <c r="AO137" i="1"/>
  <c r="AO138" i="1"/>
  <c r="AN139" i="1"/>
  <c r="AN140" i="1"/>
  <c r="AM141" i="1"/>
  <c r="AM142" i="1"/>
  <c r="AL143" i="1"/>
  <c r="AL144" i="1"/>
  <c r="AK145" i="1"/>
  <c r="AK146" i="1"/>
  <c r="AJ147" i="1"/>
  <c r="AJ148" i="1"/>
  <c r="AI149" i="1"/>
  <c r="AI150" i="1"/>
  <c r="AH151" i="1"/>
  <c r="AH152" i="1"/>
  <c r="AG153" i="1"/>
  <c r="AG154" i="1"/>
  <c r="AF155" i="1"/>
  <c r="AF156" i="1"/>
  <c r="AE157" i="1"/>
  <c r="AE158" i="1"/>
  <c r="F115" i="1"/>
  <c r="F116" i="1"/>
  <c r="H117" i="1"/>
  <c r="H118" i="1"/>
  <c r="G115" i="1"/>
  <c r="G116" i="1"/>
  <c r="I117" i="1"/>
  <c r="I118" i="1"/>
  <c r="J119" i="1"/>
  <c r="J120" i="1"/>
  <c r="K121" i="1"/>
  <c r="K122" i="1"/>
  <c r="L123" i="1"/>
  <c r="L124" i="1"/>
  <c r="M125" i="1"/>
  <c r="M126" i="1"/>
  <c r="N127" i="1"/>
  <c r="N128" i="1"/>
  <c r="O129" i="1"/>
  <c r="O130" i="1"/>
  <c r="P131" i="1"/>
  <c r="P132" i="1"/>
  <c r="Q133" i="1"/>
  <c r="Q134" i="1"/>
  <c r="R135" i="1"/>
  <c r="R136" i="1"/>
  <c r="S137" i="1"/>
  <c r="S138" i="1"/>
  <c r="T139" i="1"/>
  <c r="T140" i="1"/>
  <c r="U141" i="1"/>
  <c r="U142" i="1"/>
  <c r="V143" i="1"/>
  <c r="V144" i="1"/>
  <c r="W145" i="1"/>
  <c r="W146" i="1"/>
  <c r="X147" i="1"/>
  <c r="X148" i="1"/>
  <c r="Y149" i="1"/>
  <c r="Y150" i="1"/>
  <c r="Z151" i="1"/>
  <c r="Z152" i="1"/>
  <c r="AA153" i="1"/>
  <c r="AA154" i="1"/>
  <c r="AB155" i="1"/>
  <c r="AB156" i="1"/>
  <c r="AC157" i="1"/>
  <c r="AC158" i="1"/>
  <c r="AD159" i="1"/>
  <c r="AD160" i="1"/>
  <c r="BF107" i="1"/>
  <c r="BF108" i="1"/>
  <c r="BE109" i="1"/>
  <c r="BE110" i="1"/>
  <c r="BD111" i="1"/>
  <c r="BD112" i="1"/>
  <c r="BC113" i="1"/>
  <c r="BC114" i="1"/>
  <c r="BB115" i="1"/>
  <c r="BB116" i="1"/>
  <c r="BA117" i="1"/>
  <c r="BA118" i="1"/>
  <c r="AZ119" i="1"/>
  <c r="AZ120" i="1"/>
  <c r="AY121" i="1"/>
  <c r="AY122" i="1"/>
  <c r="AX123" i="1"/>
  <c r="AX124" i="1"/>
  <c r="AW125" i="1"/>
  <c r="AW126" i="1"/>
  <c r="AV127" i="1"/>
  <c r="AV128" i="1"/>
  <c r="AU129" i="1"/>
  <c r="AU130" i="1"/>
  <c r="AT131" i="1"/>
  <c r="AT132" i="1"/>
  <c r="AS133" i="1"/>
  <c r="AS134" i="1"/>
  <c r="AR135" i="1"/>
  <c r="AR136" i="1"/>
  <c r="AQ137" i="1"/>
  <c r="AQ138" i="1"/>
  <c r="AP139" i="1"/>
  <c r="AP140" i="1"/>
  <c r="AO141" i="1"/>
  <c r="AO142" i="1"/>
  <c r="AN143" i="1"/>
  <c r="AN144" i="1"/>
  <c r="AM145" i="1"/>
  <c r="AM146" i="1"/>
  <c r="AL147" i="1"/>
  <c r="AL148" i="1"/>
  <c r="AK149" i="1"/>
  <c r="AK150" i="1"/>
  <c r="AJ151" i="1"/>
  <c r="AJ152" i="1"/>
  <c r="AI153" i="1"/>
  <c r="AI154" i="1"/>
  <c r="AH155" i="1"/>
  <c r="AH156" i="1"/>
  <c r="AG157" i="1"/>
  <c r="AG158" i="1"/>
  <c r="AF159" i="1"/>
  <c r="AF160" i="1"/>
  <c r="AE161" i="1"/>
  <c r="AE162" i="1"/>
  <c r="F119" i="1"/>
  <c r="F120" i="1"/>
  <c r="H121" i="1"/>
  <c r="H122" i="1"/>
  <c r="G119" i="1"/>
  <c r="G120" i="1"/>
  <c r="I121" i="1"/>
  <c r="I122" i="1"/>
  <c r="J123" i="1"/>
  <c r="J124" i="1"/>
  <c r="K125" i="1"/>
  <c r="K126" i="1"/>
  <c r="L127" i="1"/>
  <c r="L128" i="1"/>
  <c r="M129" i="1"/>
  <c r="M130" i="1"/>
  <c r="N131" i="1"/>
  <c r="N132" i="1"/>
  <c r="O133" i="1"/>
  <c r="O134" i="1"/>
  <c r="P135" i="1"/>
  <c r="P136" i="1"/>
  <c r="Q137" i="1"/>
  <c r="Q138" i="1"/>
  <c r="R139" i="1"/>
  <c r="R140" i="1"/>
  <c r="S141" i="1"/>
  <c r="S142" i="1"/>
  <c r="T143" i="1"/>
  <c r="T144" i="1"/>
  <c r="U145" i="1"/>
  <c r="U146" i="1"/>
  <c r="V147" i="1"/>
  <c r="V148" i="1"/>
  <c r="W149" i="1"/>
  <c r="W150" i="1"/>
  <c r="X151" i="1"/>
  <c r="X152" i="1"/>
  <c r="Y153" i="1"/>
  <c r="Y154" i="1"/>
  <c r="Z155" i="1"/>
  <c r="Z156" i="1"/>
  <c r="AA157" i="1"/>
  <c r="AA158" i="1"/>
  <c r="AB159" i="1"/>
  <c r="AB160" i="1"/>
  <c r="AC161" i="1"/>
  <c r="AC162" i="1"/>
  <c r="AD163" i="1"/>
  <c r="AD164" i="1"/>
  <c r="BF111" i="1"/>
  <c r="BF112" i="1"/>
  <c r="BE113" i="1"/>
  <c r="BE114" i="1"/>
  <c r="BD115" i="1"/>
  <c r="BD116" i="1"/>
  <c r="BC117" i="1"/>
  <c r="BC118" i="1"/>
  <c r="BB119" i="1"/>
  <c r="BB120" i="1"/>
  <c r="BA121" i="1"/>
  <c r="BA122" i="1"/>
  <c r="AZ123" i="1"/>
  <c r="AZ124" i="1"/>
  <c r="AY125" i="1"/>
  <c r="AY126" i="1"/>
  <c r="AX127" i="1"/>
  <c r="AX128" i="1"/>
  <c r="AW129" i="1"/>
  <c r="AW130" i="1"/>
  <c r="AV131" i="1"/>
  <c r="AV132" i="1"/>
  <c r="AU133" i="1"/>
  <c r="AU134" i="1"/>
  <c r="AT135" i="1"/>
  <c r="AT136" i="1"/>
  <c r="AS137" i="1"/>
  <c r="AS138" i="1"/>
  <c r="AR139" i="1"/>
  <c r="AR140" i="1"/>
  <c r="AQ141" i="1"/>
  <c r="AQ142" i="1"/>
  <c r="AP143" i="1"/>
  <c r="AP144" i="1"/>
  <c r="AO145" i="1"/>
  <c r="AO146" i="1"/>
  <c r="AN147" i="1"/>
  <c r="AN148" i="1"/>
  <c r="AM149" i="1"/>
  <c r="AM150" i="1"/>
  <c r="AL151" i="1"/>
  <c r="AL152" i="1"/>
  <c r="AK153" i="1"/>
  <c r="AK154" i="1"/>
  <c r="AJ155" i="1"/>
  <c r="AJ156" i="1"/>
  <c r="AI157" i="1"/>
  <c r="AI158" i="1"/>
  <c r="AH159" i="1"/>
  <c r="AH160" i="1"/>
  <c r="AG161" i="1"/>
  <c r="AG162" i="1"/>
  <c r="AF163" i="1"/>
  <c r="AF164" i="1"/>
  <c r="AE165" i="1"/>
  <c r="AE166" i="1"/>
  <c r="F123" i="1"/>
  <c r="F124" i="1"/>
  <c r="H125" i="1"/>
  <c r="H126" i="1"/>
  <c r="G123" i="1"/>
  <c r="G124" i="1"/>
  <c r="I125" i="1"/>
  <c r="I126" i="1"/>
  <c r="J127" i="1"/>
  <c r="J128" i="1"/>
  <c r="K129" i="1"/>
  <c r="K130" i="1"/>
  <c r="L131" i="1"/>
  <c r="L132" i="1"/>
  <c r="M133" i="1"/>
  <c r="M134" i="1"/>
  <c r="N135" i="1"/>
  <c r="N136" i="1"/>
  <c r="O137" i="1"/>
  <c r="O138" i="1"/>
  <c r="P139" i="1"/>
  <c r="P140" i="1"/>
  <c r="Q141" i="1"/>
  <c r="Q142" i="1"/>
  <c r="R143" i="1"/>
  <c r="R144" i="1"/>
  <c r="S145" i="1"/>
  <c r="S146" i="1"/>
  <c r="T147" i="1"/>
  <c r="T148" i="1"/>
  <c r="U149" i="1"/>
  <c r="U150" i="1"/>
  <c r="V151" i="1"/>
  <c r="V152" i="1"/>
  <c r="W153" i="1"/>
  <c r="W154" i="1"/>
  <c r="X155" i="1"/>
  <c r="X156" i="1"/>
  <c r="Y157" i="1"/>
  <c r="Y158" i="1"/>
  <c r="Z159" i="1"/>
  <c r="Z160" i="1"/>
  <c r="AA161" i="1"/>
  <c r="AA162" i="1"/>
  <c r="AB163" i="1"/>
  <c r="AB164" i="1"/>
  <c r="AC165" i="1"/>
  <c r="AC166" i="1"/>
  <c r="AD167" i="1"/>
  <c r="AD168" i="1"/>
  <c r="BF115" i="1"/>
  <c r="BF116" i="1"/>
  <c r="BE117" i="1"/>
  <c r="BE118" i="1"/>
  <c r="BD119" i="1"/>
  <c r="BD120" i="1"/>
  <c r="BC121" i="1"/>
  <c r="BC122" i="1"/>
  <c r="BB123" i="1"/>
  <c r="BB124" i="1"/>
  <c r="BA125" i="1"/>
  <c r="BA126" i="1"/>
  <c r="AZ127" i="1"/>
  <c r="AZ128" i="1"/>
  <c r="AY129" i="1"/>
  <c r="AY130" i="1"/>
  <c r="AX131" i="1"/>
  <c r="AX132" i="1"/>
  <c r="AW133" i="1"/>
  <c r="AW134" i="1"/>
  <c r="AV135" i="1"/>
  <c r="AV136" i="1"/>
  <c r="AU137" i="1"/>
  <c r="AU138" i="1"/>
  <c r="AT139" i="1"/>
  <c r="AT140" i="1"/>
  <c r="AS141" i="1"/>
  <c r="AS142" i="1"/>
  <c r="AR143" i="1"/>
  <c r="AR144" i="1"/>
  <c r="AQ145" i="1"/>
  <c r="AQ146" i="1"/>
  <c r="AP147" i="1"/>
  <c r="AP148" i="1"/>
  <c r="AO149" i="1"/>
  <c r="AO150" i="1"/>
  <c r="AN151" i="1"/>
  <c r="AN152" i="1"/>
  <c r="AM153" i="1"/>
  <c r="AM154" i="1"/>
  <c r="AL155" i="1"/>
  <c r="AL156" i="1"/>
  <c r="AK157" i="1"/>
  <c r="AK158" i="1"/>
  <c r="AJ159" i="1"/>
  <c r="AJ160" i="1"/>
  <c r="AI161" i="1"/>
  <c r="AI162" i="1"/>
  <c r="AH163" i="1"/>
  <c r="AH164" i="1"/>
  <c r="AG165" i="1"/>
  <c r="AG166" i="1"/>
  <c r="AF167" i="1"/>
  <c r="AF168" i="1"/>
  <c r="AE169" i="1"/>
  <c r="AE170" i="1"/>
  <c r="F127" i="1"/>
  <c r="F128" i="1"/>
  <c r="H129" i="1"/>
  <c r="H130" i="1"/>
  <c r="G127" i="1"/>
  <c r="G128" i="1"/>
  <c r="I129" i="1"/>
  <c r="I130" i="1"/>
  <c r="J131" i="1"/>
  <c r="J132" i="1"/>
  <c r="K133" i="1"/>
  <c r="K134" i="1"/>
  <c r="L135" i="1"/>
  <c r="L136" i="1"/>
  <c r="M137" i="1"/>
  <c r="M138" i="1"/>
  <c r="N139" i="1"/>
  <c r="N140" i="1"/>
  <c r="O141" i="1"/>
  <c r="O142" i="1"/>
  <c r="P143" i="1"/>
  <c r="P144" i="1"/>
  <c r="Q145" i="1"/>
  <c r="Q146" i="1"/>
  <c r="R147" i="1"/>
  <c r="R148" i="1"/>
  <c r="S149" i="1"/>
  <c r="S150" i="1"/>
  <c r="T151" i="1"/>
  <c r="T152" i="1"/>
  <c r="U153" i="1"/>
  <c r="U154" i="1"/>
  <c r="V155" i="1"/>
  <c r="V156" i="1"/>
  <c r="W157" i="1"/>
  <c r="W158" i="1"/>
  <c r="X159" i="1"/>
  <c r="X160" i="1"/>
  <c r="Y161" i="1"/>
  <c r="Y162" i="1"/>
  <c r="Z163" i="1"/>
  <c r="Z164" i="1"/>
  <c r="AA165" i="1"/>
  <c r="AA166" i="1"/>
  <c r="AB167" i="1"/>
  <c r="AB168" i="1"/>
  <c r="AC169" i="1"/>
  <c r="AC170" i="1"/>
  <c r="AD171" i="1"/>
  <c r="AD172" i="1"/>
  <c r="BF119" i="1"/>
  <c r="BF120" i="1"/>
  <c r="BE121" i="1"/>
  <c r="BE122" i="1"/>
  <c r="BD123" i="1"/>
  <c r="BD124" i="1"/>
  <c r="BC125" i="1"/>
  <c r="BC126" i="1"/>
  <c r="BB127" i="1"/>
  <c r="BB128" i="1"/>
  <c r="BA129" i="1"/>
  <c r="BA130" i="1"/>
  <c r="AZ131" i="1"/>
  <c r="AZ132" i="1"/>
  <c r="AY133" i="1"/>
  <c r="AY134" i="1"/>
  <c r="AX135" i="1"/>
  <c r="AX136" i="1"/>
  <c r="AW137" i="1"/>
  <c r="AW138" i="1"/>
  <c r="AV139" i="1"/>
  <c r="AV140" i="1"/>
  <c r="AU141" i="1"/>
  <c r="AU142" i="1"/>
  <c r="AT143" i="1"/>
  <c r="AT144" i="1"/>
  <c r="AS145" i="1"/>
  <c r="AS146" i="1"/>
  <c r="AR147" i="1"/>
  <c r="AR148" i="1"/>
  <c r="AQ149" i="1"/>
  <c r="AQ150" i="1"/>
  <c r="AP151" i="1"/>
  <c r="AP152" i="1"/>
  <c r="AO153" i="1"/>
  <c r="AO154" i="1"/>
  <c r="AN155" i="1"/>
  <c r="AN156" i="1"/>
  <c r="AM157" i="1"/>
  <c r="AM158" i="1"/>
  <c r="AL159" i="1"/>
  <c r="AL160" i="1"/>
  <c r="AK161" i="1"/>
  <c r="AK162" i="1"/>
  <c r="AJ163" i="1"/>
  <c r="AJ164" i="1"/>
  <c r="AI165" i="1"/>
  <c r="AI166" i="1"/>
  <c r="AH167" i="1"/>
  <c r="AH168" i="1"/>
  <c r="AG169" i="1"/>
  <c r="AG170" i="1"/>
  <c r="AF171" i="1"/>
  <c r="AF172" i="1"/>
  <c r="AE173" i="1"/>
  <c r="AE174" i="1"/>
  <c r="F131" i="1"/>
  <c r="F132" i="1"/>
  <c r="H133" i="1"/>
  <c r="H134" i="1"/>
  <c r="G131" i="1"/>
  <c r="G132" i="1"/>
  <c r="I133" i="1"/>
  <c r="I134" i="1"/>
  <c r="J135" i="1"/>
  <c r="J136" i="1"/>
  <c r="K137" i="1"/>
  <c r="K138" i="1"/>
  <c r="L139" i="1"/>
  <c r="L140" i="1"/>
  <c r="M141" i="1"/>
  <c r="M142" i="1"/>
  <c r="N143" i="1"/>
  <c r="N144" i="1"/>
  <c r="O145" i="1"/>
  <c r="O146" i="1"/>
  <c r="P147" i="1"/>
  <c r="P148" i="1"/>
  <c r="Q149" i="1"/>
  <c r="Q150" i="1"/>
  <c r="R151" i="1"/>
  <c r="R152" i="1"/>
  <c r="S153" i="1"/>
  <c r="S154" i="1"/>
  <c r="T155" i="1"/>
  <c r="T156" i="1"/>
  <c r="U157" i="1"/>
  <c r="U158" i="1"/>
  <c r="V159" i="1"/>
  <c r="V160" i="1"/>
  <c r="W161" i="1"/>
  <c r="W162" i="1"/>
  <c r="X163" i="1"/>
  <c r="X164" i="1"/>
  <c r="Y165" i="1"/>
  <c r="Y166" i="1"/>
  <c r="Z167" i="1"/>
  <c r="Z168" i="1"/>
  <c r="AA169" i="1"/>
  <c r="AA170" i="1"/>
  <c r="AB171" i="1"/>
  <c r="AB172" i="1"/>
  <c r="AC173" i="1"/>
  <c r="AC174" i="1"/>
  <c r="AD175" i="1"/>
  <c r="AD176" i="1"/>
  <c r="BF123" i="1"/>
  <c r="BF124" i="1"/>
  <c r="BE125" i="1"/>
  <c r="BE126" i="1"/>
  <c r="BD127" i="1"/>
  <c r="BD128" i="1"/>
  <c r="BC129" i="1"/>
  <c r="BC130" i="1"/>
  <c r="BB131" i="1"/>
  <c r="BB132" i="1"/>
  <c r="BA133" i="1"/>
  <c r="BA134" i="1"/>
  <c r="AZ135" i="1"/>
  <c r="AZ136" i="1"/>
  <c r="AY137" i="1"/>
  <c r="AY138" i="1"/>
  <c r="AX139" i="1"/>
  <c r="AX140" i="1"/>
  <c r="AW141" i="1"/>
  <c r="AW142" i="1"/>
  <c r="AV143" i="1"/>
  <c r="AV144" i="1"/>
  <c r="AU145" i="1"/>
  <c r="AU146" i="1"/>
  <c r="AT147" i="1"/>
  <c r="AT148" i="1"/>
  <c r="AS149" i="1"/>
  <c r="AS150" i="1"/>
  <c r="AR151" i="1"/>
  <c r="AR152" i="1"/>
  <c r="AQ153" i="1"/>
  <c r="AQ154" i="1"/>
  <c r="AP155" i="1"/>
  <c r="AP156" i="1"/>
  <c r="AO157" i="1"/>
  <c r="AO158" i="1"/>
  <c r="AN159" i="1"/>
  <c r="AN160" i="1"/>
  <c r="AM161" i="1"/>
  <c r="AM162" i="1"/>
  <c r="AL163" i="1"/>
  <c r="AL164" i="1"/>
  <c r="AK165" i="1"/>
  <c r="AK166" i="1"/>
  <c r="AJ167" i="1"/>
  <c r="AJ168" i="1"/>
  <c r="AI169" i="1"/>
  <c r="AI170" i="1"/>
  <c r="AH171" i="1"/>
  <c r="AH172" i="1"/>
  <c r="AG173" i="1"/>
  <c r="AG174" i="1"/>
  <c r="AF175" i="1"/>
  <c r="AF176" i="1"/>
  <c r="AE177" i="1"/>
  <c r="AE178" i="1"/>
  <c r="F135" i="1"/>
  <c r="F136" i="1"/>
  <c r="H137" i="1"/>
  <c r="H138" i="1"/>
  <c r="G135" i="1"/>
  <c r="G136" i="1"/>
  <c r="I137" i="1"/>
  <c r="I138" i="1"/>
  <c r="J139" i="1"/>
  <c r="J140" i="1"/>
  <c r="K141" i="1"/>
  <c r="K142" i="1"/>
  <c r="L143" i="1"/>
  <c r="L144" i="1"/>
  <c r="M145" i="1"/>
  <c r="M146" i="1"/>
  <c r="N147" i="1"/>
  <c r="N148" i="1"/>
  <c r="O149" i="1"/>
  <c r="O150" i="1"/>
  <c r="P151" i="1"/>
  <c r="P152" i="1"/>
  <c r="Q153" i="1"/>
  <c r="Q154" i="1"/>
  <c r="R155" i="1"/>
  <c r="R156" i="1"/>
  <c r="S157" i="1"/>
  <c r="S158" i="1"/>
  <c r="T159" i="1"/>
  <c r="T160" i="1"/>
  <c r="U161" i="1"/>
  <c r="U162" i="1"/>
  <c r="V163" i="1"/>
  <c r="V164" i="1"/>
  <c r="W165" i="1"/>
  <c r="W166" i="1"/>
  <c r="X167" i="1"/>
  <c r="X168" i="1"/>
  <c r="Y169" i="1"/>
  <c r="Y170" i="1"/>
  <c r="Z171" i="1"/>
  <c r="Z172" i="1"/>
  <c r="AA173" i="1"/>
  <c r="AA174" i="1"/>
  <c r="AB175" i="1"/>
  <c r="AB176" i="1"/>
  <c r="AC177" i="1"/>
  <c r="AC178" i="1"/>
  <c r="AD179" i="1"/>
  <c r="AD180" i="1"/>
  <c r="BF127" i="1"/>
  <c r="BF128" i="1"/>
  <c r="BE129" i="1"/>
  <c r="BE130" i="1"/>
  <c r="BD131" i="1"/>
  <c r="BD132" i="1"/>
  <c r="BC133" i="1"/>
  <c r="BC134" i="1"/>
  <c r="BB135" i="1"/>
  <c r="BB136" i="1"/>
  <c r="BA137" i="1"/>
  <c r="BA138" i="1"/>
  <c r="AZ139" i="1"/>
  <c r="AZ140" i="1"/>
  <c r="AY141" i="1"/>
  <c r="AY142" i="1"/>
  <c r="AX143" i="1"/>
  <c r="AX144" i="1"/>
  <c r="AW145" i="1"/>
  <c r="AW146" i="1"/>
  <c r="AV147" i="1"/>
  <c r="AV148" i="1"/>
  <c r="AU149" i="1"/>
  <c r="AU150" i="1"/>
  <c r="AT151" i="1"/>
  <c r="AT152" i="1"/>
  <c r="AS153" i="1"/>
  <c r="AS154" i="1"/>
  <c r="AR155" i="1"/>
  <c r="AR156" i="1"/>
  <c r="AQ157" i="1"/>
  <c r="AQ158" i="1"/>
  <c r="AP159" i="1"/>
  <c r="AP160" i="1"/>
  <c r="AO161" i="1"/>
  <c r="AO162" i="1"/>
  <c r="AN163" i="1"/>
  <c r="AN164" i="1"/>
  <c r="AM165" i="1"/>
  <c r="AM166" i="1"/>
  <c r="AL167" i="1"/>
  <c r="AL168" i="1"/>
  <c r="AK169" i="1"/>
  <c r="AK170" i="1"/>
  <c r="AJ171" i="1"/>
  <c r="AJ172" i="1"/>
  <c r="AI173" i="1"/>
  <c r="AI174" i="1"/>
  <c r="AH175" i="1"/>
  <c r="AH176" i="1"/>
  <c r="AG177" i="1"/>
  <c r="AG178" i="1"/>
  <c r="AF179" i="1"/>
  <c r="AF180" i="1"/>
  <c r="AE181" i="1"/>
  <c r="AE182" i="1"/>
  <c r="F139" i="1"/>
  <c r="F140" i="1"/>
  <c r="H141" i="1"/>
  <c r="H142" i="1"/>
  <c r="G139" i="1"/>
  <c r="G140" i="1"/>
  <c r="I141" i="1"/>
  <c r="I142" i="1"/>
  <c r="J143" i="1"/>
  <c r="J144" i="1"/>
  <c r="K145" i="1"/>
  <c r="K146" i="1"/>
  <c r="L147" i="1"/>
  <c r="L148" i="1"/>
  <c r="M149" i="1"/>
  <c r="M150" i="1"/>
  <c r="N151" i="1"/>
  <c r="N152" i="1"/>
  <c r="O153" i="1"/>
  <c r="O154" i="1"/>
  <c r="P155" i="1"/>
  <c r="P156" i="1"/>
  <c r="Q157" i="1"/>
  <c r="Q158" i="1"/>
  <c r="R159" i="1"/>
  <c r="R160" i="1"/>
  <c r="S161" i="1"/>
  <c r="S162" i="1"/>
  <c r="T163" i="1"/>
  <c r="T164" i="1"/>
  <c r="U165" i="1"/>
  <c r="U166" i="1"/>
  <c r="V167" i="1"/>
  <c r="V168" i="1"/>
  <c r="W169" i="1"/>
  <c r="W170" i="1"/>
  <c r="X171" i="1"/>
  <c r="X172" i="1"/>
  <c r="Y173" i="1"/>
  <c r="Y174" i="1"/>
  <c r="Z175" i="1"/>
  <c r="Z176" i="1"/>
  <c r="AA177" i="1"/>
  <c r="AA178" i="1"/>
  <c r="AB179" i="1"/>
  <c r="AB180" i="1"/>
  <c r="AC181" i="1"/>
  <c r="AC182" i="1"/>
  <c r="AD183" i="1"/>
  <c r="AD184" i="1"/>
  <c r="BF131" i="1"/>
  <c r="BF132" i="1"/>
  <c r="BE133" i="1"/>
  <c r="BE134" i="1"/>
  <c r="BD135" i="1"/>
  <c r="BD136" i="1"/>
  <c r="BC137" i="1"/>
  <c r="BC138" i="1"/>
  <c r="BB139" i="1"/>
  <c r="BB140" i="1"/>
  <c r="BA141" i="1"/>
  <c r="BA142" i="1"/>
  <c r="AZ143" i="1"/>
  <c r="AZ144" i="1"/>
  <c r="AY145" i="1"/>
  <c r="AY146" i="1"/>
  <c r="AX147" i="1"/>
  <c r="AX148" i="1"/>
  <c r="AW149" i="1"/>
  <c r="AW150" i="1"/>
  <c r="AV151" i="1"/>
  <c r="AV152" i="1"/>
  <c r="AU153" i="1"/>
  <c r="AU154" i="1"/>
  <c r="AT155" i="1"/>
  <c r="AT156" i="1"/>
  <c r="AS157" i="1"/>
  <c r="AS158" i="1"/>
  <c r="AR159" i="1"/>
  <c r="AR160" i="1"/>
  <c r="AQ161" i="1"/>
  <c r="AQ162" i="1"/>
  <c r="AP163" i="1"/>
  <c r="AP164" i="1"/>
  <c r="AO165" i="1"/>
  <c r="AO166" i="1"/>
  <c r="AN167" i="1"/>
  <c r="AN168" i="1"/>
  <c r="AM169" i="1"/>
  <c r="AM170" i="1"/>
  <c r="AL171" i="1"/>
  <c r="AL172" i="1"/>
  <c r="AK173" i="1"/>
  <c r="AK174" i="1"/>
  <c r="AJ175" i="1"/>
  <c r="AJ176" i="1"/>
  <c r="AI177" i="1"/>
  <c r="AI178" i="1"/>
  <c r="AH179" i="1"/>
  <c r="AH180" i="1"/>
  <c r="AG181" i="1"/>
  <c r="AG182" i="1"/>
  <c r="AF183" i="1"/>
  <c r="AF184" i="1"/>
  <c r="AE185" i="1"/>
  <c r="AE186" i="1"/>
  <c r="F143" i="1"/>
  <c r="F144" i="1"/>
  <c r="H145" i="1"/>
  <c r="H146" i="1"/>
  <c r="G143" i="1"/>
  <c r="G144" i="1"/>
  <c r="I145" i="1"/>
  <c r="I146" i="1"/>
  <c r="J147" i="1"/>
  <c r="J148" i="1"/>
  <c r="K149" i="1"/>
  <c r="K150" i="1"/>
  <c r="L151" i="1"/>
  <c r="L152" i="1"/>
  <c r="M153" i="1"/>
  <c r="M154" i="1"/>
  <c r="N155" i="1"/>
  <c r="N156" i="1"/>
  <c r="O157" i="1"/>
  <c r="O158" i="1"/>
  <c r="P159" i="1"/>
  <c r="P160" i="1"/>
  <c r="Q161" i="1"/>
  <c r="Q162" i="1"/>
  <c r="R163" i="1"/>
  <c r="R164" i="1"/>
  <c r="S165" i="1"/>
  <c r="S166" i="1"/>
  <c r="T167" i="1"/>
  <c r="T168" i="1"/>
  <c r="U169" i="1"/>
  <c r="U170" i="1"/>
  <c r="V171" i="1"/>
  <c r="V172" i="1"/>
  <c r="W173" i="1"/>
  <c r="W174" i="1"/>
  <c r="X175" i="1"/>
  <c r="X176" i="1"/>
  <c r="Y177" i="1"/>
  <c r="Y178" i="1"/>
  <c r="Z179" i="1"/>
  <c r="Z180" i="1"/>
  <c r="AA181" i="1"/>
  <c r="AA182" i="1"/>
  <c r="AB183" i="1"/>
  <c r="AB184" i="1"/>
  <c r="AC185" i="1"/>
  <c r="AC186" i="1"/>
  <c r="AD187" i="1"/>
  <c r="AD188" i="1"/>
  <c r="BF135" i="1"/>
  <c r="BF136" i="1"/>
  <c r="BE137" i="1"/>
  <c r="BE138" i="1"/>
  <c r="BD139" i="1"/>
  <c r="BD140" i="1"/>
  <c r="BC141" i="1"/>
  <c r="BC142" i="1"/>
  <c r="BB143" i="1"/>
  <c r="BB144" i="1"/>
  <c r="BA145" i="1"/>
  <c r="BA146" i="1"/>
  <c r="AZ147" i="1"/>
  <c r="AZ148" i="1"/>
  <c r="AY149" i="1"/>
  <c r="AY150" i="1"/>
  <c r="AX151" i="1"/>
  <c r="AX152" i="1"/>
  <c r="AW153" i="1"/>
  <c r="AW154" i="1"/>
  <c r="AV155" i="1"/>
  <c r="AV156" i="1"/>
  <c r="AU157" i="1"/>
  <c r="AU158" i="1"/>
  <c r="AT159" i="1"/>
  <c r="AT160" i="1"/>
  <c r="AS161" i="1"/>
  <c r="AS162" i="1"/>
  <c r="AR163" i="1"/>
  <c r="AR164" i="1"/>
  <c r="AQ165" i="1"/>
  <c r="AQ166" i="1"/>
  <c r="AP167" i="1"/>
  <c r="AP168" i="1"/>
  <c r="AO169" i="1"/>
  <c r="AO170" i="1"/>
  <c r="AN171" i="1"/>
  <c r="AN172" i="1"/>
  <c r="AM173" i="1"/>
  <c r="AM174" i="1"/>
  <c r="AL175" i="1"/>
  <c r="AL176" i="1"/>
  <c r="AK177" i="1"/>
  <c r="AK178" i="1"/>
  <c r="AJ179" i="1"/>
  <c r="AJ180" i="1"/>
  <c r="AI181" i="1"/>
  <c r="AI182" i="1"/>
  <c r="AH183" i="1"/>
  <c r="AH184" i="1"/>
  <c r="AG185" i="1"/>
  <c r="AG186" i="1"/>
  <c r="AF187" i="1"/>
  <c r="AF188" i="1"/>
  <c r="AE189" i="1"/>
  <c r="AE190" i="1"/>
  <c r="F147" i="1"/>
  <c r="F148" i="1"/>
  <c r="H149" i="1"/>
  <c r="H150" i="1"/>
  <c r="G147" i="1"/>
  <c r="G148" i="1"/>
  <c r="I149" i="1"/>
  <c r="I150" i="1"/>
  <c r="J151" i="1"/>
  <c r="J152" i="1"/>
  <c r="K153" i="1"/>
  <c r="K154" i="1"/>
  <c r="L155" i="1"/>
  <c r="L156" i="1"/>
  <c r="M157" i="1"/>
  <c r="M158" i="1"/>
  <c r="N159" i="1"/>
  <c r="N160" i="1"/>
  <c r="O161" i="1"/>
  <c r="O162" i="1"/>
  <c r="P163" i="1"/>
  <c r="P164" i="1"/>
  <c r="Q165" i="1"/>
  <c r="Q166" i="1"/>
  <c r="R167" i="1"/>
  <c r="R168" i="1"/>
  <c r="S169" i="1"/>
  <c r="S170" i="1"/>
  <c r="T171" i="1"/>
  <c r="T172" i="1"/>
  <c r="U173" i="1"/>
  <c r="U174" i="1"/>
  <c r="V175" i="1"/>
  <c r="V176" i="1"/>
  <c r="W177" i="1"/>
  <c r="W178" i="1"/>
  <c r="X179" i="1"/>
  <c r="X180" i="1"/>
  <c r="Y181" i="1"/>
  <c r="Y182" i="1"/>
  <c r="Z183" i="1"/>
  <c r="Z184" i="1"/>
  <c r="AA185" i="1"/>
  <c r="AA186" i="1"/>
  <c r="AB187" i="1"/>
  <c r="AB188" i="1"/>
  <c r="AC189" i="1"/>
  <c r="AC190" i="1"/>
  <c r="AD191" i="1"/>
  <c r="AD192" i="1"/>
  <c r="BF139" i="1"/>
  <c r="BF140" i="1"/>
  <c r="BE141" i="1"/>
  <c r="BE142" i="1"/>
  <c r="BD143" i="1"/>
  <c r="BD144" i="1"/>
  <c r="BC145" i="1"/>
  <c r="BC146" i="1"/>
  <c r="BB147" i="1"/>
  <c r="BB148" i="1"/>
  <c r="BA149" i="1"/>
  <c r="BA150" i="1"/>
  <c r="AZ151" i="1"/>
  <c r="AZ152" i="1"/>
  <c r="AY153" i="1"/>
  <c r="AY154" i="1"/>
  <c r="AX155" i="1"/>
  <c r="AX156" i="1"/>
  <c r="AW157" i="1"/>
  <c r="AW158" i="1"/>
  <c r="AV159" i="1"/>
  <c r="AV160" i="1"/>
  <c r="AU161" i="1"/>
  <c r="AU162" i="1"/>
  <c r="AT163" i="1"/>
  <c r="AT164" i="1"/>
  <c r="AS165" i="1"/>
  <c r="AS166" i="1"/>
  <c r="AR167" i="1"/>
  <c r="AR168" i="1"/>
  <c r="AQ169" i="1"/>
  <c r="AQ170" i="1"/>
  <c r="AP171" i="1"/>
  <c r="AP172" i="1"/>
  <c r="AO173" i="1"/>
  <c r="AO174" i="1"/>
  <c r="AN175" i="1"/>
  <c r="AN176" i="1"/>
  <c r="AM177" i="1"/>
  <c r="AM178" i="1"/>
  <c r="AL179" i="1"/>
  <c r="AL180" i="1"/>
  <c r="AK181" i="1"/>
  <c r="AK182" i="1"/>
  <c r="AJ183" i="1"/>
  <c r="AJ184" i="1"/>
  <c r="AI185" i="1"/>
  <c r="AI186" i="1"/>
  <c r="AH187" i="1"/>
  <c r="AH188" i="1"/>
  <c r="AG189" i="1"/>
  <c r="AG190" i="1"/>
  <c r="AF191" i="1"/>
  <c r="AF192" i="1"/>
  <c r="AE193" i="1"/>
  <c r="AE194" i="1"/>
  <c r="F151" i="1"/>
  <c r="F152" i="1"/>
  <c r="H153" i="1"/>
  <c r="H154" i="1"/>
  <c r="G151" i="1"/>
  <c r="G152" i="1"/>
  <c r="I153" i="1"/>
  <c r="I154" i="1"/>
  <c r="J155" i="1"/>
  <c r="J156" i="1"/>
  <c r="K157" i="1"/>
  <c r="K158" i="1"/>
  <c r="L159" i="1"/>
  <c r="L160" i="1"/>
  <c r="M161" i="1"/>
  <c r="M162" i="1"/>
  <c r="N163" i="1"/>
  <c r="N164" i="1"/>
  <c r="O165" i="1"/>
  <c r="O166" i="1"/>
  <c r="P167" i="1"/>
  <c r="P168" i="1"/>
  <c r="Q169" i="1"/>
  <c r="Q170" i="1"/>
  <c r="R171" i="1"/>
  <c r="R172" i="1"/>
  <c r="S173" i="1"/>
  <c r="S174" i="1"/>
  <c r="T175" i="1"/>
  <c r="T176" i="1"/>
  <c r="U177" i="1"/>
  <c r="U178" i="1"/>
  <c r="V179" i="1"/>
  <c r="V180" i="1"/>
  <c r="W181" i="1"/>
  <c r="W182" i="1"/>
  <c r="X183" i="1"/>
  <c r="X184" i="1"/>
  <c r="Y185" i="1"/>
  <c r="Y186" i="1"/>
  <c r="Z187" i="1"/>
  <c r="Z188" i="1"/>
  <c r="AA189" i="1"/>
  <c r="AA190" i="1"/>
  <c r="AB191" i="1"/>
  <c r="AB192" i="1"/>
  <c r="AC193" i="1"/>
  <c r="AC194" i="1"/>
  <c r="AD195" i="1"/>
  <c r="AD196" i="1"/>
  <c r="BF143" i="1"/>
  <c r="BF144" i="1"/>
  <c r="BE145" i="1"/>
  <c r="BE146" i="1"/>
  <c r="BD147" i="1"/>
  <c r="BD148" i="1"/>
  <c r="BC149" i="1"/>
  <c r="BC150" i="1"/>
  <c r="BB151" i="1"/>
  <c r="BB152" i="1"/>
  <c r="BA153" i="1"/>
  <c r="BA154" i="1"/>
  <c r="AZ155" i="1"/>
  <c r="AZ156" i="1"/>
  <c r="AY157" i="1"/>
  <c r="AY158" i="1"/>
  <c r="AX159" i="1"/>
  <c r="AX160" i="1"/>
  <c r="AW161" i="1"/>
  <c r="AW162" i="1"/>
  <c r="AV163" i="1"/>
  <c r="AV164" i="1"/>
  <c r="AU165" i="1"/>
  <c r="AU166" i="1"/>
  <c r="AT167" i="1"/>
  <c r="AT168" i="1"/>
  <c r="AS169" i="1"/>
  <c r="AS170" i="1"/>
  <c r="AR171" i="1"/>
  <c r="AR172" i="1"/>
  <c r="AQ173" i="1"/>
  <c r="AQ174" i="1"/>
  <c r="AP175" i="1"/>
  <c r="AP176" i="1"/>
  <c r="AO177" i="1"/>
  <c r="AO178" i="1"/>
  <c r="AN179" i="1"/>
  <c r="AN180" i="1"/>
  <c r="AM181" i="1"/>
  <c r="AM182" i="1"/>
  <c r="AL183" i="1"/>
  <c r="AL184" i="1"/>
  <c r="AK185" i="1"/>
  <c r="AK186" i="1"/>
  <c r="AJ187" i="1"/>
  <c r="AJ188" i="1"/>
  <c r="AI189" i="1"/>
  <c r="AI190" i="1"/>
  <c r="AH191" i="1"/>
  <c r="AH192" i="1"/>
  <c r="AG193" i="1"/>
  <c r="AG194" i="1"/>
  <c r="AF195" i="1"/>
  <c r="AF196" i="1"/>
  <c r="AE197" i="1"/>
  <c r="AE198" i="1"/>
  <c r="F155" i="1"/>
  <c r="F156" i="1"/>
  <c r="H157" i="1"/>
  <c r="H158" i="1"/>
  <c r="G155" i="1"/>
  <c r="G156" i="1"/>
  <c r="I157" i="1"/>
  <c r="I158" i="1"/>
  <c r="J159" i="1"/>
  <c r="J160" i="1"/>
  <c r="K161" i="1"/>
  <c r="K162" i="1"/>
  <c r="L163" i="1"/>
  <c r="L164" i="1"/>
  <c r="M165" i="1"/>
  <c r="M166" i="1"/>
  <c r="N167" i="1"/>
  <c r="N168" i="1"/>
  <c r="O169" i="1"/>
  <c r="O170" i="1"/>
  <c r="P171" i="1"/>
  <c r="P172" i="1"/>
  <c r="Q173" i="1"/>
  <c r="Q174" i="1"/>
  <c r="R175" i="1"/>
  <c r="R176" i="1"/>
  <c r="S177" i="1"/>
  <c r="S178" i="1"/>
  <c r="T179" i="1"/>
  <c r="T180" i="1"/>
  <c r="U181" i="1"/>
  <c r="U182" i="1"/>
  <c r="V183" i="1"/>
  <c r="V184" i="1"/>
  <c r="W185" i="1"/>
  <c r="W186" i="1"/>
  <c r="X187" i="1"/>
  <c r="X188" i="1"/>
  <c r="Y189" i="1"/>
  <c r="Y190" i="1"/>
  <c r="Z191" i="1"/>
  <c r="Z192" i="1"/>
  <c r="AA193" i="1"/>
  <c r="AA194" i="1"/>
  <c r="AB195" i="1"/>
  <c r="AB196" i="1"/>
  <c r="AC197" i="1"/>
  <c r="AC198" i="1"/>
  <c r="AD199" i="1"/>
  <c r="AD200" i="1"/>
  <c r="BF147" i="1"/>
  <c r="BF148" i="1"/>
  <c r="BE149" i="1"/>
  <c r="BE150" i="1"/>
  <c r="BD151" i="1"/>
  <c r="BD152" i="1"/>
  <c r="BC153" i="1"/>
  <c r="BC154" i="1"/>
  <c r="BB155" i="1"/>
  <c r="BB156" i="1"/>
  <c r="BA157" i="1"/>
  <c r="BA158" i="1"/>
  <c r="AZ159" i="1"/>
  <c r="AZ160" i="1"/>
  <c r="AY161" i="1"/>
  <c r="AY162" i="1"/>
  <c r="AX163" i="1"/>
  <c r="AX164" i="1"/>
  <c r="AW165" i="1"/>
  <c r="AW166" i="1"/>
  <c r="AV167" i="1"/>
  <c r="AV168" i="1"/>
  <c r="AU169" i="1"/>
  <c r="AU170" i="1"/>
  <c r="AT171" i="1"/>
  <c r="AT172" i="1"/>
  <c r="AS173" i="1"/>
  <c r="AS174" i="1"/>
  <c r="AR175" i="1"/>
  <c r="AR176" i="1"/>
  <c r="AQ177" i="1"/>
  <c r="AQ178" i="1"/>
  <c r="AP179" i="1"/>
  <c r="AP180" i="1"/>
  <c r="AO181" i="1"/>
  <c r="AO182" i="1"/>
  <c r="AN183" i="1"/>
  <c r="AN184" i="1"/>
  <c r="AM185" i="1"/>
  <c r="AM186" i="1"/>
  <c r="AL187" i="1"/>
  <c r="AL188" i="1"/>
  <c r="AK189" i="1"/>
  <c r="AK190" i="1"/>
  <c r="AJ191" i="1"/>
  <c r="AJ192" i="1"/>
  <c r="AI193" i="1"/>
  <c r="AI194" i="1"/>
  <c r="AH195" i="1"/>
  <c r="AH196" i="1"/>
  <c r="AG197" i="1"/>
  <c r="AG198" i="1"/>
  <c r="AF199" i="1"/>
  <c r="AF200" i="1"/>
  <c r="AE201" i="1"/>
  <c r="AE202" i="1"/>
  <c r="F159" i="1"/>
  <c r="F160" i="1"/>
  <c r="H161" i="1"/>
  <c r="H162" i="1"/>
  <c r="G159" i="1"/>
  <c r="G160" i="1"/>
  <c r="I161" i="1"/>
  <c r="I162" i="1"/>
  <c r="J163" i="1"/>
  <c r="J164" i="1"/>
  <c r="K165" i="1"/>
  <c r="K166" i="1"/>
  <c r="L167" i="1"/>
  <c r="L168" i="1"/>
  <c r="M169" i="1"/>
  <c r="M170" i="1"/>
  <c r="N171" i="1"/>
  <c r="N172" i="1"/>
  <c r="O173" i="1"/>
  <c r="O174" i="1"/>
  <c r="P175" i="1"/>
  <c r="P176" i="1"/>
  <c r="Q177" i="1"/>
  <c r="Q178" i="1"/>
  <c r="R179" i="1"/>
  <c r="R180" i="1"/>
  <c r="S181" i="1"/>
  <c r="S182" i="1"/>
  <c r="T183" i="1"/>
  <c r="T184" i="1"/>
  <c r="U185" i="1"/>
  <c r="U186" i="1"/>
  <c r="V187" i="1"/>
  <c r="V188" i="1"/>
  <c r="W189" i="1"/>
  <c r="W190" i="1"/>
  <c r="X191" i="1"/>
  <c r="X192" i="1"/>
  <c r="Y193" i="1"/>
  <c r="Y194" i="1"/>
  <c r="Z195" i="1"/>
  <c r="Z196" i="1"/>
  <c r="AA197" i="1"/>
  <c r="AA198" i="1"/>
  <c r="AB199" i="1"/>
  <c r="AB200" i="1"/>
  <c r="AC201" i="1"/>
  <c r="AC202" i="1"/>
  <c r="AD203" i="1"/>
  <c r="AD204" i="1"/>
  <c r="BF151" i="1"/>
  <c r="BF152" i="1"/>
  <c r="BE153" i="1"/>
  <c r="BE154" i="1"/>
  <c r="BD155" i="1"/>
  <c r="BD156" i="1"/>
  <c r="BC157" i="1"/>
  <c r="BC158" i="1"/>
  <c r="BB159" i="1"/>
  <c r="BB160" i="1"/>
  <c r="BA161" i="1"/>
  <c r="BA162" i="1"/>
  <c r="AZ163" i="1"/>
  <c r="AZ164" i="1"/>
  <c r="AY165" i="1"/>
  <c r="AY166" i="1"/>
  <c r="AX167" i="1"/>
  <c r="AX168" i="1"/>
  <c r="AW169" i="1"/>
  <c r="AW170" i="1"/>
  <c r="AV171" i="1"/>
  <c r="AV172" i="1"/>
  <c r="AU173" i="1"/>
  <c r="AU174" i="1"/>
  <c r="AT175" i="1"/>
  <c r="AT176" i="1"/>
  <c r="AS177" i="1"/>
  <c r="AS178" i="1"/>
  <c r="AR179" i="1"/>
  <c r="AR180" i="1"/>
  <c r="AQ181" i="1"/>
  <c r="AQ182" i="1"/>
  <c r="AP183" i="1"/>
  <c r="AP184" i="1"/>
  <c r="AO185" i="1"/>
  <c r="AO186" i="1"/>
  <c r="AN187" i="1"/>
  <c r="AN188" i="1"/>
  <c r="AM189" i="1"/>
  <c r="AM190" i="1"/>
  <c r="AL191" i="1"/>
  <c r="AL192" i="1"/>
  <c r="AK193" i="1"/>
  <c r="AK194" i="1"/>
  <c r="AJ195" i="1"/>
  <c r="AJ196" i="1"/>
  <c r="AI197" i="1"/>
  <c r="AI198" i="1"/>
  <c r="AH199" i="1"/>
  <c r="AH200" i="1"/>
  <c r="AG201" i="1"/>
  <c r="AG202" i="1"/>
  <c r="AF203" i="1"/>
  <c r="AF204" i="1"/>
  <c r="AE205" i="1"/>
  <c r="AE206" i="1"/>
  <c r="F163" i="1"/>
  <c r="F164" i="1"/>
  <c r="H165" i="1"/>
  <c r="H166" i="1"/>
  <c r="G163" i="1"/>
  <c r="G164" i="1"/>
  <c r="I165" i="1"/>
  <c r="I166" i="1"/>
  <c r="J167" i="1"/>
  <c r="J168" i="1"/>
  <c r="K169" i="1"/>
  <c r="K170" i="1"/>
  <c r="L171" i="1"/>
  <c r="L172" i="1"/>
  <c r="M173" i="1"/>
  <c r="M174" i="1"/>
  <c r="N175" i="1"/>
  <c r="N176" i="1"/>
  <c r="O177" i="1"/>
  <c r="O178" i="1"/>
  <c r="P179" i="1"/>
  <c r="P180" i="1"/>
  <c r="Q181" i="1"/>
  <c r="Q182" i="1"/>
  <c r="R183" i="1"/>
  <c r="R184" i="1"/>
  <c r="S185" i="1"/>
  <c r="S186" i="1"/>
  <c r="T187" i="1"/>
  <c r="T188" i="1"/>
  <c r="U189" i="1"/>
  <c r="U190" i="1"/>
  <c r="V191" i="1"/>
  <c r="V192" i="1"/>
  <c r="W193" i="1"/>
  <c r="W194" i="1"/>
  <c r="X195" i="1"/>
  <c r="X196" i="1"/>
  <c r="Y197" i="1"/>
  <c r="Y198" i="1"/>
  <c r="Z199" i="1"/>
  <c r="Z200" i="1"/>
  <c r="AA201" i="1"/>
  <c r="AA202" i="1"/>
  <c r="AB203" i="1"/>
  <c r="AB204" i="1"/>
  <c r="AC205" i="1"/>
  <c r="AC206" i="1"/>
  <c r="AD207" i="1"/>
  <c r="AD208" i="1"/>
  <c r="BF155" i="1"/>
  <c r="BF156" i="1"/>
  <c r="BE157" i="1"/>
  <c r="BE158" i="1"/>
  <c r="BD159" i="1"/>
  <c r="BD160" i="1"/>
  <c r="BC161" i="1"/>
  <c r="BC162" i="1"/>
  <c r="BB163" i="1"/>
  <c r="BB164" i="1"/>
  <c r="BA165" i="1"/>
  <c r="BA166" i="1"/>
  <c r="AZ167" i="1"/>
  <c r="AZ168" i="1"/>
  <c r="AY169" i="1"/>
  <c r="AY170" i="1"/>
  <c r="AX171" i="1"/>
  <c r="AX172" i="1"/>
  <c r="AW173" i="1"/>
  <c r="AW174" i="1"/>
  <c r="AV175" i="1"/>
  <c r="AV176" i="1"/>
  <c r="AU177" i="1"/>
  <c r="AU178" i="1"/>
  <c r="AT179" i="1"/>
  <c r="AT180" i="1"/>
  <c r="AS181" i="1"/>
  <c r="AS182" i="1"/>
  <c r="AR183" i="1"/>
  <c r="AR184" i="1"/>
  <c r="AQ185" i="1"/>
  <c r="AQ186" i="1"/>
  <c r="AP187" i="1"/>
  <c r="AP188" i="1"/>
  <c r="AO189" i="1"/>
  <c r="AO190" i="1"/>
  <c r="AN191" i="1"/>
  <c r="AN192" i="1"/>
  <c r="AM193" i="1"/>
  <c r="AM194" i="1"/>
  <c r="AL195" i="1"/>
  <c r="AL196" i="1"/>
  <c r="AK197" i="1"/>
  <c r="AK198" i="1"/>
  <c r="AJ199" i="1"/>
  <c r="AJ200" i="1"/>
  <c r="AI201" i="1"/>
  <c r="AI202" i="1"/>
  <c r="AH203" i="1"/>
  <c r="AH204" i="1"/>
  <c r="AG205" i="1"/>
  <c r="AG206" i="1"/>
  <c r="AF207" i="1"/>
  <c r="AF208" i="1"/>
  <c r="AE209" i="1"/>
  <c r="AE210" i="1"/>
  <c r="F167" i="1"/>
  <c r="F168" i="1"/>
  <c r="H169" i="1"/>
  <c r="H170" i="1"/>
  <c r="G167" i="1"/>
  <c r="G168" i="1"/>
  <c r="I169" i="1"/>
  <c r="I170" i="1"/>
  <c r="J171" i="1"/>
  <c r="J172" i="1"/>
  <c r="K173" i="1"/>
  <c r="K174" i="1"/>
  <c r="L175" i="1"/>
  <c r="L176" i="1"/>
  <c r="M177" i="1"/>
  <c r="M178" i="1"/>
  <c r="N179" i="1"/>
  <c r="N180" i="1"/>
  <c r="O181" i="1"/>
  <c r="O182" i="1"/>
  <c r="P183" i="1"/>
  <c r="P184" i="1"/>
  <c r="Q185" i="1"/>
  <c r="Q186" i="1"/>
  <c r="R187" i="1"/>
  <c r="R188" i="1"/>
  <c r="S189" i="1"/>
  <c r="S190" i="1"/>
  <c r="T191" i="1"/>
  <c r="T192" i="1"/>
  <c r="U193" i="1"/>
  <c r="U194" i="1"/>
  <c r="V195" i="1"/>
  <c r="V196" i="1"/>
  <c r="W197" i="1"/>
  <c r="W198" i="1"/>
  <c r="X199" i="1"/>
  <c r="X200" i="1"/>
  <c r="Y201" i="1"/>
  <c r="Y202" i="1"/>
  <c r="Z203" i="1"/>
  <c r="Z204" i="1"/>
  <c r="AA205" i="1"/>
  <c r="AA206" i="1"/>
  <c r="AB207" i="1"/>
  <c r="AB208" i="1"/>
  <c r="AC209" i="1"/>
  <c r="AC210" i="1"/>
  <c r="AD211" i="1"/>
  <c r="AD212" i="1"/>
  <c r="BF159" i="1"/>
  <c r="BF160" i="1"/>
  <c r="BE161" i="1"/>
  <c r="BE162" i="1"/>
  <c r="BD163" i="1"/>
  <c r="BD164" i="1"/>
  <c r="BC165" i="1"/>
  <c r="BC166" i="1"/>
  <c r="BB167" i="1"/>
  <c r="BB168" i="1"/>
  <c r="BA169" i="1"/>
  <c r="BA170" i="1"/>
  <c r="AZ171" i="1"/>
  <c r="AZ172" i="1"/>
  <c r="AY173" i="1"/>
  <c r="AY174" i="1"/>
  <c r="AX175" i="1"/>
  <c r="AX176" i="1"/>
  <c r="AW177" i="1"/>
  <c r="AW178" i="1"/>
  <c r="AV179" i="1"/>
  <c r="AV180" i="1"/>
  <c r="AU181" i="1"/>
  <c r="AU182" i="1"/>
  <c r="AT183" i="1"/>
  <c r="AT184" i="1"/>
  <c r="AS185" i="1"/>
  <c r="AS186" i="1"/>
  <c r="AR187" i="1"/>
  <c r="AR188" i="1"/>
  <c r="AQ189" i="1"/>
  <c r="AQ190" i="1"/>
  <c r="AP191" i="1"/>
  <c r="AP192" i="1"/>
  <c r="AO193" i="1"/>
  <c r="AO194" i="1"/>
  <c r="AN195" i="1"/>
  <c r="AN196" i="1"/>
  <c r="AM197" i="1"/>
  <c r="AM198" i="1"/>
  <c r="AL199" i="1"/>
  <c r="AL200" i="1"/>
  <c r="AK201" i="1"/>
  <c r="AK202" i="1"/>
  <c r="AJ203" i="1"/>
  <c r="AJ204" i="1"/>
  <c r="AI205" i="1"/>
  <c r="AI206" i="1"/>
  <c r="AH207" i="1"/>
  <c r="AH208" i="1"/>
  <c r="AG209" i="1"/>
  <c r="AG210" i="1"/>
  <c r="AF211" i="1"/>
  <c r="AF212" i="1"/>
  <c r="AE213" i="1"/>
  <c r="AE214" i="1"/>
  <c r="F171" i="1"/>
  <c r="F172" i="1"/>
  <c r="H173" i="1"/>
  <c r="H174" i="1"/>
  <c r="G171" i="1"/>
  <c r="G172" i="1"/>
  <c r="I173" i="1"/>
  <c r="I174" i="1"/>
  <c r="J175" i="1"/>
  <c r="J176" i="1"/>
  <c r="K177" i="1"/>
  <c r="K178" i="1"/>
  <c r="L179" i="1"/>
  <c r="L180" i="1"/>
  <c r="M181" i="1"/>
  <c r="M182" i="1"/>
  <c r="N183" i="1"/>
  <c r="N184" i="1"/>
  <c r="O185" i="1"/>
  <c r="O186" i="1"/>
  <c r="P187" i="1"/>
  <c r="P188" i="1"/>
  <c r="Q189" i="1"/>
  <c r="Q190" i="1"/>
  <c r="R191" i="1"/>
  <c r="R192" i="1"/>
  <c r="S193" i="1"/>
  <c r="S194" i="1"/>
  <c r="T195" i="1"/>
  <c r="T196" i="1"/>
  <c r="U197" i="1"/>
  <c r="U198" i="1"/>
  <c r="V199" i="1"/>
  <c r="V200" i="1"/>
  <c r="W201" i="1"/>
  <c r="W202" i="1"/>
  <c r="X203" i="1"/>
  <c r="X204" i="1"/>
  <c r="Y205" i="1"/>
  <c r="Y206" i="1"/>
  <c r="Z207" i="1"/>
  <c r="Z208" i="1"/>
  <c r="AA209" i="1"/>
  <c r="AA210" i="1"/>
  <c r="AB211" i="1"/>
  <c r="AB212" i="1"/>
  <c r="AC213" i="1"/>
  <c r="AC214" i="1"/>
  <c r="AD215" i="1"/>
  <c r="AD216" i="1"/>
  <c r="BF163" i="1"/>
  <c r="BF164" i="1"/>
  <c r="BE165" i="1"/>
  <c r="BE166" i="1"/>
  <c r="BD167" i="1"/>
  <c r="BD168" i="1"/>
  <c r="BC169" i="1"/>
  <c r="BC170" i="1"/>
  <c r="BB171" i="1"/>
  <c r="BB172" i="1"/>
  <c r="BA173" i="1"/>
  <c r="BA174" i="1"/>
  <c r="AZ175" i="1"/>
  <c r="AZ176" i="1"/>
  <c r="AY177" i="1"/>
  <c r="AY178" i="1"/>
  <c r="AX179" i="1"/>
  <c r="AX180" i="1"/>
  <c r="AW181" i="1"/>
  <c r="AW182" i="1"/>
  <c r="AV183" i="1"/>
  <c r="AV184" i="1"/>
  <c r="AU185" i="1"/>
  <c r="AU186" i="1"/>
  <c r="AT187" i="1"/>
  <c r="AT188" i="1"/>
  <c r="AS189" i="1"/>
  <c r="AS190" i="1"/>
  <c r="AR191" i="1"/>
  <c r="AR192" i="1"/>
  <c r="AQ193" i="1"/>
  <c r="AQ194" i="1"/>
  <c r="AP195" i="1"/>
  <c r="AP196" i="1"/>
  <c r="AO197" i="1"/>
  <c r="AO198" i="1"/>
  <c r="AN199" i="1"/>
  <c r="AN200" i="1"/>
  <c r="AM201" i="1"/>
  <c r="AM202" i="1"/>
  <c r="AL203" i="1"/>
  <c r="AL204" i="1"/>
  <c r="AK205" i="1"/>
  <c r="AK206" i="1"/>
  <c r="AJ207" i="1"/>
  <c r="AJ208" i="1"/>
  <c r="AI209" i="1"/>
  <c r="AI210" i="1"/>
  <c r="AH211" i="1"/>
  <c r="AH212" i="1"/>
  <c r="AG213" i="1"/>
  <c r="AG214" i="1"/>
  <c r="AF215" i="1"/>
  <c r="AF216" i="1"/>
  <c r="AE217" i="1"/>
  <c r="AE218" i="1"/>
  <c r="F175" i="1"/>
  <c r="F176" i="1"/>
  <c r="H177" i="1"/>
  <c r="H178" i="1"/>
  <c r="G175" i="1"/>
  <c r="G176" i="1"/>
  <c r="I177" i="1"/>
  <c r="I178" i="1"/>
  <c r="J179" i="1"/>
  <c r="J180" i="1"/>
  <c r="K181" i="1"/>
  <c r="K182" i="1"/>
  <c r="L183" i="1"/>
  <c r="L184" i="1"/>
  <c r="M185" i="1"/>
  <c r="M186" i="1"/>
  <c r="N187" i="1"/>
  <c r="N188" i="1"/>
  <c r="O189" i="1"/>
  <c r="O190" i="1"/>
  <c r="P191" i="1"/>
  <c r="P192" i="1"/>
  <c r="Q193" i="1"/>
  <c r="Q194" i="1"/>
  <c r="R195" i="1"/>
  <c r="R196" i="1"/>
  <c r="S197" i="1"/>
  <c r="S198" i="1"/>
  <c r="T199" i="1"/>
  <c r="T200" i="1"/>
  <c r="U201" i="1"/>
  <c r="U202" i="1"/>
  <c r="V203" i="1"/>
  <c r="V204" i="1"/>
  <c r="W205" i="1"/>
  <c r="W206" i="1"/>
  <c r="X207" i="1"/>
  <c r="X208" i="1"/>
  <c r="Y209" i="1"/>
  <c r="Y210" i="1"/>
  <c r="Z211" i="1"/>
  <c r="Z212" i="1"/>
  <c r="AA213" i="1"/>
  <c r="AA214" i="1"/>
  <c r="AB215" i="1"/>
  <c r="AB216" i="1"/>
  <c r="AC217" i="1"/>
  <c r="AC218" i="1"/>
  <c r="AD219" i="1"/>
  <c r="AD220" i="1"/>
  <c r="BF167" i="1"/>
  <c r="BF168" i="1"/>
  <c r="BE169" i="1"/>
  <c r="BE170" i="1"/>
  <c r="BD171" i="1"/>
  <c r="BD172" i="1"/>
  <c r="BC173" i="1"/>
  <c r="BC174" i="1"/>
  <c r="BB175" i="1"/>
  <c r="BB176" i="1"/>
  <c r="BA177" i="1"/>
  <c r="BA178" i="1"/>
  <c r="AZ179" i="1"/>
  <c r="AZ180" i="1"/>
  <c r="AY181" i="1"/>
  <c r="AY182" i="1"/>
  <c r="AX183" i="1"/>
  <c r="AX184" i="1"/>
  <c r="AW185" i="1"/>
  <c r="AW186" i="1"/>
  <c r="AV187" i="1"/>
  <c r="AV188" i="1"/>
  <c r="AU189" i="1"/>
  <c r="AU190" i="1"/>
  <c r="AT191" i="1"/>
  <c r="AT192" i="1"/>
  <c r="AS193" i="1"/>
  <c r="AS194" i="1"/>
  <c r="AR195" i="1"/>
  <c r="AR196" i="1"/>
  <c r="AQ197" i="1"/>
  <c r="AQ198" i="1"/>
  <c r="AP199" i="1"/>
  <c r="AP200" i="1"/>
  <c r="AO201" i="1"/>
  <c r="AO202" i="1"/>
  <c r="AN203" i="1"/>
  <c r="AN204" i="1"/>
  <c r="AM205" i="1"/>
  <c r="AM206" i="1"/>
  <c r="AL207" i="1"/>
  <c r="AL208" i="1"/>
  <c r="AK209" i="1"/>
  <c r="AK210" i="1"/>
  <c r="AJ211" i="1"/>
  <c r="AJ212" i="1"/>
  <c r="AI213" i="1"/>
  <c r="AI214" i="1"/>
  <c r="AH215" i="1"/>
  <c r="AH216" i="1"/>
  <c r="AG217" i="1"/>
  <c r="AG218" i="1"/>
  <c r="AF219" i="1"/>
  <c r="AF220" i="1"/>
  <c r="AE221" i="1"/>
  <c r="AE222" i="1"/>
  <c r="F179" i="1"/>
  <c r="F180" i="1"/>
  <c r="H181" i="1"/>
  <c r="H182" i="1"/>
  <c r="G179" i="1"/>
  <c r="G180" i="1"/>
  <c r="I181" i="1"/>
  <c r="I182" i="1"/>
  <c r="J183" i="1"/>
  <c r="J184" i="1"/>
  <c r="K185" i="1"/>
  <c r="K186" i="1"/>
  <c r="L187" i="1"/>
  <c r="L188" i="1"/>
  <c r="M189" i="1"/>
  <c r="M190" i="1"/>
  <c r="N191" i="1"/>
  <c r="N192" i="1"/>
  <c r="O193" i="1"/>
  <c r="O194" i="1"/>
  <c r="P195" i="1"/>
  <c r="P196" i="1"/>
  <c r="Q197" i="1"/>
  <c r="Q198" i="1"/>
  <c r="R199" i="1"/>
  <c r="R200" i="1"/>
  <c r="S201" i="1"/>
  <c r="S202" i="1"/>
  <c r="T203" i="1"/>
  <c r="T204" i="1"/>
  <c r="U205" i="1"/>
  <c r="U206" i="1"/>
  <c r="V207" i="1"/>
  <c r="V208" i="1"/>
  <c r="W209" i="1"/>
  <c r="W210" i="1"/>
  <c r="X211" i="1"/>
  <c r="X212" i="1"/>
  <c r="Y213" i="1"/>
  <c r="Y214" i="1"/>
  <c r="Z215" i="1"/>
  <c r="Z216" i="1"/>
  <c r="AA217" i="1"/>
  <c r="AA218" i="1"/>
  <c r="AB219" i="1"/>
  <c r="AB220" i="1"/>
  <c r="AC221" i="1"/>
  <c r="AC222" i="1"/>
  <c r="AD223" i="1"/>
  <c r="AD224" i="1"/>
  <c r="F183" i="1"/>
  <c r="F184" i="1"/>
  <c r="H185" i="1"/>
  <c r="H186" i="1"/>
  <c r="G183" i="1"/>
  <c r="G184" i="1"/>
  <c r="I185" i="1"/>
  <c r="I186" i="1"/>
  <c r="J187" i="1"/>
  <c r="J188" i="1"/>
  <c r="K189" i="1"/>
  <c r="K190" i="1"/>
  <c r="L191" i="1"/>
  <c r="L192" i="1"/>
  <c r="M193" i="1"/>
  <c r="M194" i="1"/>
  <c r="N195" i="1"/>
  <c r="N196" i="1"/>
  <c r="O197" i="1"/>
  <c r="O198" i="1"/>
  <c r="P199" i="1"/>
  <c r="P200" i="1"/>
  <c r="Q201" i="1"/>
  <c r="Q202" i="1"/>
  <c r="R203" i="1"/>
  <c r="R204" i="1"/>
  <c r="S205" i="1"/>
  <c r="S206" i="1"/>
  <c r="T207" i="1"/>
  <c r="T208" i="1"/>
  <c r="U209" i="1"/>
  <c r="U210" i="1"/>
  <c r="V211" i="1"/>
  <c r="V212" i="1"/>
  <c r="W213" i="1"/>
  <c r="W214" i="1"/>
  <c r="X215" i="1"/>
  <c r="X216" i="1"/>
  <c r="Y217" i="1"/>
  <c r="Y218" i="1"/>
  <c r="Z219" i="1"/>
  <c r="Z220" i="1"/>
  <c r="AA221" i="1"/>
  <c r="AA222" i="1"/>
  <c r="AB223" i="1"/>
  <c r="AB224" i="1"/>
  <c r="AC225" i="1"/>
  <c r="AC226" i="1"/>
  <c r="F187" i="1"/>
  <c r="F188" i="1"/>
  <c r="H189" i="1"/>
  <c r="H190" i="1"/>
  <c r="G187" i="1"/>
  <c r="G188" i="1"/>
  <c r="I189" i="1"/>
  <c r="I190" i="1"/>
  <c r="J191" i="1"/>
  <c r="J192" i="1"/>
  <c r="K193" i="1"/>
  <c r="K194" i="1"/>
  <c r="L195" i="1"/>
  <c r="L196" i="1"/>
  <c r="M197" i="1"/>
  <c r="M198" i="1"/>
  <c r="N199" i="1"/>
  <c r="N200" i="1"/>
  <c r="O201" i="1"/>
  <c r="O202" i="1"/>
  <c r="P203" i="1"/>
  <c r="P204" i="1"/>
  <c r="Q205" i="1"/>
  <c r="Q206" i="1"/>
  <c r="R207" i="1"/>
  <c r="R208" i="1"/>
  <c r="S209" i="1"/>
  <c r="S210" i="1"/>
  <c r="T211" i="1"/>
  <c r="T212" i="1"/>
  <c r="U213" i="1"/>
  <c r="U214" i="1"/>
  <c r="V215" i="1"/>
  <c r="V216" i="1"/>
  <c r="W217" i="1"/>
  <c r="W218" i="1"/>
  <c r="X219" i="1"/>
  <c r="X220" i="1"/>
  <c r="Y221" i="1"/>
  <c r="Y222" i="1"/>
  <c r="Z223" i="1"/>
  <c r="Z224" i="1"/>
  <c r="AA225" i="1"/>
  <c r="AA226" i="1"/>
  <c r="AB227" i="1"/>
  <c r="AB228" i="1"/>
  <c r="F191" i="1"/>
  <c r="F192" i="1"/>
  <c r="H193" i="1"/>
  <c r="H194" i="1"/>
  <c r="G191" i="1"/>
  <c r="G192" i="1"/>
  <c r="I193" i="1"/>
  <c r="I194" i="1"/>
  <c r="J195" i="1"/>
  <c r="J196" i="1"/>
  <c r="K197" i="1"/>
  <c r="K198" i="1"/>
  <c r="L199" i="1"/>
  <c r="L200" i="1"/>
  <c r="M201" i="1"/>
  <c r="M202" i="1"/>
  <c r="N203" i="1"/>
  <c r="N204" i="1"/>
  <c r="O205" i="1"/>
  <c r="O206" i="1"/>
  <c r="P207" i="1"/>
  <c r="P208" i="1"/>
  <c r="Q209" i="1"/>
  <c r="Q210" i="1"/>
  <c r="R211" i="1"/>
  <c r="R212" i="1"/>
  <c r="S213" i="1"/>
  <c r="S214" i="1"/>
  <c r="T215" i="1"/>
  <c r="T216" i="1"/>
  <c r="U217" i="1"/>
  <c r="U218" i="1"/>
  <c r="V219" i="1"/>
  <c r="V220" i="1"/>
  <c r="W221" i="1"/>
  <c r="W222" i="1"/>
  <c r="X223" i="1"/>
  <c r="X224" i="1"/>
  <c r="Y225" i="1"/>
  <c r="Y226" i="1"/>
  <c r="Z227" i="1"/>
  <c r="Z228" i="1"/>
  <c r="AA229" i="1"/>
  <c r="AA230" i="1"/>
  <c r="F195" i="1"/>
  <c r="F196" i="1"/>
  <c r="H197" i="1"/>
  <c r="H198" i="1"/>
  <c r="G195" i="1"/>
  <c r="G196" i="1"/>
  <c r="I197" i="1"/>
  <c r="I198" i="1"/>
  <c r="J199" i="1"/>
  <c r="J200" i="1"/>
  <c r="K201" i="1"/>
  <c r="K202" i="1"/>
  <c r="L203" i="1"/>
  <c r="L204" i="1"/>
  <c r="M205" i="1"/>
  <c r="M206" i="1"/>
  <c r="N207" i="1"/>
  <c r="N208" i="1"/>
  <c r="O209" i="1"/>
  <c r="O210" i="1"/>
  <c r="P211" i="1"/>
  <c r="P212" i="1"/>
  <c r="Q213" i="1"/>
  <c r="Q214" i="1"/>
  <c r="R215" i="1"/>
  <c r="R216" i="1"/>
  <c r="S217" i="1"/>
  <c r="S218" i="1"/>
  <c r="T219" i="1"/>
  <c r="T220" i="1"/>
  <c r="U221" i="1"/>
  <c r="U222" i="1"/>
  <c r="V223" i="1"/>
  <c r="V224" i="1"/>
  <c r="W225" i="1"/>
  <c r="W226" i="1"/>
  <c r="X227" i="1"/>
  <c r="X228" i="1"/>
  <c r="Y229" i="1"/>
  <c r="Y230" i="1"/>
  <c r="Z231" i="1"/>
  <c r="Z232" i="1"/>
  <c r="F199" i="1"/>
  <c r="F200" i="1"/>
  <c r="H201" i="1"/>
  <c r="H202" i="1"/>
  <c r="G199" i="1"/>
  <c r="G200" i="1"/>
  <c r="I201" i="1"/>
  <c r="I202" i="1"/>
  <c r="J203" i="1"/>
  <c r="J204" i="1"/>
  <c r="K205" i="1"/>
  <c r="K206" i="1"/>
  <c r="L207" i="1"/>
  <c r="L208" i="1"/>
  <c r="M209" i="1"/>
  <c r="M210" i="1"/>
  <c r="N211" i="1"/>
  <c r="N212" i="1"/>
  <c r="O213" i="1"/>
  <c r="O214" i="1"/>
  <c r="P215" i="1"/>
  <c r="P216" i="1"/>
  <c r="Q217" i="1"/>
  <c r="Q218" i="1"/>
  <c r="R219" i="1"/>
  <c r="R220" i="1"/>
  <c r="S221" i="1"/>
  <c r="S222" i="1"/>
  <c r="T223" i="1"/>
  <c r="T224" i="1"/>
  <c r="U225" i="1"/>
  <c r="U226" i="1"/>
  <c r="V227" i="1"/>
  <c r="V228" i="1"/>
  <c r="W229" i="1"/>
  <c r="W230" i="1"/>
  <c r="X231" i="1"/>
  <c r="X232" i="1"/>
  <c r="Y233" i="1"/>
  <c r="Y234" i="1"/>
  <c r="F203" i="1"/>
  <c r="F204" i="1"/>
  <c r="H205" i="1"/>
  <c r="H206" i="1"/>
  <c r="G203" i="1"/>
  <c r="G204" i="1"/>
  <c r="I205" i="1"/>
  <c r="I206" i="1"/>
  <c r="J207" i="1"/>
  <c r="J208" i="1"/>
  <c r="K209" i="1"/>
  <c r="K210" i="1"/>
  <c r="L211" i="1"/>
  <c r="L212" i="1"/>
  <c r="M213" i="1"/>
  <c r="M214" i="1"/>
  <c r="N215" i="1"/>
  <c r="N216" i="1"/>
  <c r="O217" i="1"/>
  <c r="O218" i="1"/>
  <c r="P219" i="1"/>
  <c r="P220" i="1"/>
  <c r="Q221" i="1"/>
  <c r="Q222" i="1"/>
  <c r="R223" i="1"/>
  <c r="R224" i="1"/>
  <c r="S225" i="1"/>
  <c r="S226" i="1"/>
  <c r="T227" i="1"/>
  <c r="T228" i="1"/>
  <c r="U229" i="1"/>
  <c r="U230" i="1"/>
  <c r="V231" i="1"/>
  <c r="V232" i="1"/>
  <c r="W233" i="1"/>
  <c r="W234" i="1"/>
  <c r="X235" i="1"/>
  <c r="X236" i="1"/>
  <c r="F207" i="1"/>
  <c r="F208" i="1"/>
  <c r="H209" i="1"/>
  <c r="H210" i="1"/>
  <c r="G207" i="1"/>
  <c r="G208" i="1"/>
  <c r="I209" i="1"/>
  <c r="I210" i="1"/>
  <c r="J211" i="1"/>
  <c r="J212" i="1"/>
  <c r="K213" i="1"/>
  <c r="K214" i="1"/>
  <c r="L215" i="1"/>
  <c r="L216" i="1"/>
  <c r="M217" i="1"/>
  <c r="M218" i="1"/>
  <c r="N219" i="1"/>
  <c r="N220" i="1"/>
  <c r="O221" i="1"/>
  <c r="O222" i="1"/>
  <c r="P223" i="1"/>
  <c r="P224" i="1"/>
  <c r="Q225" i="1"/>
  <c r="Q226" i="1"/>
  <c r="R227" i="1"/>
  <c r="R228" i="1"/>
  <c r="S229" i="1"/>
  <c r="S230" i="1"/>
  <c r="T231" i="1"/>
  <c r="T232" i="1"/>
  <c r="U233" i="1"/>
  <c r="U234" i="1"/>
  <c r="V235" i="1"/>
  <c r="V236" i="1"/>
  <c r="W237" i="1"/>
  <c r="W238" i="1"/>
  <c r="F211" i="1"/>
  <c r="F212" i="1"/>
  <c r="H213" i="1"/>
  <c r="H214" i="1"/>
  <c r="G211" i="1"/>
  <c r="G212" i="1"/>
  <c r="I213" i="1"/>
  <c r="I214" i="1"/>
  <c r="J215" i="1"/>
  <c r="J216" i="1"/>
  <c r="K217" i="1"/>
  <c r="K218" i="1"/>
  <c r="L219" i="1"/>
  <c r="L220" i="1"/>
  <c r="M221" i="1"/>
  <c r="M222" i="1"/>
  <c r="N223" i="1"/>
  <c r="N224" i="1"/>
  <c r="O225" i="1"/>
  <c r="O226" i="1"/>
  <c r="P227" i="1"/>
  <c r="P228" i="1"/>
  <c r="Q229" i="1"/>
  <c r="Q230" i="1"/>
  <c r="R231" i="1"/>
  <c r="R232" i="1"/>
  <c r="S233" i="1"/>
  <c r="S234" i="1"/>
  <c r="T235" i="1"/>
  <c r="T236" i="1"/>
  <c r="U237" i="1"/>
  <c r="U238" i="1"/>
  <c r="V239" i="1"/>
  <c r="V240" i="1"/>
  <c r="F215" i="1"/>
  <c r="F216" i="1"/>
  <c r="H217" i="1"/>
  <c r="H218" i="1"/>
  <c r="G215" i="1"/>
  <c r="G216" i="1"/>
  <c r="I217" i="1"/>
  <c r="I218" i="1"/>
  <c r="J219" i="1"/>
  <c r="J220" i="1"/>
  <c r="K221" i="1"/>
  <c r="K222" i="1"/>
  <c r="L223" i="1"/>
  <c r="L224" i="1"/>
  <c r="M225" i="1"/>
  <c r="M226" i="1"/>
  <c r="N227" i="1"/>
  <c r="N228" i="1"/>
  <c r="O229" i="1"/>
  <c r="O230" i="1"/>
  <c r="P231" i="1"/>
  <c r="P232" i="1"/>
  <c r="Q233" i="1"/>
  <c r="Q234" i="1"/>
  <c r="R235" i="1"/>
  <c r="R236" i="1"/>
  <c r="S237" i="1"/>
  <c r="S238" i="1"/>
  <c r="T239" i="1"/>
  <c r="T240" i="1"/>
  <c r="U241" i="1"/>
  <c r="U242" i="1"/>
  <c r="F219" i="1"/>
  <c r="F220" i="1"/>
  <c r="H221" i="1"/>
  <c r="H222" i="1"/>
  <c r="G219" i="1"/>
  <c r="G220" i="1"/>
  <c r="I221" i="1"/>
  <c r="I222" i="1"/>
  <c r="J223" i="1"/>
  <c r="J224" i="1"/>
  <c r="K225" i="1"/>
  <c r="K226" i="1"/>
  <c r="L227" i="1"/>
  <c r="L228" i="1"/>
  <c r="M229" i="1"/>
  <c r="M230" i="1"/>
  <c r="N231" i="1"/>
  <c r="N232" i="1"/>
  <c r="O233" i="1"/>
  <c r="O234" i="1"/>
  <c r="P235" i="1"/>
  <c r="P236" i="1"/>
  <c r="Q237" i="1"/>
  <c r="Q238" i="1"/>
  <c r="R239" i="1"/>
  <c r="R240" i="1"/>
  <c r="S241" i="1"/>
  <c r="S242" i="1"/>
  <c r="T243" i="1"/>
  <c r="T244" i="1"/>
  <c r="F223" i="1"/>
  <c r="F224" i="1"/>
  <c r="H225" i="1"/>
  <c r="H226" i="1"/>
  <c r="G223" i="1"/>
  <c r="G224" i="1"/>
  <c r="I225" i="1"/>
  <c r="I226" i="1"/>
  <c r="J227" i="1"/>
  <c r="J228" i="1"/>
  <c r="K229" i="1"/>
  <c r="K230" i="1"/>
  <c r="L231" i="1"/>
  <c r="L232" i="1"/>
  <c r="M233" i="1"/>
  <c r="M234" i="1"/>
  <c r="N235" i="1"/>
  <c r="N236" i="1"/>
  <c r="O237" i="1"/>
  <c r="O238" i="1"/>
  <c r="P239" i="1"/>
  <c r="P240" i="1"/>
  <c r="Q241" i="1"/>
  <c r="Q242" i="1"/>
  <c r="R243" i="1"/>
  <c r="R244" i="1"/>
  <c r="S245" i="1"/>
  <c r="S246" i="1"/>
  <c r="F227" i="1"/>
  <c r="F228" i="1"/>
  <c r="H229" i="1"/>
  <c r="H230" i="1"/>
  <c r="G227" i="1"/>
  <c r="G228" i="1"/>
  <c r="I229" i="1"/>
  <c r="I230" i="1"/>
  <c r="J231" i="1"/>
  <c r="J232" i="1"/>
  <c r="K233" i="1"/>
  <c r="K234" i="1"/>
  <c r="L235" i="1"/>
  <c r="L236" i="1"/>
  <c r="M237" i="1"/>
  <c r="M238" i="1"/>
  <c r="N239" i="1"/>
  <c r="N240" i="1"/>
  <c r="O241" i="1"/>
  <c r="O242" i="1"/>
  <c r="P243" i="1"/>
  <c r="P244" i="1"/>
  <c r="Q245" i="1"/>
  <c r="Q246" i="1"/>
  <c r="R247" i="1"/>
  <c r="R248" i="1"/>
  <c r="F231" i="1"/>
  <c r="F232" i="1"/>
  <c r="H233" i="1"/>
  <c r="H234" i="1"/>
  <c r="G231" i="1"/>
  <c r="G232" i="1"/>
  <c r="I233" i="1"/>
  <c r="I234" i="1"/>
  <c r="J235" i="1"/>
  <c r="J236" i="1"/>
  <c r="K237" i="1"/>
  <c r="K238" i="1"/>
  <c r="L239" i="1"/>
  <c r="L240" i="1"/>
  <c r="M241" i="1"/>
  <c r="M242" i="1"/>
  <c r="N243" i="1"/>
  <c r="N244" i="1"/>
  <c r="O245" i="1"/>
  <c r="O246" i="1"/>
  <c r="P247" i="1"/>
  <c r="P248" i="1"/>
  <c r="Q249" i="1"/>
  <c r="Q250" i="1"/>
  <c r="F235" i="1"/>
  <c r="F236" i="1"/>
  <c r="H237" i="1"/>
  <c r="H238" i="1"/>
  <c r="G235" i="1"/>
  <c r="G236" i="1"/>
  <c r="I237" i="1"/>
  <c r="I238" i="1"/>
  <c r="J239" i="1"/>
  <c r="J240" i="1"/>
  <c r="K241" i="1"/>
  <c r="K242" i="1"/>
  <c r="L243" i="1"/>
  <c r="L244" i="1"/>
  <c r="M245" i="1"/>
  <c r="M246" i="1"/>
  <c r="N247" i="1"/>
  <c r="N248" i="1"/>
  <c r="O249" i="1"/>
  <c r="O250" i="1"/>
  <c r="P251" i="1"/>
  <c r="P252" i="1"/>
  <c r="F239" i="1"/>
  <c r="F240" i="1"/>
  <c r="H241" i="1"/>
  <c r="H242" i="1"/>
  <c r="G239" i="1"/>
  <c r="G240" i="1"/>
  <c r="I241" i="1"/>
  <c r="I242" i="1"/>
  <c r="J243" i="1"/>
  <c r="J244" i="1"/>
  <c r="K245" i="1"/>
  <c r="K246" i="1"/>
  <c r="L247" i="1"/>
  <c r="L248" i="1"/>
  <c r="M249" i="1"/>
  <c r="M250" i="1"/>
  <c r="N251" i="1"/>
  <c r="N252" i="1"/>
  <c r="O253" i="1"/>
  <c r="O254" i="1"/>
  <c r="F243" i="1"/>
  <c r="F244" i="1"/>
  <c r="H245" i="1"/>
  <c r="H246" i="1"/>
  <c r="G243" i="1"/>
  <c r="G244" i="1"/>
  <c r="I245" i="1"/>
  <c r="I246" i="1"/>
  <c r="J247" i="1"/>
  <c r="J248" i="1"/>
  <c r="K249" i="1"/>
  <c r="K250" i="1"/>
  <c r="L251" i="1"/>
  <c r="L252" i="1"/>
  <c r="M253" i="1"/>
  <c r="M254" i="1"/>
  <c r="N255" i="1"/>
  <c r="N256" i="1"/>
  <c r="F247" i="1"/>
  <c r="F248" i="1"/>
  <c r="H249" i="1"/>
  <c r="H250" i="1"/>
  <c r="G247" i="1"/>
  <c r="G248" i="1"/>
  <c r="I249" i="1"/>
  <c r="I250" i="1"/>
  <c r="J251" i="1"/>
  <c r="J252" i="1"/>
  <c r="K253" i="1"/>
  <c r="K254" i="1"/>
  <c r="L255" i="1"/>
  <c r="L256" i="1"/>
  <c r="M257" i="1"/>
  <c r="M258" i="1"/>
  <c r="F251" i="1"/>
  <c r="F252" i="1"/>
  <c r="H253" i="1"/>
  <c r="H254" i="1"/>
  <c r="G251" i="1"/>
  <c r="G252" i="1"/>
  <c r="I253" i="1"/>
  <c r="I254" i="1"/>
  <c r="J255" i="1"/>
  <c r="J256" i="1"/>
  <c r="K257" i="1"/>
  <c r="K258" i="1"/>
  <c r="L259" i="1"/>
  <c r="L260" i="1"/>
  <c r="F255" i="1"/>
  <c r="F256" i="1"/>
  <c r="H257" i="1"/>
  <c r="H258" i="1"/>
  <c r="G255" i="1"/>
  <c r="G256" i="1"/>
  <c r="I257" i="1"/>
  <c r="I258" i="1"/>
  <c r="J259" i="1"/>
  <c r="J260" i="1"/>
  <c r="K261" i="1"/>
  <c r="K262" i="1"/>
  <c r="F259" i="1"/>
  <c r="F260" i="1"/>
  <c r="H261" i="1"/>
  <c r="H262" i="1"/>
  <c r="G259" i="1"/>
  <c r="G260" i="1"/>
  <c r="I261" i="1"/>
  <c r="I262" i="1"/>
  <c r="J263" i="1"/>
  <c r="J9" i="1"/>
  <c r="J10" i="1"/>
  <c r="L10" i="1"/>
  <c r="K11" i="1"/>
  <c r="K12" i="1"/>
  <c r="N10" i="1"/>
  <c r="M11" i="1"/>
  <c r="M12" i="1"/>
  <c r="L13" i="1"/>
  <c r="L14" i="1"/>
  <c r="P10" i="1"/>
  <c r="O11" i="1"/>
  <c r="O12" i="1"/>
  <c r="N13" i="1"/>
  <c r="N14" i="1"/>
  <c r="M15" i="1"/>
  <c r="M16" i="1"/>
  <c r="R10" i="1"/>
  <c r="Q11" i="1"/>
  <c r="Q12" i="1"/>
  <c r="P13" i="1"/>
  <c r="P14" i="1"/>
  <c r="O15" i="1"/>
  <c r="O16" i="1"/>
  <c r="N17" i="1"/>
  <c r="N18" i="1"/>
  <c r="T10" i="1"/>
  <c r="S11" i="1"/>
  <c r="S12" i="1"/>
  <c r="R13" i="1"/>
  <c r="R14" i="1"/>
  <c r="Q15" i="1"/>
  <c r="Q16" i="1"/>
  <c r="P17" i="1"/>
  <c r="P18" i="1"/>
  <c r="O19" i="1"/>
  <c r="O20" i="1"/>
  <c r="V10" i="1"/>
  <c r="U11" i="1"/>
  <c r="U12" i="1"/>
  <c r="T13" i="1"/>
  <c r="T14" i="1"/>
  <c r="S15" i="1"/>
  <c r="S16" i="1"/>
  <c r="R17" i="1"/>
  <c r="R18" i="1"/>
  <c r="Q19" i="1"/>
  <c r="Q20" i="1"/>
  <c r="P21" i="1"/>
  <c r="P22" i="1"/>
  <c r="X10" i="1"/>
  <c r="W11" i="1"/>
  <c r="W12" i="1"/>
  <c r="V13" i="1"/>
  <c r="V14" i="1"/>
  <c r="U15" i="1"/>
  <c r="U16" i="1"/>
  <c r="T17" i="1"/>
  <c r="T18" i="1"/>
  <c r="S19" i="1"/>
  <c r="S20" i="1"/>
  <c r="R21" i="1"/>
  <c r="R22" i="1"/>
  <c r="Q23" i="1"/>
  <c r="Q24" i="1"/>
  <c r="Z10" i="1"/>
  <c r="Y11" i="1"/>
  <c r="Y12" i="1"/>
  <c r="X13" i="1"/>
  <c r="X14" i="1"/>
  <c r="W15" i="1"/>
  <c r="W16" i="1"/>
  <c r="V17" i="1"/>
  <c r="V18" i="1"/>
  <c r="U19" i="1"/>
  <c r="U20" i="1"/>
  <c r="T21" i="1"/>
  <c r="T22" i="1"/>
  <c r="S23" i="1"/>
  <c r="S24" i="1"/>
  <c r="R25" i="1"/>
  <c r="R26" i="1"/>
  <c r="AB10" i="1"/>
  <c r="AA11" i="1"/>
  <c r="AA12" i="1"/>
  <c r="Z13" i="1"/>
  <c r="Z14" i="1"/>
  <c r="Y15" i="1"/>
  <c r="Y16" i="1"/>
  <c r="X17" i="1"/>
  <c r="X18" i="1"/>
  <c r="W19" i="1"/>
  <c r="W20" i="1"/>
  <c r="V21" i="1"/>
  <c r="V22" i="1"/>
  <c r="U23" i="1"/>
  <c r="U24" i="1"/>
  <c r="T25" i="1"/>
  <c r="T26" i="1"/>
  <c r="S27" i="1"/>
  <c r="S28" i="1"/>
  <c r="AA15" i="1"/>
  <c r="AA16" i="1"/>
  <c r="Z17" i="1"/>
  <c r="Z18" i="1"/>
  <c r="Y19" i="1"/>
  <c r="Y20" i="1"/>
  <c r="X21" i="1"/>
  <c r="X22" i="1"/>
  <c r="W23" i="1"/>
  <c r="W24" i="1"/>
  <c r="V25" i="1"/>
  <c r="V26" i="1"/>
  <c r="U27" i="1"/>
  <c r="U28" i="1"/>
  <c r="T29" i="1"/>
  <c r="T30" i="1"/>
  <c r="AB17" i="1"/>
  <c r="AB18" i="1"/>
  <c r="AA19" i="1"/>
  <c r="AA20" i="1"/>
  <c r="Z21" i="1"/>
  <c r="Z22" i="1"/>
  <c r="Y23" i="1"/>
  <c r="Y24" i="1"/>
  <c r="X25" i="1"/>
  <c r="X26" i="1"/>
  <c r="W27" i="1"/>
  <c r="W28" i="1"/>
  <c r="V29" i="1"/>
  <c r="V30" i="1"/>
  <c r="U31" i="1"/>
  <c r="U32" i="1"/>
  <c r="AC19" i="1"/>
  <c r="AC20" i="1"/>
  <c r="AB21" i="1"/>
  <c r="AB22" i="1"/>
  <c r="AA23" i="1"/>
  <c r="AA24" i="1"/>
  <c r="Z25" i="1"/>
  <c r="Z26" i="1"/>
  <c r="Y27" i="1"/>
  <c r="Y28" i="1"/>
  <c r="X29" i="1"/>
  <c r="X30" i="1"/>
  <c r="W31" i="1"/>
  <c r="W32" i="1"/>
  <c r="V33" i="1"/>
  <c r="V34" i="1"/>
  <c r="AE19" i="1"/>
  <c r="AE20" i="1"/>
  <c r="AD21" i="1"/>
  <c r="AD22" i="1"/>
  <c r="AC23" i="1"/>
  <c r="AC24" i="1"/>
  <c r="AB25" i="1"/>
  <c r="AB26" i="1"/>
  <c r="AA27" i="1"/>
  <c r="AA28" i="1"/>
  <c r="Z29" i="1"/>
  <c r="Z30" i="1"/>
  <c r="Y31" i="1"/>
  <c r="Y32" i="1"/>
  <c r="X33" i="1"/>
  <c r="X34" i="1"/>
  <c r="W35" i="1"/>
  <c r="W36" i="1"/>
  <c r="AL10" i="1"/>
  <c r="AK11" i="1"/>
  <c r="AK12" i="1"/>
  <c r="AJ13" i="1"/>
  <c r="AJ14" i="1"/>
  <c r="AI15" i="1"/>
  <c r="AI16" i="1"/>
  <c r="AH17" i="1"/>
  <c r="AH18" i="1"/>
  <c r="AG19" i="1"/>
  <c r="AG20" i="1"/>
  <c r="AF21" i="1"/>
  <c r="AF22" i="1"/>
  <c r="AE23" i="1"/>
  <c r="AE24" i="1"/>
  <c r="AD25" i="1"/>
  <c r="AD26" i="1"/>
  <c r="AC27" i="1"/>
  <c r="AC28" i="1"/>
  <c r="AB29" i="1"/>
  <c r="AB30" i="1"/>
  <c r="AA31" i="1"/>
  <c r="AA32" i="1"/>
  <c r="Z33" i="1"/>
  <c r="Z34" i="1"/>
  <c r="Y35" i="1"/>
  <c r="Y36" i="1"/>
  <c r="X37" i="1"/>
  <c r="X38" i="1"/>
  <c r="AN10" i="1"/>
  <c r="AM11" i="1"/>
  <c r="AM12" i="1"/>
  <c r="AL13" i="1"/>
  <c r="AL14" i="1"/>
  <c r="AK15" i="1"/>
  <c r="AK16" i="1"/>
  <c r="AJ17" i="1"/>
  <c r="AJ18" i="1"/>
  <c r="AI19" i="1"/>
  <c r="AI20" i="1"/>
  <c r="AH21" i="1"/>
  <c r="AH22" i="1"/>
  <c r="AG23" i="1"/>
  <c r="AG24" i="1"/>
  <c r="AF25" i="1"/>
  <c r="AF26" i="1"/>
  <c r="AE27" i="1"/>
  <c r="AE28" i="1"/>
  <c r="AD29" i="1"/>
  <c r="AD30" i="1"/>
  <c r="AC31" i="1"/>
  <c r="AC32" i="1"/>
  <c r="AB33" i="1"/>
  <c r="AB34" i="1"/>
  <c r="AA35" i="1"/>
  <c r="AA36" i="1"/>
  <c r="Z37" i="1"/>
  <c r="Z38" i="1"/>
  <c r="Y39" i="1"/>
  <c r="Y40" i="1"/>
  <c r="AP10" i="1"/>
  <c r="AO11" i="1"/>
  <c r="AO12" i="1"/>
  <c r="AN13" i="1"/>
  <c r="AN14" i="1"/>
  <c r="AM15" i="1"/>
  <c r="AM16" i="1"/>
  <c r="AL17" i="1"/>
  <c r="AL18" i="1"/>
  <c r="AK19" i="1"/>
  <c r="AK20" i="1"/>
  <c r="AJ21" i="1"/>
  <c r="AJ22" i="1"/>
  <c r="AI23" i="1"/>
  <c r="AI24" i="1"/>
  <c r="AH25" i="1"/>
  <c r="AH26" i="1"/>
  <c r="AG27" i="1"/>
  <c r="AG28" i="1"/>
  <c r="AF29" i="1"/>
  <c r="AF30" i="1"/>
  <c r="AE31" i="1"/>
  <c r="AE32" i="1"/>
  <c r="AD33" i="1"/>
  <c r="AD34" i="1"/>
  <c r="AC35" i="1"/>
  <c r="AC36" i="1"/>
  <c r="AB37" i="1"/>
  <c r="AB38" i="1"/>
  <c r="AA39" i="1"/>
  <c r="AA40" i="1"/>
  <c r="Z41" i="1"/>
  <c r="Z42" i="1"/>
  <c r="AR10" i="1"/>
  <c r="AQ11" i="1"/>
  <c r="AQ12" i="1"/>
  <c r="AP13" i="1"/>
  <c r="AP14" i="1"/>
  <c r="AO15" i="1"/>
  <c r="AO16" i="1"/>
  <c r="AN17" i="1"/>
  <c r="AN18" i="1"/>
  <c r="AM19" i="1"/>
  <c r="AM20" i="1"/>
  <c r="AL21" i="1"/>
  <c r="AL22" i="1"/>
  <c r="AK23" i="1"/>
  <c r="AK24" i="1"/>
  <c r="AJ25" i="1"/>
  <c r="AJ26" i="1"/>
  <c r="AI27" i="1"/>
  <c r="AI28" i="1"/>
  <c r="AH29" i="1"/>
  <c r="AH30" i="1"/>
  <c r="AG31" i="1"/>
  <c r="AG32" i="1"/>
  <c r="AF33" i="1"/>
  <c r="AF34" i="1"/>
  <c r="AE35" i="1"/>
  <c r="AE36" i="1"/>
  <c r="AD37" i="1"/>
  <c r="AD38" i="1"/>
  <c r="AC39" i="1"/>
  <c r="AC40" i="1"/>
  <c r="AB41" i="1"/>
  <c r="AB42" i="1"/>
  <c r="AA43" i="1"/>
  <c r="AA44" i="1"/>
  <c r="AT10" i="1"/>
  <c r="AS11" i="1"/>
  <c r="AS12" i="1"/>
  <c r="AR13" i="1"/>
  <c r="AR14" i="1"/>
  <c r="AQ15" i="1"/>
  <c r="AQ16" i="1"/>
  <c r="AP17" i="1"/>
  <c r="AP18" i="1"/>
  <c r="AO19" i="1"/>
  <c r="AO20" i="1"/>
  <c r="AN21" i="1"/>
  <c r="AN22" i="1"/>
  <c r="AM23" i="1"/>
  <c r="AM24" i="1"/>
  <c r="AL25" i="1"/>
  <c r="AL26" i="1"/>
  <c r="AK27" i="1"/>
  <c r="AK28" i="1"/>
  <c r="AJ29" i="1"/>
  <c r="AJ30" i="1"/>
  <c r="AI31" i="1"/>
  <c r="AI32" i="1"/>
  <c r="AH33" i="1"/>
  <c r="AH34" i="1"/>
  <c r="AG35" i="1"/>
  <c r="AG36" i="1"/>
  <c r="AF37" i="1"/>
  <c r="AF38" i="1"/>
  <c r="AE39" i="1"/>
  <c r="AE40" i="1"/>
  <c r="AD41" i="1"/>
  <c r="AD42" i="1"/>
  <c r="AC43" i="1"/>
  <c r="AC44" i="1"/>
  <c r="AB45" i="1"/>
  <c r="AB46" i="1"/>
  <c r="AV10" i="1"/>
  <c r="AU11" i="1"/>
  <c r="AU12" i="1"/>
  <c r="AT13" i="1"/>
  <c r="AT14" i="1"/>
  <c r="AS15" i="1"/>
  <c r="AS16" i="1"/>
  <c r="AR17" i="1"/>
  <c r="AR18" i="1"/>
  <c r="AQ19" i="1"/>
  <c r="AQ20" i="1"/>
  <c r="AP21" i="1"/>
  <c r="AP22" i="1"/>
  <c r="AO23" i="1"/>
  <c r="AO24" i="1"/>
  <c r="AN25" i="1"/>
  <c r="AN26" i="1"/>
  <c r="AM27" i="1"/>
  <c r="AM28" i="1"/>
  <c r="AL29" i="1"/>
  <c r="AL30" i="1"/>
  <c r="AK31" i="1"/>
  <c r="AK32" i="1"/>
  <c r="AJ33" i="1"/>
  <c r="AJ34" i="1"/>
  <c r="AI35" i="1"/>
  <c r="AI36" i="1"/>
  <c r="AH37" i="1"/>
  <c r="AH38" i="1"/>
  <c r="AG39" i="1"/>
  <c r="AG40" i="1"/>
  <c r="AF41" i="1"/>
  <c r="AF42" i="1"/>
  <c r="AE43" i="1"/>
  <c r="AE44" i="1"/>
  <c r="AD45" i="1"/>
  <c r="AD46" i="1"/>
  <c r="AC47" i="1"/>
  <c r="AC48" i="1"/>
  <c r="AX10" i="1"/>
  <c r="AW11" i="1"/>
  <c r="AW12" i="1"/>
  <c r="AV13" i="1"/>
  <c r="AV14" i="1"/>
  <c r="AU15" i="1"/>
  <c r="AU16" i="1"/>
  <c r="AT17" i="1"/>
  <c r="AT18" i="1"/>
  <c r="AS19" i="1"/>
  <c r="AS20" i="1"/>
  <c r="AR21" i="1"/>
  <c r="AR22" i="1"/>
  <c r="AQ23" i="1"/>
  <c r="AQ24" i="1"/>
  <c r="AP25" i="1"/>
  <c r="AP26" i="1"/>
  <c r="AO27" i="1"/>
  <c r="AO28" i="1"/>
  <c r="AN29" i="1"/>
  <c r="AN30" i="1"/>
  <c r="AM31" i="1"/>
  <c r="AM32" i="1"/>
  <c r="AL33" i="1"/>
  <c r="AL34" i="1"/>
  <c r="AK35" i="1"/>
  <c r="AK36" i="1"/>
  <c r="AJ37" i="1"/>
  <c r="AJ38" i="1"/>
  <c r="AI39" i="1"/>
  <c r="AI40" i="1"/>
  <c r="AH41" i="1"/>
  <c r="AH42" i="1"/>
  <c r="AG43" i="1"/>
  <c r="AG44" i="1"/>
  <c r="AF45" i="1"/>
  <c r="AF46" i="1"/>
  <c r="AE47" i="1"/>
  <c r="AE48" i="1"/>
  <c r="AD49" i="1"/>
  <c r="AD50" i="1"/>
  <c r="AZ10" i="1"/>
  <c r="AY11" i="1"/>
  <c r="AY12" i="1"/>
  <c r="AX13" i="1"/>
  <c r="AX14" i="1"/>
  <c r="AW15" i="1"/>
  <c r="AW16" i="1"/>
  <c r="AV17" i="1"/>
  <c r="AV18" i="1"/>
  <c r="AU19" i="1"/>
  <c r="AU20" i="1"/>
  <c r="AT21" i="1"/>
  <c r="AT22" i="1"/>
  <c r="AS23" i="1"/>
  <c r="AS24" i="1"/>
  <c r="AR25" i="1"/>
  <c r="AR26" i="1"/>
  <c r="AQ27" i="1"/>
  <c r="AQ28" i="1"/>
  <c r="AP29" i="1"/>
  <c r="AP30" i="1"/>
  <c r="AO31" i="1"/>
  <c r="AO32" i="1"/>
  <c r="AN33" i="1"/>
  <c r="AN34" i="1"/>
  <c r="AM35" i="1"/>
  <c r="AM36" i="1"/>
  <c r="AL37" i="1"/>
  <c r="AL38" i="1"/>
  <c r="AK39" i="1"/>
  <c r="AK40" i="1"/>
  <c r="AJ41" i="1"/>
  <c r="AJ42" i="1"/>
  <c r="AI43" i="1"/>
  <c r="AI44" i="1"/>
  <c r="AH45" i="1"/>
  <c r="AH46" i="1"/>
  <c r="AG47" i="1"/>
  <c r="AG48" i="1"/>
  <c r="AF49" i="1"/>
  <c r="AF50" i="1"/>
  <c r="AE51" i="1"/>
  <c r="AE52" i="1"/>
  <c r="F10" i="1"/>
  <c r="H11" i="1"/>
  <c r="H12" i="1"/>
  <c r="G10" i="1"/>
  <c r="I11" i="1"/>
  <c r="I12" i="1"/>
  <c r="J13" i="1"/>
  <c r="J14" i="1"/>
  <c r="K15" i="1"/>
  <c r="K16" i="1"/>
  <c r="L17" i="1"/>
  <c r="L18" i="1"/>
  <c r="M19" i="1"/>
  <c r="M20" i="1"/>
  <c r="N21" i="1"/>
  <c r="N22" i="1"/>
  <c r="O23" i="1"/>
  <c r="O24" i="1"/>
  <c r="P25" i="1"/>
  <c r="P26" i="1"/>
  <c r="Q27" i="1"/>
  <c r="Q28" i="1"/>
  <c r="R29" i="1"/>
  <c r="R30" i="1"/>
  <c r="S31" i="1"/>
  <c r="S32" i="1"/>
  <c r="T33" i="1"/>
  <c r="T34" i="1"/>
  <c r="U35" i="1"/>
  <c r="U36" i="1"/>
  <c r="V37" i="1"/>
  <c r="V38" i="1"/>
  <c r="W39" i="1"/>
  <c r="W40" i="1"/>
  <c r="X41" i="1"/>
  <c r="X42" i="1"/>
  <c r="Y43" i="1"/>
  <c r="Y44" i="1"/>
  <c r="Z45" i="1"/>
  <c r="Z46" i="1"/>
  <c r="AA47" i="1"/>
  <c r="AA48" i="1"/>
  <c r="AB49" i="1"/>
  <c r="AB50" i="1"/>
  <c r="AC51" i="1"/>
  <c r="AC52" i="1"/>
  <c r="AD53" i="1"/>
  <c r="AD54" i="1"/>
  <c r="BB10" i="1"/>
  <c r="BA11" i="1"/>
  <c r="BA12" i="1"/>
  <c r="AZ13" i="1"/>
  <c r="AZ14" i="1"/>
  <c r="AY15" i="1"/>
  <c r="AY16" i="1"/>
  <c r="AX17" i="1"/>
  <c r="AX18" i="1"/>
  <c r="AW19" i="1"/>
  <c r="AW20" i="1"/>
  <c r="AV21" i="1"/>
  <c r="AV22" i="1"/>
  <c r="AU23" i="1"/>
  <c r="AU24" i="1"/>
  <c r="AT25" i="1"/>
  <c r="AT26" i="1"/>
  <c r="AS27" i="1"/>
  <c r="AS28" i="1"/>
  <c r="AR29" i="1"/>
  <c r="AR30" i="1"/>
  <c r="AQ31" i="1"/>
  <c r="AQ32" i="1"/>
  <c r="AP33" i="1"/>
  <c r="AP34" i="1"/>
  <c r="AO35" i="1"/>
  <c r="AO36" i="1"/>
  <c r="AN37" i="1"/>
  <c r="AN38" i="1"/>
  <c r="AM39" i="1"/>
  <c r="AM40" i="1"/>
  <c r="AL41" i="1"/>
  <c r="AL42" i="1"/>
  <c r="AK43" i="1"/>
  <c r="AK44" i="1"/>
  <c r="AJ45" i="1"/>
  <c r="AJ46" i="1"/>
  <c r="AI47" i="1"/>
  <c r="AI48" i="1"/>
  <c r="AH49" i="1"/>
  <c r="AH50" i="1"/>
  <c r="AG51" i="1"/>
  <c r="AG52" i="1"/>
  <c r="AF53" i="1"/>
  <c r="AF54" i="1"/>
  <c r="AE55" i="1"/>
  <c r="AE56" i="1"/>
  <c r="F13" i="1"/>
  <c r="F14" i="1"/>
  <c r="H15" i="1"/>
  <c r="H16" i="1"/>
  <c r="G13" i="1"/>
  <c r="G14" i="1"/>
  <c r="I15" i="1"/>
  <c r="I16" i="1"/>
  <c r="J17" i="1"/>
  <c r="J18" i="1"/>
  <c r="K19" i="1"/>
  <c r="K20" i="1"/>
  <c r="L21" i="1"/>
  <c r="L22" i="1"/>
  <c r="M23" i="1"/>
  <c r="M24" i="1"/>
  <c r="N25" i="1"/>
  <c r="N26" i="1"/>
  <c r="O27" i="1"/>
  <c r="O28" i="1"/>
  <c r="P29" i="1"/>
  <c r="P30" i="1"/>
  <c r="Q31" i="1"/>
  <c r="Q32" i="1"/>
  <c r="R33" i="1"/>
  <c r="R34" i="1"/>
  <c r="S35" i="1"/>
  <c r="S36" i="1"/>
  <c r="T37" i="1"/>
  <c r="T38" i="1"/>
  <c r="U39" i="1"/>
  <c r="U40" i="1"/>
  <c r="V41" i="1"/>
  <c r="V42" i="1"/>
  <c r="W43" i="1"/>
  <c r="W44" i="1"/>
  <c r="X45" i="1"/>
  <c r="X46" i="1"/>
  <c r="Y47" i="1"/>
  <c r="Y48" i="1"/>
  <c r="Z49" i="1"/>
  <c r="Z50" i="1"/>
  <c r="AA51" i="1"/>
  <c r="AA52" i="1"/>
  <c r="AB53" i="1"/>
  <c r="AB54" i="1"/>
  <c r="AC55" i="1"/>
  <c r="AC56" i="1"/>
  <c r="AD57" i="1"/>
  <c r="AD58" i="1"/>
  <c r="BD10" i="1"/>
  <c r="BC11" i="1"/>
  <c r="BC12" i="1"/>
  <c r="BB13" i="1"/>
  <c r="BB14" i="1"/>
  <c r="BA15" i="1"/>
  <c r="BA16" i="1"/>
  <c r="AZ17" i="1"/>
  <c r="AZ18" i="1"/>
  <c r="AY19" i="1"/>
  <c r="AY20" i="1"/>
  <c r="AX21" i="1"/>
  <c r="AX22" i="1"/>
  <c r="AW23" i="1"/>
  <c r="AW24" i="1"/>
  <c r="AV25" i="1"/>
  <c r="AV26" i="1"/>
  <c r="AU27" i="1"/>
  <c r="AU28" i="1"/>
  <c r="AT29" i="1"/>
  <c r="AT30" i="1"/>
  <c r="AS31" i="1"/>
  <c r="AS32" i="1"/>
  <c r="AR33" i="1"/>
  <c r="AR34" i="1"/>
  <c r="AQ35" i="1"/>
  <c r="AQ36" i="1"/>
  <c r="AP37" i="1"/>
  <c r="AP38" i="1"/>
  <c r="AO39" i="1"/>
  <c r="AO40" i="1"/>
  <c r="AN41" i="1"/>
  <c r="AN42" i="1"/>
  <c r="AM43" i="1"/>
  <c r="AM44" i="1"/>
  <c r="AL45" i="1"/>
  <c r="AL46" i="1"/>
  <c r="AK47" i="1"/>
  <c r="AK48" i="1"/>
  <c r="AJ49" i="1"/>
  <c r="AJ50" i="1"/>
  <c r="AI51" i="1"/>
  <c r="AI52" i="1"/>
  <c r="AH53" i="1"/>
  <c r="AH54" i="1"/>
  <c r="AG55" i="1"/>
  <c r="AG56" i="1"/>
  <c r="AF57" i="1"/>
  <c r="AF58" i="1"/>
  <c r="AE59" i="1"/>
  <c r="AE60" i="1"/>
  <c r="F17" i="1"/>
  <c r="F18" i="1"/>
  <c r="H19" i="1"/>
  <c r="H20" i="1"/>
  <c r="G17" i="1"/>
  <c r="G18" i="1"/>
  <c r="I19" i="1"/>
  <c r="I20" i="1"/>
  <c r="J21" i="1"/>
  <c r="J22" i="1"/>
  <c r="K23" i="1"/>
  <c r="K24" i="1"/>
  <c r="L25" i="1"/>
  <c r="L26" i="1"/>
  <c r="M27" i="1"/>
  <c r="M28" i="1"/>
  <c r="N29" i="1"/>
  <c r="N30" i="1"/>
  <c r="O31" i="1"/>
  <c r="O32" i="1"/>
  <c r="P33" i="1"/>
  <c r="P34" i="1"/>
  <c r="Q35" i="1"/>
  <c r="Q36" i="1"/>
  <c r="R37" i="1"/>
  <c r="R38" i="1"/>
  <c r="S39" i="1"/>
  <c r="S40" i="1"/>
  <c r="T41" i="1"/>
  <c r="T42" i="1"/>
  <c r="U43" i="1"/>
  <c r="U44" i="1"/>
  <c r="V45" i="1"/>
  <c r="V46" i="1"/>
  <c r="W47" i="1"/>
  <c r="W48" i="1"/>
  <c r="X49" i="1"/>
  <c r="X50" i="1"/>
  <c r="Y51" i="1"/>
  <c r="Y52" i="1"/>
  <c r="Z53" i="1"/>
  <c r="Z54" i="1"/>
  <c r="AA55" i="1"/>
  <c r="AA56" i="1"/>
  <c r="AB57" i="1"/>
  <c r="AB58" i="1"/>
  <c r="AC59" i="1"/>
  <c r="AC60" i="1"/>
  <c r="AD61" i="1"/>
  <c r="AD62" i="1"/>
  <c r="BF10" i="1"/>
  <c r="BE11" i="1"/>
  <c r="BE12" i="1"/>
  <c r="BD13" i="1"/>
  <c r="BD14" i="1"/>
  <c r="BC15" i="1"/>
  <c r="BC16" i="1"/>
  <c r="BB17" i="1"/>
  <c r="BB18" i="1"/>
  <c r="BA19" i="1"/>
  <c r="BA20" i="1"/>
  <c r="AZ21" i="1"/>
  <c r="AZ22" i="1"/>
  <c r="AY23" i="1"/>
  <c r="AY24" i="1"/>
  <c r="AX25" i="1"/>
  <c r="AX26" i="1"/>
  <c r="AW27" i="1"/>
  <c r="AW28" i="1"/>
  <c r="AV29" i="1"/>
  <c r="AV30" i="1"/>
  <c r="AU31" i="1"/>
  <c r="AU32" i="1"/>
  <c r="AT33" i="1"/>
  <c r="AT34" i="1"/>
  <c r="AS35" i="1"/>
  <c r="AS36" i="1"/>
  <c r="AR37" i="1"/>
  <c r="AR38" i="1"/>
  <c r="AQ39" i="1"/>
  <c r="AQ40" i="1"/>
  <c r="AP41" i="1"/>
  <c r="AP42" i="1"/>
  <c r="AO43" i="1"/>
  <c r="AO44" i="1"/>
  <c r="AN45" i="1"/>
  <c r="AN46" i="1"/>
  <c r="AM47" i="1"/>
  <c r="AM48" i="1"/>
  <c r="AL49" i="1"/>
  <c r="AL50" i="1"/>
  <c r="AK51" i="1"/>
  <c r="AK52" i="1"/>
  <c r="AJ53" i="1"/>
  <c r="AJ54" i="1"/>
  <c r="AI55" i="1"/>
  <c r="AI56" i="1"/>
  <c r="AH57" i="1"/>
  <c r="AH58" i="1"/>
  <c r="AG59" i="1"/>
  <c r="AG60" i="1"/>
  <c r="AF61" i="1"/>
  <c r="AF62" i="1"/>
  <c r="AE63" i="1"/>
  <c r="AE64" i="1"/>
  <c r="F21" i="1"/>
  <c r="F22" i="1"/>
  <c r="H23" i="1"/>
  <c r="H24" i="1"/>
  <c r="G21" i="1"/>
  <c r="G22" i="1"/>
  <c r="I23" i="1"/>
  <c r="I24" i="1"/>
  <c r="J25" i="1"/>
  <c r="J26" i="1"/>
  <c r="K27" i="1"/>
  <c r="K28" i="1"/>
  <c r="L29" i="1"/>
  <c r="L30" i="1"/>
  <c r="M31" i="1"/>
  <c r="M32" i="1"/>
  <c r="N33" i="1"/>
  <c r="N34" i="1"/>
  <c r="O35" i="1"/>
  <c r="O36" i="1"/>
  <c r="P37" i="1"/>
  <c r="P38" i="1"/>
  <c r="Q39" i="1"/>
  <c r="Q40" i="1"/>
  <c r="R41" i="1"/>
  <c r="R42" i="1"/>
  <c r="S43" i="1"/>
  <c r="S44" i="1"/>
  <c r="T45" i="1"/>
  <c r="T46" i="1"/>
  <c r="U47" i="1"/>
  <c r="U48" i="1"/>
  <c r="V49" i="1"/>
  <c r="V50" i="1"/>
  <c r="W51" i="1"/>
  <c r="W52" i="1"/>
  <c r="X53" i="1"/>
  <c r="X54" i="1"/>
  <c r="Y55" i="1"/>
  <c r="Y56" i="1"/>
  <c r="Z57" i="1"/>
  <c r="Z58" i="1"/>
  <c r="AA59" i="1"/>
  <c r="AA60" i="1"/>
  <c r="AB61" i="1"/>
  <c r="AB62" i="1"/>
  <c r="AC63" i="1"/>
  <c r="AC64" i="1"/>
  <c r="AD65" i="1"/>
  <c r="AD66" i="1"/>
  <c r="BF13" i="1"/>
  <c r="BF14" i="1"/>
  <c r="BE15" i="1"/>
  <c r="BE16" i="1"/>
  <c r="BD17" i="1"/>
  <c r="BD18" i="1"/>
  <c r="BC19" i="1"/>
  <c r="BC20" i="1"/>
  <c r="BB21" i="1"/>
  <c r="BB22" i="1"/>
  <c r="BA23" i="1"/>
  <c r="BA24" i="1"/>
  <c r="AZ25" i="1"/>
  <c r="AZ26" i="1"/>
  <c r="AY27" i="1"/>
  <c r="AY28" i="1"/>
  <c r="AX29" i="1"/>
  <c r="AX30" i="1"/>
  <c r="AW31" i="1"/>
  <c r="AW32" i="1"/>
  <c r="AV33" i="1"/>
  <c r="AV34" i="1"/>
  <c r="AU35" i="1"/>
  <c r="AU36" i="1"/>
  <c r="AT37" i="1"/>
  <c r="AT38" i="1"/>
  <c r="AS39" i="1"/>
  <c r="AS40" i="1"/>
  <c r="AR41" i="1"/>
  <c r="AR42" i="1"/>
  <c r="AQ43" i="1"/>
  <c r="AQ44" i="1"/>
  <c r="AP45" i="1"/>
  <c r="AP46" i="1"/>
  <c r="AO47" i="1"/>
  <c r="AO48" i="1"/>
  <c r="AN49" i="1"/>
  <c r="AN50" i="1"/>
  <c r="AM51" i="1"/>
  <c r="AM52" i="1"/>
  <c r="AL53" i="1"/>
  <c r="AL54" i="1"/>
  <c r="AK55" i="1"/>
  <c r="AK56" i="1"/>
  <c r="AJ57" i="1"/>
  <c r="AJ58" i="1"/>
  <c r="AI59" i="1"/>
  <c r="AI60" i="1"/>
  <c r="AH61" i="1"/>
  <c r="AH62" i="1"/>
  <c r="AG63" i="1"/>
  <c r="AG64" i="1"/>
  <c r="AF65" i="1"/>
  <c r="AF66" i="1"/>
  <c r="AE67" i="1"/>
  <c r="AE68" i="1"/>
  <c r="F25" i="1"/>
  <c r="F26" i="1"/>
  <c r="H27" i="1"/>
  <c r="H28" i="1"/>
  <c r="G25" i="1"/>
  <c r="G26" i="1"/>
  <c r="I27" i="1"/>
  <c r="I28" i="1"/>
  <c r="J29" i="1"/>
  <c r="J30" i="1"/>
  <c r="K31" i="1"/>
  <c r="K32" i="1"/>
  <c r="L33" i="1"/>
  <c r="L34" i="1"/>
  <c r="M35" i="1"/>
  <c r="M36" i="1"/>
  <c r="N37" i="1"/>
  <c r="N38" i="1"/>
  <c r="O39" i="1"/>
  <c r="O40" i="1"/>
  <c r="P41" i="1"/>
  <c r="P42" i="1"/>
  <c r="Q43" i="1"/>
  <c r="Q44" i="1"/>
  <c r="R45" i="1"/>
  <c r="R46" i="1"/>
  <c r="S47" i="1"/>
  <c r="S48" i="1"/>
  <c r="T49" i="1"/>
  <c r="T50" i="1"/>
  <c r="U51" i="1"/>
  <c r="U52" i="1"/>
  <c r="V53" i="1"/>
  <c r="V54" i="1"/>
  <c r="W55" i="1"/>
  <c r="W56" i="1"/>
  <c r="X57" i="1"/>
  <c r="X58" i="1"/>
  <c r="Y59" i="1"/>
  <c r="Y60" i="1"/>
  <c r="Z61" i="1"/>
  <c r="Z62" i="1"/>
  <c r="AA63" i="1"/>
  <c r="AA64" i="1"/>
  <c r="AB65" i="1"/>
  <c r="AB66" i="1"/>
  <c r="AC67" i="1"/>
  <c r="AC68" i="1"/>
  <c r="AD69" i="1"/>
  <c r="AD70" i="1"/>
  <c r="BF17" i="1"/>
  <c r="BF18" i="1"/>
  <c r="BE19" i="1"/>
  <c r="BE20" i="1"/>
  <c r="BD21" i="1"/>
  <c r="BD22" i="1"/>
  <c r="BC23" i="1"/>
  <c r="BC24" i="1"/>
  <c r="BB25" i="1"/>
  <c r="BB26" i="1"/>
  <c r="BA27" i="1"/>
  <c r="BA28" i="1"/>
  <c r="AZ29" i="1"/>
  <c r="AZ30" i="1"/>
  <c r="AY31" i="1"/>
  <c r="AY32" i="1"/>
  <c r="AX33" i="1"/>
  <c r="AX34" i="1"/>
  <c r="AW35" i="1"/>
  <c r="AW36" i="1"/>
  <c r="AV37" i="1"/>
  <c r="AV38" i="1"/>
  <c r="AU39" i="1"/>
  <c r="AU40" i="1"/>
  <c r="AT41" i="1"/>
  <c r="AT42" i="1"/>
  <c r="AS43" i="1"/>
  <c r="AS44" i="1"/>
  <c r="AR45" i="1"/>
  <c r="AR46" i="1"/>
  <c r="AQ47" i="1"/>
  <c r="AQ48" i="1"/>
  <c r="AP49" i="1"/>
  <c r="AP50" i="1"/>
  <c r="AO51" i="1"/>
  <c r="AO52" i="1"/>
  <c r="AN53" i="1"/>
  <c r="AN54" i="1"/>
  <c r="AM55" i="1"/>
  <c r="AM56" i="1"/>
  <c r="AL57" i="1"/>
  <c r="AL58" i="1"/>
  <c r="AK59" i="1"/>
  <c r="AK60" i="1"/>
  <c r="AJ61" i="1"/>
  <c r="AJ62" i="1"/>
  <c r="AI63" i="1"/>
  <c r="AI64" i="1"/>
  <c r="AH65" i="1"/>
  <c r="AH66" i="1"/>
  <c r="AG67" i="1"/>
  <c r="AG68" i="1"/>
  <c r="AF69" i="1"/>
  <c r="AF70" i="1"/>
  <c r="AE71" i="1"/>
  <c r="AE72" i="1"/>
  <c r="F29" i="1"/>
  <c r="F30" i="1"/>
  <c r="H31" i="1"/>
  <c r="H32" i="1"/>
  <c r="G29" i="1"/>
  <c r="G30" i="1"/>
  <c r="I31" i="1"/>
  <c r="I32" i="1"/>
  <c r="J33" i="1"/>
  <c r="J34" i="1"/>
  <c r="K35" i="1"/>
  <c r="K36" i="1"/>
  <c r="L37" i="1"/>
  <c r="L38" i="1"/>
  <c r="M39" i="1"/>
  <c r="M40" i="1"/>
  <c r="N41" i="1"/>
  <c r="N42" i="1"/>
  <c r="O43" i="1"/>
  <c r="O44" i="1"/>
  <c r="P45" i="1"/>
  <c r="P46" i="1"/>
  <c r="Q47" i="1"/>
  <c r="Q48" i="1"/>
  <c r="R49" i="1"/>
  <c r="R50" i="1"/>
  <c r="S51" i="1"/>
  <c r="S52" i="1"/>
  <c r="T53" i="1"/>
  <c r="T54" i="1"/>
  <c r="U55" i="1"/>
  <c r="U56" i="1"/>
  <c r="V57" i="1"/>
  <c r="V58" i="1"/>
  <c r="W59" i="1"/>
  <c r="W60" i="1"/>
  <c r="X61" i="1"/>
  <c r="X62" i="1"/>
  <c r="Y63" i="1"/>
  <c r="Y64" i="1"/>
  <c r="Z65" i="1"/>
  <c r="Z66" i="1"/>
  <c r="AA67" i="1"/>
  <c r="AA68" i="1"/>
  <c r="AB69" i="1"/>
  <c r="AB70" i="1"/>
  <c r="AC71" i="1"/>
  <c r="AC72" i="1"/>
  <c r="AD73" i="1"/>
  <c r="AD74" i="1"/>
  <c r="BF21" i="1"/>
  <c r="BF22" i="1"/>
  <c r="BE23" i="1"/>
  <c r="BE24" i="1"/>
  <c r="BD25" i="1"/>
  <c r="BD26" i="1"/>
  <c r="BC27" i="1"/>
  <c r="BC28" i="1"/>
  <c r="BB29" i="1"/>
  <c r="BB30" i="1"/>
  <c r="BA31" i="1"/>
  <c r="BA32" i="1"/>
  <c r="AZ33" i="1"/>
  <c r="AZ34" i="1"/>
  <c r="AY35" i="1"/>
  <c r="AY36" i="1"/>
  <c r="AX37" i="1"/>
  <c r="AX38" i="1"/>
  <c r="AW39" i="1"/>
  <c r="AW40" i="1"/>
  <c r="AV41" i="1"/>
  <c r="AV42" i="1"/>
  <c r="AU43" i="1"/>
  <c r="AU44" i="1"/>
  <c r="AT45" i="1"/>
  <c r="AT46" i="1"/>
  <c r="AS47" i="1"/>
  <c r="AS48" i="1"/>
  <c r="AR49" i="1"/>
  <c r="AR50" i="1"/>
  <c r="AQ51" i="1"/>
  <c r="AQ52" i="1"/>
  <c r="AP53" i="1"/>
  <c r="AP54" i="1"/>
  <c r="AO55" i="1"/>
  <c r="AO56" i="1"/>
  <c r="AN57" i="1"/>
  <c r="AN58" i="1"/>
  <c r="AM59" i="1"/>
  <c r="AM60" i="1"/>
  <c r="AL61" i="1"/>
  <c r="AL62" i="1"/>
  <c r="AK63" i="1"/>
  <c r="AK64" i="1"/>
  <c r="AJ65" i="1"/>
  <c r="AJ66" i="1"/>
  <c r="AI67" i="1"/>
  <c r="AI68" i="1"/>
  <c r="AH69" i="1"/>
  <c r="AH70" i="1"/>
  <c r="AG71" i="1"/>
  <c r="AG72" i="1"/>
  <c r="AF73" i="1"/>
  <c r="AF74" i="1"/>
  <c r="AE75" i="1"/>
  <c r="AE76" i="1"/>
  <c r="F33" i="1"/>
  <c r="F34" i="1"/>
  <c r="H35" i="1"/>
  <c r="H36" i="1"/>
  <c r="G33" i="1"/>
  <c r="G34" i="1"/>
  <c r="I35" i="1"/>
  <c r="I36" i="1"/>
  <c r="J37" i="1"/>
  <c r="J38" i="1"/>
  <c r="K39" i="1"/>
  <c r="K40" i="1"/>
  <c r="L41" i="1"/>
  <c r="L42" i="1"/>
  <c r="M43" i="1"/>
  <c r="M44" i="1"/>
  <c r="N45" i="1"/>
  <c r="N46" i="1"/>
  <c r="O47" i="1"/>
  <c r="O48" i="1"/>
  <c r="P49" i="1"/>
  <c r="P50" i="1"/>
  <c r="Q51" i="1"/>
  <c r="Q52" i="1"/>
  <c r="R53" i="1"/>
  <c r="R54" i="1"/>
  <c r="S55" i="1"/>
  <c r="S56" i="1"/>
  <c r="T57" i="1"/>
  <c r="T58" i="1"/>
  <c r="U59" i="1"/>
  <c r="U60" i="1"/>
  <c r="V61" i="1"/>
  <c r="V62" i="1"/>
  <c r="W63" i="1"/>
  <c r="W64" i="1"/>
  <c r="X65" i="1"/>
  <c r="X66" i="1"/>
  <c r="Y67" i="1"/>
  <c r="Y68" i="1"/>
  <c r="Z69" i="1"/>
  <c r="Z70" i="1"/>
  <c r="AA71" i="1"/>
  <c r="AA72" i="1"/>
  <c r="AB73" i="1"/>
  <c r="AB74" i="1"/>
  <c r="AC75" i="1"/>
  <c r="AC76" i="1"/>
  <c r="AD77" i="1"/>
  <c r="AD78" i="1"/>
  <c r="BF25" i="1"/>
  <c r="BF26" i="1"/>
  <c r="BE27" i="1"/>
  <c r="BE28" i="1"/>
  <c r="BD29" i="1"/>
  <c r="BD30" i="1"/>
  <c r="BC31" i="1"/>
  <c r="BC32" i="1"/>
  <c r="BB33" i="1"/>
  <c r="BB34" i="1"/>
  <c r="BA35" i="1"/>
  <c r="BA36" i="1"/>
  <c r="AZ37" i="1"/>
  <c r="AZ38" i="1"/>
  <c r="AY39" i="1"/>
  <c r="AY40" i="1"/>
  <c r="AX41" i="1"/>
  <c r="AX42" i="1"/>
  <c r="AW43" i="1"/>
  <c r="AW44" i="1"/>
  <c r="AV45" i="1"/>
  <c r="AV46" i="1"/>
  <c r="AU47" i="1"/>
  <c r="AU48" i="1"/>
  <c r="AT49" i="1"/>
  <c r="AT50" i="1"/>
  <c r="AS51" i="1"/>
  <c r="AS52" i="1"/>
  <c r="AR53" i="1"/>
  <c r="AR54" i="1"/>
  <c r="AQ55" i="1"/>
  <c r="AQ56" i="1"/>
  <c r="AP57" i="1"/>
  <c r="AP58" i="1"/>
  <c r="AO59" i="1"/>
  <c r="AO60" i="1"/>
  <c r="AN61" i="1"/>
  <c r="AN62" i="1"/>
  <c r="AM63" i="1"/>
  <c r="AM64" i="1"/>
  <c r="AL65" i="1"/>
  <c r="AL66" i="1"/>
  <c r="AK67" i="1"/>
  <c r="AK68" i="1"/>
  <c r="AJ69" i="1"/>
  <c r="AJ70" i="1"/>
  <c r="AI71" i="1"/>
  <c r="AI72" i="1"/>
  <c r="AH73" i="1"/>
  <c r="AH74" i="1"/>
  <c r="AG75" i="1"/>
  <c r="AG76" i="1"/>
  <c r="AF77" i="1"/>
  <c r="AF78" i="1"/>
  <c r="AE79" i="1"/>
  <c r="AE80" i="1"/>
  <c r="F37" i="1"/>
  <c r="F38" i="1"/>
  <c r="H39" i="1"/>
  <c r="H40" i="1"/>
  <c r="G37" i="1"/>
  <c r="G38" i="1"/>
  <c r="I39" i="1"/>
  <c r="I40" i="1"/>
  <c r="J41" i="1"/>
  <c r="J42" i="1"/>
  <c r="K43" i="1"/>
  <c r="K44" i="1"/>
  <c r="L45" i="1"/>
  <c r="L46" i="1"/>
  <c r="M47" i="1"/>
  <c r="M48" i="1"/>
  <c r="N49" i="1"/>
  <c r="N50" i="1"/>
  <c r="O51" i="1"/>
  <c r="O52" i="1"/>
  <c r="P53" i="1"/>
  <c r="P54" i="1"/>
  <c r="Q55" i="1"/>
  <c r="Q56" i="1"/>
  <c r="R57" i="1"/>
  <c r="R58" i="1"/>
  <c r="S59" i="1"/>
  <c r="S60" i="1"/>
  <c r="T61" i="1"/>
  <c r="T62" i="1"/>
  <c r="U63" i="1"/>
  <c r="U64" i="1"/>
  <c r="V65" i="1"/>
  <c r="V66" i="1"/>
  <c r="W67" i="1"/>
  <c r="W68" i="1"/>
  <c r="X69" i="1"/>
  <c r="X70" i="1"/>
  <c r="Y71" i="1"/>
  <c r="Y72" i="1"/>
  <c r="Z73" i="1"/>
  <c r="Z74" i="1"/>
  <c r="AA75" i="1"/>
  <c r="AA76" i="1"/>
  <c r="AB77" i="1"/>
  <c r="AB78" i="1"/>
  <c r="AC79" i="1"/>
  <c r="AC80" i="1"/>
  <c r="AD81" i="1"/>
  <c r="AD82" i="1"/>
  <c r="BF29" i="1"/>
  <c r="BF30" i="1"/>
  <c r="BE31" i="1"/>
  <c r="BE32" i="1"/>
  <c r="BD33" i="1"/>
  <c r="BD34" i="1"/>
  <c r="BC35" i="1"/>
  <c r="BC36" i="1"/>
  <c r="BB37" i="1"/>
  <c r="BB38" i="1"/>
  <c r="BA39" i="1"/>
  <c r="BA40" i="1"/>
  <c r="AZ41" i="1"/>
  <c r="AZ42" i="1"/>
  <c r="AY43" i="1"/>
  <c r="AY44" i="1"/>
  <c r="AX45" i="1"/>
  <c r="AX46" i="1"/>
  <c r="AW47" i="1"/>
  <c r="AW48" i="1"/>
  <c r="AV49" i="1"/>
  <c r="AV50" i="1"/>
  <c r="AU51" i="1"/>
  <c r="AU52" i="1"/>
  <c r="AT53" i="1"/>
  <c r="AT54" i="1"/>
  <c r="AS55" i="1"/>
  <c r="AS56" i="1"/>
  <c r="AR57" i="1"/>
  <c r="AR58" i="1"/>
  <c r="AQ59" i="1"/>
  <c r="AQ60" i="1"/>
  <c r="AP61" i="1"/>
  <c r="AP62" i="1"/>
  <c r="AO63" i="1"/>
  <c r="AO64" i="1"/>
  <c r="AN65" i="1"/>
  <c r="AN66" i="1"/>
  <c r="AM67" i="1"/>
  <c r="AM68" i="1"/>
  <c r="AL69" i="1"/>
  <c r="AL70" i="1"/>
  <c r="AK71" i="1"/>
  <c r="AK72" i="1"/>
  <c r="AJ73" i="1"/>
  <c r="AJ74" i="1"/>
  <c r="AI75" i="1"/>
  <c r="AI76" i="1"/>
  <c r="AH77" i="1"/>
  <c r="AH78" i="1"/>
  <c r="AG79" i="1"/>
  <c r="AG80" i="1"/>
  <c r="AF81" i="1"/>
  <c r="AF82" i="1"/>
  <c r="AE83" i="1"/>
  <c r="AE84" i="1"/>
  <c r="F41" i="1"/>
  <c r="F42" i="1"/>
  <c r="H43" i="1"/>
  <c r="H44" i="1"/>
  <c r="G41" i="1"/>
  <c r="G42" i="1"/>
  <c r="I43" i="1"/>
  <c r="I44" i="1"/>
  <c r="J45" i="1"/>
  <c r="J46" i="1"/>
  <c r="K47" i="1"/>
  <c r="K48" i="1"/>
  <c r="L49" i="1"/>
  <c r="L50" i="1"/>
  <c r="M51" i="1"/>
  <c r="M52" i="1"/>
  <c r="N53" i="1"/>
  <c r="N54" i="1"/>
  <c r="O55" i="1"/>
  <c r="O56" i="1"/>
  <c r="P57" i="1"/>
  <c r="P58" i="1"/>
  <c r="Q59" i="1"/>
  <c r="Q60" i="1"/>
  <c r="R61" i="1"/>
  <c r="R62" i="1"/>
  <c r="S63" i="1"/>
  <c r="S64" i="1"/>
  <c r="T65" i="1"/>
  <c r="T66" i="1"/>
  <c r="U67" i="1"/>
  <c r="U68" i="1"/>
  <c r="V69" i="1"/>
  <c r="V70" i="1"/>
  <c r="W71" i="1"/>
  <c r="W72" i="1"/>
  <c r="X73" i="1"/>
  <c r="X74" i="1"/>
  <c r="Y75" i="1"/>
  <c r="Y76" i="1"/>
  <c r="Z77" i="1"/>
  <c r="Z78" i="1"/>
  <c r="AA79" i="1"/>
  <c r="AA80" i="1"/>
  <c r="AB81" i="1"/>
  <c r="AB82" i="1"/>
  <c r="AC83" i="1"/>
  <c r="AC84" i="1"/>
  <c r="AD85" i="1"/>
  <c r="AD86" i="1"/>
  <c r="BF33" i="1"/>
  <c r="BF34" i="1"/>
  <c r="BE35" i="1"/>
  <c r="BE36" i="1"/>
  <c r="BD37" i="1"/>
  <c r="BD38" i="1"/>
  <c r="BC39" i="1"/>
  <c r="BC40" i="1"/>
  <c r="BB41" i="1"/>
  <c r="BB42" i="1"/>
  <c r="BA43" i="1"/>
  <c r="BA44" i="1"/>
  <c r="AZ45" i="1"/>
  <c r="AZ46" i="1"/>
  <c r="AY47" i="1"/>
  <c r="AY48" i="1"/>
  <c r="AX49" i="1"/>
  <c r="AX50" i="1"/>
  <c r="AW51" i="1"/>
  <c r="AW52" i="1"/>
  <c r="AV53" i="1"/>
  <c r="AV54" i="1"/>
  <c r="AU55" i="1"/>
  <c r="AU56" i="1"/>
  <c r="AT57" i="1"/>
  <c r="AT58" i="1"/>
  <c r="AS59" i="1"/>
  <c r="AS60" i="1"/>
  <c r="AR61" i="1"/>
  <c r="AR62" i="1"/>
  <c r="AQ63" i="1"/>
  <c r="AQ64" i="1"/>
  <c r="AP65" i="1"/>
  <c r="AP66" i="1"/>
  <c r="AO67" i="1"/>
  <c r="AO68" i="1"/>
  <c r="AN69" i="1"/>
  <c r="AN70" i="1"/>
  <c r="AM71" i="1"/>
  <c r="AM72" i="1"/>
  <c r="AL73" i="1"/>
  <c r="AL74" i="1"/>
  <c r="AK75" i="1"/>
  <c r="AK76" i="1"/>
  <c r="AJ77" i="1"/>
  <c r="AJ78" i="1"/>
  <c r="AI79" i="1"/>
  <c r="AI80" i="1"/>
  <c r="AH81" i="1"/>
  <c r="AH82" i="1"/>
  <c r="AG83" i="1"/>
  <c r="AG84" i="1"/>
  <c r="AF85" i="1"/>
  <c r="AF86" i="1"/>
  <c r="AE87" i="1"/>
  <c r="AE88" i="1"/>
  <c r="F45" i="1"/>
  <c r="F46" i="1"/>
  <c r="H47" i="1"/>
  <c r="H48" i="1"/>
  <c r="G45" i="1"/>
  <c r="G46" i="1"/>
  <c r="I47" i="1"/>
  <c r="I48" i="1"/>
  <c r="J49" i="1"/>
  <c r="J50" i="1"/>
  <c r="K51" i="1"/>
  <c r="K52" i="1"/>
  <c r="L53" i="1"/>
  <c r="L54" i="1"/>
  <c r="M55" i="1"/>
  <c r="M56" i="1"/>
  <c r="N57" i="1"/>
  <c r="N58" i="1"/>
  <c r="O59" i="1"/>
  <c r="O60" i="1"/>
  <c r="P61" i="1"/>
  <c r="P62" i="1"/>
  <c r="Q63" i="1"/>
  <c r="Q64" i="1"/>
  <c r="R65" i="1"/>
  <c r="R66" i="1"/>
  <c r="S67" i="1"/>
  <c r="S68" i="1"/>
  <c r="T69" i="1"/>
  <c r="T70" i="1"/>
  <c r="U71" i="1"/>
  <c r="U72" i="1"/>
  <c r="V73" i="1"/>
  <c r="V74" i="1"/>
  <c r="W75" i="1"/>
  <c r="W76" i="1"/>
  <c r="X77" i="1"/>
  <c r="X78" i="1"/>
  <c r="Y79" i="1"/>
  <c r="Y80" i="1"/>
  <c r="Z81" i="1"/>
  <c r="Z82" i="1"/>
  <c r="AA83" i="1"/>
  <c r="AA84" i="1"/>
  <c r="AB85" i="1"/>
  <c r="AB86" i="1"/>
  <c r="AC87" i="1"/>
  <c r="AC88" i="1"/>
  <c r="AD89" i="1"/>
  <c r="AD90" i="1"/>
  <c r="BF37" i="1"/>
  <c r="BF38" i="1"/>
  <c r="BE39" i="1"/>
  <c r="BE40" i="1"/>
  <c r="BD41" i="1"/>
  <c r="BD42" i="1"/>
  <c r="BC43" i="1"/>
  <c r="BC44" i="1"/>
  <c r="BB45" i="1"/>
  <c r="BB46" i="1"/>
  <c r="BA47" i="1"/>
  <c r="BA48" i="1"/>
  <c r="AZ49" i="1"/>
  <c r="AZ50" i="1"/>
  <c r="AY51" i="1"/>
  <c r="AY52" i="1"/>
  <c r="AX53" i="1"/>
  <c r="AX54" i="1"/>
  <c r="AW55" i="1"/>
  <c r="AW56" i="1"/>
  <c r="AV57" i="1"/>
  <c r="AV58" i="1"/>
  <c r="AU59" i="1"/>
  <c r="AU60" i="1"/>
  <c r="AT61" i="1"/>
  <c r="AT62" i="1"/>
  <c r="AS63" i="1"/>
  <c r="AS64" i="1"/>
  <c r="AR65" i="1"/>
  <c r="AR66" i="1"/>
  <c r="AQ67" i="1"/>
  <c r="AQ68" i="1"/>
  <c r="AP69" i="1"/>
  <c r="AP70" i="1"/>
  <c r="AO71" i="1"/>
  <c r="AO72" i="1"/>
  <c r="AN73" i="1"/>
  <c r="AN74" i="1"/>
  <c r="AM75" i="1"/>
  <c r="AM76" i="1"/>
  <c r="AL77" i="1"/>
  <c r="AL78" i="1"/>
  <c r="AK79" i="1"/>
  <c r="AK80" i="1"/>
  <c r="AJ81" i="1"/>
  <c r="AJ82" i="1"/>
  <c r="AI83" i="1"/>
  <c r="AI84" i="1"/>
  <c r="AH85" i="1"/>
  <c r="AH86" i="1"/>
  <c r="AG87" i="1"/>
  <c r="AG88" i="1"/>
  <c r="AF89" i="1"/>
  <c r="AF90" i="1"/>
  <c r="AE91" i="1"/>
  <c r="AE92" i="1"/>
  <c r="F49" i="1"/>
  <c r="F50" i="1"/>
  <c r="H51" i="1"/>
  <c r="H52" i="1"/>
  <c r="G49" i="1"/>
  <c r="G50" i="1"/>
  <c r="I51" i="1"/>
  <c r="I52" i="1"/>
  <c r="J53" i="1"/>
  <c r="J54" i="1"/>
  <c r="K55" i="1"/>
  <c r="K56" i="1"/>
  <c r="L57" i="1"/>
  <c r="L58" i="1"/>
  <c r="M59" i="1"/>
  <c r="M60" i="1"/>
  <c r="N61" i="1"/>
  <c r="N62" i="1"/>
  <c r="O63" i="1"/>
  <c r="O64" i="1"/>
  <c r="P65" i="1"/>
  <c r="P66" i="1"/>
  <c r="Q67" i="1"/>
  <c r="Q68" i="1"/>
  <c r="R69" i="1"/>
  <c r="R70" i="1"/>
  <c r="S71" i="1"/>
  <c r="S72" i="1"/>
  <c r="T73" i="1"/>
  <c r="T74" i="1"/>
  <c r="U75" i="1"/>
  <c r="U76" i="1"/>
  <c r="V77" i="1"/>
  <c r="V78" i="1"/>
  <c r="W79" i="1"/>
  <c r="W80" i="1"/>
  <c r="X81" i="1"/>
  <c r="X82" i="1"/>
  <c r="Y83" i="1"/>
  <c r="Y84" i="1"/>
  <c r="Z85" i="1"/>
  <c r="Z86" i="1"/>
  <c r="AA87" i="1"/>
  <c r="AA88" i="1"/>
  <c r="AB89" i="1"/>
  <c r="AB90" i="1"/>
  <c r="AC91" i="1"/>
  <c r="AC92" i="1"/>
  <c r="AD93" i="1"/>
  <c r="AD94" i="1"/>
  <c r="BF41" i="1"/>
  <c r="BF42" i="1"/>
  <c r="BE43" i="1"/>
  <c r="BE44" i="1"/>
  <c r="BD45" i="1"/>
  <c r="BD46" i="1"/>
  <c r="BC47" i="1"/>
  <c r="BC48" i="1"/>
  <c r="BB49" i="1"/>
  <c r="BB50" i="1"/>
  <c r="BA51" i="1"/>
  <c r="BA52" i="1"/>
  <c r="AZ53" i="1"/>
  <c r="AZ54" i="1"/>
  <c r="AY55" i="1"/>
  <c r="AY56" i="1"/>
  <c r="AX57" i="1"/>
  <c r="AX58" i="1"/>
  <c r="AW59" i="1"/>
  <c r="AW60" i="1"/>
  <c r="AV61" i="1"/>
  <c r="AV62" i="1"/>
  <c r="AU63" i="1"/>
  <c r="AU64" i="1"/>
  <c r="AT65" i="1"/>
  <c r="AT66" i="1"/>
  <c r="AS67" i="1"/>
  <c r="AS68" i="1"/>
  <c r="AR69" i="1"/>
  <c r="AR70" i="1"/>
  <c r="AQ71" i="1"/>
  <c r="AQ72" i="1"/>
  <c r="AP73" i="1"/>
  <c r="AP74" i="1"/>
  <c r="AO75" i="1"/>
  <c r="AO76" i="1"/>
  <c r="AN77" i="1"/>
  <c r="AN78" i="1"/>
  <c r="AM79" i="1"/>
  <c r="AM80" i="1"/>
  <c r="AL81" i="1"/>
  <c r="AL82" i="1"/>
  <c r="AK83" i="1"/>
  <c r="AK84" i="1"/>
  <c r="AJ85" i="1"/>
  <c r="AJ86" i="1"/>
  <c r="AI87" i="1"/>
  <c r="AI88" i="1"/>
  <c r="AH89" i="1"/>
  <c r="AH90" i="1"/>
  <c r="AG91" i="1"/>
  <c r="AG92" i="1"/>
  <c r="AF93" i="1"/>
  <c r="AF94" i="1"/>
  <c r="AE95" i="1"/>
  <c r="AE96" i="1"/>
  <c r="F53" i="1"/>
  <c r="F54" i="1"/>
  <c r="H55" i="1"/>
  <c r="H56" i="1"/>
  <c r="G53" i="1"/>
  <c r="G54" i="1"/>
  <c r="I55" i="1"/>
  <c r="I56" i="1"/>
  <c r="J57" i="1"/>
  <c r="J58" i="1"/>
  <c r="K59" i="1"/>
  <c r="K60" i="1"/>
  <c r="L61" i="1"/>
  <c r="L62" i="1"/>
  <c r="M63" i="1"/>
  <c r="M64" i="1"/>
  <c r="N65" i="1"/>
  <c r="N66" i="1"/>
  <c r="O67" i="1"/>
  <c r="O68" i="1"/>
  <c r="P69" i="1"/>
  <c r="P70" i="1"/>
  <c r="Q71" i="1"/>
  <c r="Q72" i="1"/>
  <c r="R73" i="1"/>
  <c r="R74" i="1"/>
  <c r="S75" i="1"/>
  <c r="S76" i="1"/>
  <c r="T77" i="1"/>
  <c r="T78" i="1"/>
  <c r="U79" i="1"/>
  <c r="U80" i="1"/>
  <c r="V81" i="1"/>
  <c r="V82" i="1"/>
  <c r="W83" i="1"/>
  <c r="W84" i="1"/>
  <c r="X85" i="1"/>
  <c r="X86" i="1"/>
  <c r="Y87" i="1"/>
  <c r="Y88" i="1"/>
  <c r="Z89" i="1"/>
  <c r="Z90" i="1"/>
  <c r="AA91" i="1"/>
  <c r="AA92" i="1"/>
  <c r="AB93" i="1"/>
  <c r="AB94" i="1"/>
  <c r="AC95" i="1"/>
  <c r="AC96" i="1"/>
  <c r="AD97" i="1"/>
  <c r="AD98" i="1"/>
  <c r="BF45" i="1"/>
  <c r="BF46" i="1"/>
  <c r="BE47" i="1"/>
  <c r="BE48" i="1"/>
  <c r="BD49" i="1"/>
  <c r="BD50" i="1"/>
  <c r="BC51" i="1"/>
  <c r="BC52" i="1"/>
  <c r="BB53" i="1"/>
  <c r="BB54" i="1"/>
  <c r="BA55" i="1"/>
  <c r="BA56" i="1"/>
  <c r="AZ57" i="1"/>
  <c r="AZ58" i="1"/>
  <c r="AY59" i="1"/>
  <c r="AY60" i="1"/>
  <c r="AX61" i="1"/>
  <c r="AX62" i="1"/>
  <c r="AW63" i="1"/>
  <c r="AW64" i="1"/>
  <c r="AV65" i="1"/>
  <c r="AV66" i="1"/>
  <c r="AU67" i="1"/>
  <c r="AU68" i="1"/>
  <c r="AT69" i="1"/>
  <c r="AT70" i="1"/>
  <c r="AS71" i="1"/>
  <c r="AS72" i="1"/>
  <c r="AR73" i="1"/>
  <c r="AR74" i="1"/>
  <c r="AQ75" i="1"/>
  <c r="AQ76" i="1"/>
  <c r="AP77" i="1"/>
  <c r="AP78" i="1"/>
  <c r="AO79" i="1"/>
  <c r="AO80" i="1"/>
  <c r="AN81" i="1"/>
  <c r="AN82" i="1"/>
  <c r="AM83" i="1"/>
  <c r="AM84" i="1"/>
  <c r="AL85" i="1"/>
  <c r="AL86" i="1"/>
  <c r="AK87" i="1"/>
  <c r="AK88" i="1"/>
  <c r="AJ89" i="1"/>
  <c r="AJ90" i="1"/>
  <c r="AI91" i="1"/>
  <c r="AI92" i="1"/>
  <c r="AH93" i="1"/>
  <c r="AH94" i="1"/>
  <c r="AG95" i="1"/>
  <c r="AG96" i="1"/>
  <c r="AF97" i="1"/>
  <c r="AF98" i="1"/>
  <c r="AE99" i="1"/>
  <c r="AE100" i="1"/>
  <c r="F57" i="1"/>
  <c r="F58" i="1"/>
  <c r="H59" i="1"/>
  <c r="H60" i="1"/>
  <c r="G57" i="1"/>
  <c r="G58" i="1"/>
  <c r="I59" i="1"/>
  <c r="I60" i="1"/>
  <c r="J61" i="1"/>
  <c r="J62" i="1"/>
  <c r="K63" i="1"/>
  <c r="K64" i="1"/>
  <c r="L65" i="1"/>
  <c r="L66" i="1"/>
  <c r="M67" i="1"/>
  <c r="M68" i="1"/>
  <c r="N69" i="1"/>
  <c r="N70" i="1"/>
  <c r="O71" i="1"/>
  <c r="O72" i="1"/>
  <c r="P73" i="1"/>
  <c r="P74" i="1"/>
  <c r="Q75" i="1"/>
  <c r="Q76" i="1"/>
  <c r="R77" i="1"/>
  <c r="R78" i="1"/>
  <c r="S79" i="1"/>
  <c r="S80" i="1"/>
  <c r="T81" i="1"/>
  <c r="T82" i="1"/>
  <c r="U83" i="1"/>
  <c r="U84" i="1"/>
  <c r="V85" i="1"/>
  <c r="V86" i="1"/>
  <c r="W87" i="1"/>
  <c r="W88" i="1"/>
  <c r="X89" i="1"/>
  <c r="X90" i="1"/>
  <c r="Y91" i="1"/>
  <c r="Y92" i="1"/>
  <c r="Z93" i="1"/>
  <c r="Z94" i="1"/>
  <c r="AA95" i="1"/>
  <c r="AA96" i="1"/>
  <c r="AB97" i="1"/>
  <c r="AB98" i="1"/>
  <c r="AC99" i="1"/>
  <c r="AC100" i="1"/>
  <c r="AD101" i="1"/>
  <c r="AD102" i="1"/>
  <c r="BF49" i="1"/>
  <c r="BF50" i="1"/>
  <c r="BE51" i="1"/>
  <c r="BE52" i="1"/>
  <c r="BD53" i="1"/>
  <c r="BD54" i="1"/>
  <c r="BC55" i="1"/>
  <c r="BC56" i="1"/>
  <c r="BB57" i="1"/>
  <c r="BB58" i="1"/>
  <c r="BA59" i="1"/>
  <c r="BA60" i="1"/>
  <c r="AZ61" i="1"/>
  <c r="AZ62" i="1"/>
  <c r="AY63" i="1"/>
  <c r="AY64" i="1"/>
  <c r="AX65" i="1"/>
  <c r="AX66" i="1"/>
  <c r="AW67" i="1"/>
  <c r="AW68" i="1"/>
  <c r="AV69" i="1"/>
  <c r="AV70" i="1"/>
  <c r="AU71" i="1"/>
  <c r="AU72" i="1"/>
  <c r="AT73" i="1"/>
  <c r="AT74" i="1"/>
  <c r="AS75" i="1"/>
  <c r="AS76" i="1"/>
  <c r="AR77" i="1"/>
  <c r="AR78" i="1"/>
  <c r="AQ79" i="1"/>
  <c r="AQ80" i="1"/>
  <c r="AP81" i="1"/>
  <c r="AP82" i="1"/>
  <c r="AO83" i="1"/>
  <c r="AO84" i="1"/>
  <c r="AN85" i="1"/>
  <c r="AN86" i="1"/>
  <c r="AM87" i="1"/>
  <c r="AM88" i="1"/>
  <c r="AL89" i="1"/>
  <c r="AL90" i="1"/>
  <c r="AK91" i="1"/>
  <c r="AK92" i="1"/>
  <c r="AJ93" i="1"/>
  <c r="AJ94" i="1"/>
  <c r="AI95" i="1"/>
  <c r="AI96" i="1"/>
  <c r="AH97" i="1"/>
  <c r="AH98" i="1"/>
  <c r="AG99" i="1"/>
  <c r="AG100" i="1"/>
  <c r="AF101" i="1"/>
  <c r="AF102" i="1"/>
  <c r="AE103" i="1"/>
  <c r="AE104" i="1"/>
  <c r="F61" i="1"/>
  <c r="F62" i="1"/>
  <c r="H63" i="1"/>
  <c r="H64" i="1"/>
  <c r="G61" i="1"/>
  <c r="G62" i="1"/>
  <c r="I63" i="1"/>
  <c r="I64" i="1"/>
  <c r="J65" i="1"/>
  <c r="J66" i="1"/>
  <c r="K67" i="1"/>
  <c r="K68" i="1"/>
  <c r="L69" i="1"/>
  <c r="L70" i="1"/>
  <c r="M71" i="1"/>
  <c r="M72" i="1"/>
  <c r="N73" i="1"/>
  <c r="N74" i="1"/>
  <c r="O75" i="1"/>
  <c r="O76" i="1"/>
  <c r="P77" i="1"/>
  <c r="P78" i="1"/>
  <c r="Q79" i="1"/>
  <c r="Q80" i="1"/>
  <c r="R81" i="1"/>
  <c r="R82" i="1"/>
  <c r="S83" i="1"/>
  <c r="S84" i="1"/>
  <c r="T85" i="1"/>
  <c r="T86" i="1"/>
  <c r="U87" i="1"/>
  <c r="U88" i="1"/>
  <c r="V89" i="1"/>
  <c r="V90" i="1"/>
  <c r="W91" i="1"/>
  <c r="W92" i="1"/>
  <c r="X93" i="1"/>
  <c r="X94" i="1"/>
  <c r="Y95" i="1"/>
  <c r="Y96" i="1"/>
  <c r="Z97" i="1"/>
  <c r="Z98" i="1"/>
  <c r="AA99" i="1"/>
  <c r="AA100" i="1"/>
  <c r="AB101" i="1"/>
  <c r="AB102" i="1"/>
  <c r="AC103" i="1"/>
  <c r="AC104" i="1"/>
  <c r="AD105" i="1"/>
  <c r="AD106" i="1"/>
  <c r="BF53" i="1"/>
  <c r="BF54" i="1"/>
  <c r="BE55" i="1"/>
  <c r="BE56" i="1"/>
  <c r="BD57" i="1"/>
  <c r="BD58" i="1"/>
  <c r="BC59" i="1"/>
  <c r="BC60" i="1"/>
  <c r="BB61" i="1"/>
  <c r="BB62" i="1"/>
  <c r="BA63" i="1"/>
  <c r="BA64" i="1"/>
  <c r="AZ65" i="1"/>
  <c r="AZ66" i="1"/>
  <c r="AY67" i="1"/>
  <c r="AY68" i="1"/>
  <c r="AX69" i="1"/>
  <c r="AX70" i="1"/>
  <c r="AW71" i="1"/>
  <c r="AW72" i="1"/>
  <c r="AV73" i="1"/>
  <c r="AV74" i="1"/>
  <c r="AU75" i="1"/>
  <c r="AU76" i="1"/>
  <c r="AT77" i="1"/>
  <c r="AT78" i="1"/>
  <c r="AS79" i="1"/>
  <c r="AS80" i="1"/>
  <c r="AR81" i="1"/>
  <c r="AR82" i="1"/>
  <c r="AQ83" i="1"/>
  <c r="AQ84" i="1"/>
  <c r="AP85" i="1"/>
  <c r="AP86" i="1"/>
  <c r="AO87" i="1"/>
  <c r="AO88" i="1"/>
  <c r="AN89" i="1"/>
  <c r="AN90" i="1"/>
  <c r="AM91" i="1"/>
  <c r="AM92" i="1"/>
  <c r="AL93" i="1"/>
  <c r="AL94" i="1"/>
  <c r="AK95" i="1"/>
  <c r="AK96" i="1"/>
  <c r="AJ97" i="1"/>
  <c r="AJ98" i="1"/>
  <c r="AI99" i="1"/>
  <c r="AI100" i="1"/>
  <c r="AH101" i="1"/>
  <c r="AH102" i="1"/>
  <c r="AG103" i="1"/>
  <c r="AG104" i="1"/>
  <c r="AF105" i="1"/>
  <c r="AF106" i="1"/>
  <c r="AE107" i="1"/>
  <c r="AE108" i="1"/>
  <c r="F65" i="1"/>
  <c r="F66" i="1"/>
  <c r="H67" i="1"/>
  <c r="H68" i="1"/>
  <c r="G65" i="1"/>
  <c r="G66" i="1"/>
  <c r="I67" i="1"/>
  <c r="I68" i="1"/>
  <c r="J69" i="1"/>
  <c r="J70" i="1"/>
  <c r="K71" i="1"/>
  <c r="K72" i="1"/>
  <c r="L73" i="1"/>
  <c r="L74" i="1"/>
  <c r="M75" i="1"/>
  <c r="M76" i="1"/>
  <c r="N77" i="1"/>
  <c r="N78" i="1"/>
  <c r="O79" i="1"/>
  <c r="O80" i="1"/>
  <c r="P81" i="1"/>
  <c r="P82" i="1"/>
  <c r="Q83" i="1"/>
  <c r="Q84" i="1"/>
  <c r="R85" i="1"/>
  <c r="R86" i="1"/>
  <c r="S87" i="1"/>
  <c r="S88" i="1"/>
  <c r="T89" i="1"/>
  <c r="T90" i="1"/>
  <c r="U91" i="1"/>
  <c r="U92" i="1"/>
  <c r="V93" i="1"/>
  <c r="V94" i="1"/>
  <c r="W95" i="1"/>
  <c r="W96" i="1"/>
  <c r="X97" i="1"/>
  <c r="X98" i="1"/>
  <c r="Y99" i="1"/>
  <c r="Y100" i="1"/>
  <c r="Z101" i="1"/>
  <c r="Z102" i="1"/>
  <c r="AA103" i="1"/>
  <c r="AA104" i="1"/>
  <c r="AB105" i="1"/>
  <c r="AB106" i="1"/>
  <c r="AC107" i="1"/>
  <c r="AC108" i="1"/>
  <c r="AD109" i="1"/>
  <c r="AD110" i="1"/>
  <c r="BF57" i="1"/>
  <c r="BF58" i="1"/>
  <c r="BE59" i="1"/>
  <c r="BE60" i="1"/>
  <c r="BD61" i="1"/>
  <c r="BD62" i="1"/>
  <c r="BC63" i="1"/>
  <c r="BC64" i="1"/>
  <c r="BB65" i="1"/>
  <c r="BB66" i="1"/>
  <c r="BA67" i="1"/>
  <c r="BA68" i="1"/>
  <c r="AZ69" i="1"/>
  <c r="AZ70" i="1"/>
  <c r="AY71" i="1"/>
  <c r="AY72" i="1"/>
  <c r="AX73" i="1"/>
  <c r="AX74" i="1"/>
  <c r="AW75" i="1"/>
  <c r="AW76" i="1"/>
  <c r="AV77" i="1"/>
  <c r="AV78" i="1"/>
  <c r="AU79" i="1"/>
  <c r="AU80" i="1"/>
  <c r="AT81" i="1"/>
  <c r="AT82" i="1"/>
  <c r="AS83" i="1"/>
  <c r="AS84" i="1"/>
  <c r="AR85" i="1"/>
  <c r="AR86" i="1"/>
  <c r="AQ87" i="1"/>
  <c r="AQ88" i="1"/>
  <c r="AP89" i="1"/>
  <c r="AP90" i="1"/>
  <c r="AO91" i="1"/>
  <c r="AO92" i="1"/>
  <c r="AN93" i="1"/>
  <c r="AN94" i="1"/>
  <c r="AM95" i="1"/>
  <c r="AM96" i="1"/>
  <c r="AL97" i="1"/>
  <c r="AL98" i="1"/>
  <c r="AK99" i="1"/>
  <c r="AK100" i="1"/>
  <c r="AJ101" i="1"/>
  <c r="AJ102" i="1"/>
  <c r="AI103" i="1"/>
  <c r="AI104" i="1"/>
  <c r="AH105" i="1"/>
  <c r="AH106" i="1"/>
  <c r="AG107" i="1"/>
  <c r="AG108" i="1"/>
  <c r="AF109" i="1"/>
  <c r="AF110" i="1"/>
  <c r="AE111" i="1"/>
  <c r="AE112" i="1"/>
  <c r="F69" i="1"/>
  <c r="F70" i="1"/>
  <c r="H71" i="1"/>
  <c r="H72" i="1"/>
  <c r="G69" i="1"/>
  <c r="G70" i="1"/>
  <c r="I71" i="1"/>
  <c r="I72" i="1"/>
  <c r="J73" i="1"/>
  <c r="J74" i="1"/>
  <c r="K75" i="1"/>
  <c r="K76" i="1"/>
  <c r="L77" i="1"/>
  <c r="L78" i="1"/>
  <c r="M79" i="1"/>
  <c r="M80" i="1"/>
  <c r="N81" i="1"/>
  <c r="N82" i="1"/>
  <c r="O83" i="1"/>
  <c r="O84" i="1"/>
  <c r="P85" i="1"/>
  <c r="P86" i="1"/>
  <c r="Q87" i="1"/>
  <c r="Q88" i="1"/>
  <c r="R89" i="1"/>
  <c r="R90" i="1"/>
  <c r="S91" i="1"/>
  <c r="S92" i="1"/>
  <c r="T93" i="1"/>
  <c r="T94" i="1"/>
  <c r="U95" i="1"/>
  <c r="U96" i="1"/>
  <c r="V97" i="1"/>
  <c r="V98" i="1"/>
  <c r="W99" i="1"/>
  <c r="W100" i="1"/>
  <c r="X101" i="1"/>
  <c r="X102" i="1"/>
  <c r="Y103" i="1"/>
  <c r="Y104" i="1"/>
  <c r="Z105" i="1"/>
  <c r="Z106" i="1"/>
  <c r="AA107" i="1"/>
  <c r="AA108" i="1"/>
  <c r="AB109" i="1"/>
  <c r="AB110" i="1"/>
  <c r="AC111" i="1"/>
  <c r="AC112" i="1"/>
  <c r="AD113" i="1"/>
  <c r="AD114" i="1"/>
  <c r="BF61" i="1"/>
  <c r="BF62" i="1"/>
  <c r="BE63" i="1"/>
  <c r="BE64" i="1"/>
  <c r="BD65" i="1"/>
  <c r="BD66" i="1"/>
  <c r="BC67" i="1"/>
  <c r="BC68" i="1"/>
  <c r="BB69" i="1"/>
  <c r="BB70" i="1"/>
  <c r="BA71" i="1"/>
  <c r="BA72" i="1"/>
  <c r="AZ73" i="1"/>
  <c r="AZ74" i="1"/>
  <c r="AY75" i="1"/>
  <c r="AY76" i="1"/>
  <c r="AX77" i="1"/>
  <c r="AX78" i="1"/>
  <c r="AW79" i="1"/>
  <c r="AW80" i="1"/>
  <c r="AV81" i="1"/>
  <c r="AV82" i="1"/>
  <c r="AU83" i="1"/>
  <c r="AU84" i="1"/>
  <c r="AT85" i="1"/>
  <c r="AT86" i="1"/>
  <c r="AS87" i="1"/>
  <c r="AS88" i="1"/>
  <c r="AR89" i="1"/>
  <c r="AR90" i="1"/>
  <c r="AQ91" i="1"/>
  <c r="AQ92" i="1"/>
  <c r="AP93" i="1"/>
  <c r="AP94" i="1"/>
  <c r="AO95" i="1"/>
  <c r="AO96" i="1"/>
  <c r="AN97" i="1"/>
  <c r="AN98" i="1"/>
  <c r="AM99" i="1"/>
  <c r="AM100" i="1"/>
  <c r="AL101" i="1"/>
  <c r="AL102" i="1"/>
  <c r="AK103" i="1"/>
  <c r="AK104" i="1"/>
  <c r="AJ105" i="1"/>
  <c r="AJ106" i="1"/>
  <c r="AI107" i="1"/>
  <c r="AI108" i="1"/>
  <c r="AH109" i="1"/>
  <c r="AH110" i="1"/>
  <c r="AG111" i="1"/>
  <c r="AG112" i="1"/>
  <c r="AF113" i="1"/>
  <c r="AF114" i="1"/>
  <c r="AE115" i="1"/>
  <c r="AE116" i="1"/>
  <c r="F73" i="1"/>
  <c r="F74" i="1"/>
  <c r="H75" i="1"/>
  <c r="H76" i="1"/>
  <c r="G73" i="1"/>
  <c r="G74" i="1"/>
  <c r="I75" i="1"/>
  <c r="I76" i="1"/>
  <c r="J77" i="1"/>
  <c r="J78" i="1"/>
  <c r="K79" i="1"/>
  <c r="K80" i="1"/>
  <c r="L81" i="1"/>
  <c r="L82" i="1"/>
  <c r="M83" i="1"/>
  <c r="M84" i="1"/>
  <c r="N85" i="1"/>
  <c r="N86" i="1"/>
  <c r="O87" i="1"/>
  <c r="O88" i="1"/>
  <c r="P89" i="1"/>
  <c r="P90" i="1"/>
  <c r="Q91" i="1"/>
  <c r="Q92" i="1"/>
  <c r="R93" i="1"/>
  <c r="R94" i="1"/>
  <c r="S95" i="1"/>
  <c r="S96" i="1"/>
  <c r="T97" i="1"/>
  <c r="T98" i="1"/>
  <c r="U99" i="1"/>
  <c r="U100" i="1"/>
  <c r="V101" i="1"/>
  <c r="V102" i="1"/>
  <c r="W103" i="1"/>
  <c r="W104" i="1"/>
  <c r="X105" i="1"/>
  <c r="X106" i="1"/>
  <c r="Y107" i="1"/>
  <c r="Y108" i="1"/>
  <c r="Z109" i="1"/>
  <c r="Z110" i="1"/>
  <c r="AA111" i="1"/>
  <c r="AA112" i="1"/>
  <c r="AB113" i="1"/>
  <c r="AB114" i="1"/>
  <c r="AC115" i="1"/>
  <c r="AC116" i="1"/>
  <c r="AD117" i="1"/>
  <c r="AD118" i="1"/>
  <c r="BF65" i="1"/>
  <c r="BF66" i="1"/>
  <c r="BE67" i="1"/>
  <c r="BE68" i="1"/>
  <c r="BD69" i="1"/>
  <c r="BD70" i="1"/>
  <c r="BC71" i="1"/>
  <c r="BC72" i="1"/>
  <c r="BB73" i="1"/>
  <c r="BB74" i="1"/>
  <c r="BA75" i="1"/>
  <c r="BA76" i="1"/>
  <c r="AZ77" i="1"/>
  <c r="AZ78" i="1"/>
  <c r="AY79" i="1"/>
  <c r="AY80" i="1"/>
  <c r="AX81" i="1"/>
  <c r="AX82" i="1"/>
  <c r="AW83" i="1"/>
  <c r="AW84" i="1"/>
  <c r="AV85" i="1"/>
  <c r="AV86" i="1"/>
  <c r="AU87" i="1"/>
  <c r="AU88" i="1"/>
  <c r="AT89" i="1"/>
  <c r="AT90" i="1"/>
  <c r="AS91" i="1"/>
  <c r="AS92" i="1"/>
  <c r="AR93" i="1"/>
  <c r="AR94" i="1"/>
  <c r="AQ95" i="1"/>
  <c r="AQ96" i="1"/>
  <c r="AP97" i="1"/>
  <c r="AP98" i="1"/>
  <c r="AO99" i="1"/>
  <c r="AO100" i="1"/>
  <c r="AN101" i="1"/>
  <c r="AN102" i="1"/>
  <c r="AM103" i="1"/>
  <c r="AM104" i="1"/>
  <c r="AL105" i="1"/>
  <c r="AL106" i="1"/>
  <c r="AK107" i="1"/>
  <c r="AK108" i="1"/>
  <c r="AJ109" i="1"/>
  <c r="AJ110" i="1"/>
  <c r="AI111" i="1"/>
  <c r="AI112" i="1"/>
  <c r="AH113" i="1"/>
  <c r="AH114" i="1"/>
  <c r="AG115" i="1"/>
  <c r="AG116" i="1"/>
  <c r="AF117" i="1"/>
  <c r="AF118" i="1"/>
  <c r="AE119" i="1"/>
  <c r="AE120" i="1"/>
  <c r="F77" i="1"/>
  <c r="F78" i="1"/>
  <c r="H79" i="1"/>
  <c r="H80" i="1"/>
  <c r="G77" i="1"/>
  <c r="G78" i="1"/>
  <c r="I79" i="1"/>
  <c r="I80" i="1"/>
  <c r="J81" i="1"/>
  <c r="J82" i="1"/>
  <c r="K83" i="1"/>
  <c r="K84" i="1"/>
  <c r="L85" i="1"/>
  <c r="L86" i="1"/>
  <c r="M87" i="1"/>
  <c r="M88" i="1"/>
  <c r="N89" i="1"/>
  <c r="N90" i="1"/>
  <c r="O91" i="1"/>
  <c r="O92" i="1"/>
  <c r="P93" i="1"/>
  <c r="P94" i="1"/>
  <c r="Q95" i="1"/>
  <c r="Q96" i="1"/>
  <c r="R97" i="1"/>
  <c r="R98" i="1"/>
  <c r="S99" i="1"/>
  <c r="S100" i="1"/>
  <c r="T101" i="1"/>
  <c r="T102" i="1"/>
  <c r="U103" i="1"/>
  <c r="U104" i="1"/>
  <c r="V105" i="1"/>
  <c r="V106" i="1"/>
  <c r="W107" i="1"/>
  <c r="W108" i="1"/>
  <c r="X109" i="1"/>
  <c r="X110" i="1"/>
  <c r="Y111" i="1"/>
  <c r="Y112" i="1"/>
  <c r="Z113" i="1"/>
  <c r="Z114" i="1"/>
  <c r="AA115" i="1"/>
  <c r="AA116" i="1"/>
  <c r="AB117" i="1"/>
  <c r="AB118" i="1"/>
  <c r="AC119" i="1"/>
  <c r="AC120" i="1"/>
  <c r="AD121" i="1"/>
  <c r="AD122" i="1"/>
  <c r="BF69" i="1"/>
  <c r="BF70" i="1"/>
  <c r="BE71" i="1"/>
  <c r="BE72" i="1"/>
  <c r="BD73" i="1"/>
  <c r="BD74" i="1"/>
  <c r="BC75" i="1"/>
  <c r="BC76" i="1"/>
  <c r="BB77" i="1"/>
  <c r="BB78" i="1"/>
  <c r="BA79" i="1"/>
  <c r="BA80" i="1"/>
  <c r="AZ81" i="1"/>
  <c r="AZ82" i="1"/>
  <c r="AY83" i="1"/>
  <c r="AY84" i="1"/>
  <c r="AX85" i="1"/>
  <c r="AX86" i="1"/>
  <c r="AW87" i="1"/>
  <c r="AW88" i="1"/>
  <c r="AV89" i="1"/>
  <c r="AV90" i="1"/>
  <c r="AU91" i="1"/>
  <c r="AU92" i="1"/>
  <c r="AT93" i="1"/>
  <c r="AT94" i="1"/>
  <c r="AS95" i="1"/>
  <c r="AS96" i="1"/>
  <c r="AR97" i="1"/>
  <c r="AR98" i="1"/>
  <c r="AQ99" i="1"/>
  <c r="AQ100" i="1"/>
  <c r="AP101" i="1"/>
  <c r="AP102" i="1"/>
  <c r="AO103" i="1"/>
  <c r="AO104" i="1"/>
  <c r="AN105" i="1"/>
  <c r="AN106" i="1"/>
  <c r="AM107" i="1"/>
  <c r="AM108" i="1"/>
  <c r="AL109" i="1"/>
  <c r="AL110" i="1"/>
  <c r="AK111" i="1"/>
  <c r="AK112" i="1"/>
  <c r="AJ113" i="1"/>
  <c r="AJ114" i="1"/>
  <c r="AI115" i="1"/>
  <c r="AI116" i="1"/>
  <c r="AH117" i="1"/>
  <c r="AH118" i="1"/>
  <c r="AG119" i="1"/>
  <c r="AG120" i="1"/>
  <c r="AF121" i="1"/>
  <c r="AF122" i="1"/>
  <c r="AE123" i="1"/>
  <c r="AE124" i="1"/>
  <c r="F81" i="1"/>
  <c r="F82" i="1"/>
  <c r="H83" i="1"/>
  <c r="H84" i="1"/>
  <c r="G81" i="1"/>
  <c r="G82" i="1"/>
  <c r="I83" i="1"/>
  <c r="I84" i="1"/>
  <c r="J85" i="1"/>
  <c r="J86" i="1"/>
  <c r="K87" i="1"/>
  <c r="K88" i="1"/>
  <c r="L89" i="1"/>
  <c r="L90" i="1"/>
  <c r="M91" i="1"/>
  <c r="M92" i="1"/>
  <c r="N93" i="1"/>
  <c r="N94" i="1"/>
  <c r="O95" i="1"/>
  <c r="O96" i="1"/>
  <c r="P97" i="1"/>
  <c r="P98" i="1"/>
  <c r="Q99" i="1"/>
  <c r="Q100" i="1"/>
  <c r="R101" i="1"/>
  <c r="R102" i="1"/>
  <c r="S103" i="1"/>
  <c r="S104" i="1"/>
  <c r="T105" i="1"/>
  <c r="T106" i="1"/>
  <c r="U107" i="1"/>
  <c r="U108" i="1"/>
  <c r="V109" i="1"/>
  <c r="V110" i="1"/>
  <c r="W111" i="1"/>
  <c r="W112" i="1"/>
  <c r="X113" i="1"/>
  <c r="X114" i="1"/>
  <c r="Y115" i="1"/>
  <c r="Y116" i="1"/>
  <c r="Z117" i="1"/>
  <c r="Z118" i="1"/>
  <c r="AA119" i="1"/>
  <c r="AA120" i="1"/>
  <c r="AB121" i="1"/>
  <c r="AB122" i="1"/>
  <c r="AC123" i="1"/>
  <c r="AC124" i="1"/>
  <c r="AD125" i="1"/>
  <c r="AD126" i="1"/>
  <c r="BF73" i="1"/>
  <c r="BF74" i="1"/>
  <c r="BE75" i="1"/>
  <c r="BE76" i="1"/>
  <c r="BD77" i="1"/>
  <c r="BD78" i="1"/>
  <c r="BC79" i="1"/>
  <c r="BC80" i="1"/>
  <c r="BB81" i="1"/>
  <c r="BB82" i="1"/>
  <c r="BA83" i="1"/>
  <c r="BA84" i="1"/>
  <c r="AZ85" i="1"/>
  <c r="AZ86" i="1"/>
  <c r="AY87" i="1"/>
  <c r="AY88" i="1"/>
  <c r="AX89" i="1"/>
  <c r="AX90" i="1"/>
  <c r="AW91" i="1"/>
  <c r="AW92" i="1"/>
  <c r="AV93" i="1"/>
  <c r="AV94" i="1"/>
  <c r="AU95" i="1"/>
  <c r="AU96" i="1"/>
  <c r="AT97" i="1"/>
  <c r="AT98" i="1"/>
  <c r="AS99" i="1"/>
  <c r="AS100" i="1"/>
  <c r="AR101" i="1"/>
  <c r="AR102" i="1"/>
  <c r="AQ103" i="1"/>
  <c r="AQ104" i="1"/>
  <c r="AP105" i="1"/>
  <c r="AP106" i="1"/>
  <c r="AO107" i="1"/>
  <c r="AO108" i="1"/>
  <c r="AN109" i="1"/>
  <c r="AN110" i="1"/>
  <c r="AM111" i="1"/>
  <c r="AM112" i="1"/>
  <c r="AL113" i="1"/>
  <c r="AL114" i="1"/>
  <c r="AK115" i="1"/>
  <c r="AK116" i="1"/>
  <c r="AJ117" i="1"/>
  <c r="AJ118" i="1"/>
  <c r="AI119" i="1"/>
  <c r="AI120" i="1"/>
  <c r="AH121" i="1"/>
  <c r="AH122" i="1"/>
  <c r="AG123" i="1"/>
  <c r="AG124" i="1"/>
  <c r="AF125" i="1"/>
  <c r="AF126" i="1"/>
  <c r="AE127" i="1"/>
  <c r="AE128" i="1"/>
  <c r="F85" i="1"/>
  <c r="F86" i="1"/>
  <c r="H87" i="1"/>
  <c r="H88" i="1"/>
  <c r="G85" i="1"/>
  <c r="G86" i="1"/>
  <c r="I87" i="1"/>
  <c r="I88" i="1"/>
  <c r="J89" i="1"/>
  <c r="J90" i="1"/>
  <c r="K91" i="1"/>
  <c r="K92" i="1"/>
  <c r="L93" i="1"/>
  <c r="L94" i="1"/>
  <c r="M95" i="1"/>
  <c r="M96" i="1"/>
  <c r="N97" i="1"/>
  <c r="N98" i="1"/>
  <c r="O99" i="1"/>
  <c r="O100" i="1"/>
  <c r="P101" i="1"/>
  <c r="P102" i="1"/>
  <c r="Q103" i="1"/>
  <c r="Q104" i="1"/>
  <c r="R105" i="1"/>
  <c r="R106" i="1"/>
  <c r="S107" i="1"/>
  <c r="S108" i="1"/>
  <c r="T109" i="1"/>
  <c r="T110" i="1"/>
  <c r="U111" i="1"/>
  <c r="U112" i="1"/>
  <c r="V113" i="1"/>
  <c r="V114" i="1"/>
  <c r="W115" i="1"/>
  <c r="W116" i="1"/>
  <c r="X117" i="1"/>
  <c r="X118" i="1"/>
  <c r="Y119" i="1"/>
  <c r="Y120" i="1"/>
  <c r="Z121" i="1"/>
  <c r="Z122" i="1"/>
  <c r="AA123" i="1"/>
  <c r="AA124" i="1"/>
  <c r="AB125" i="1"/>
  <c r="AB126" i="1"/>
  <c r="AC127" i="1"/>
  <c r="AC128" i="1"/>
  <c r="AD129" i="1"/>
  <c r="AD130" i="1"/>
  <c r="BF77" i="1"/>
  <c r="BF78" i="1"/>
  <c r="BE79" i="1"/>
  <c r="BE80" i="1"/>
  <c r="BD81" i="1"/>
  <c r="BD82" i="1"/>
  <c r="BC83" i="1"/>
  <c r="BC84" i="1"/>
  <c r="BB85" i="1"/>
  <c r="BB86" i="1"/>
  <c r="BA87" i="1"/>
  <c r="BA88" i="1"/>
  <c r="AZ89" i="1"/>
  <c r="AZ90" i="1"/>
  <c r="AY91" i="1"/>
  <c r="AY92" i="1"/>
  <c r="AX93" i="1"/>
  <c r="AX94" i="1"/>
  <c r="AW95" i="1"/>
  <c r="AW96" i="1"/>
  <c r="AV97" i="1"/>
  <c r="AV98" i="1"/>
  <c r="AU99" i="1"/>
  <c r="AU100" i="1"/>
  <c r="AT101" i="1"/>
  <c r="AT102" i="1"/>
  <c r="AS103" i="1"/>
  <c r="AS104" i="1"/>
  <c r="AR105" i="1"/>
  <c r="AR106" i="1"/>
  <c r="AQ107" i="1"/>
  <c r="AQ108" i="1"/>
  <c r="AP109" i="1"/>
  <c r="AP110" i="1"/>
  <c r="AO111" i="1"/>
  <c r="AO112" i="1"/>
  <c r="AN113" i="1"/>
  <c r="AN114" i="1"/>
  <c r="AM115" i="1"/>
  <c r="AM116" i="1"/>
  <c r="AL117" i="1"/>
  <c r="AL118" i="1"/>
  <c r="AK119" i="1"/>
  <c r="AK120" i="1"/>
  <c r="AJ121" i="1"/>
  <c r="AJ122" i="1"/>
  <c r="AI123" i="1"/>
  <c r="AI124" i="1"/>
  <c r="AH125" i="1"/>
  <c r="AH126" i="1"/>
  <c r="AG127" i="1"/>
  <c r="AG128" i="1"/>
  <c r="AF129" i="1"/>
  <c r="AF130" i="1"/>
  <c r="AE131" i="1"/>
  <c r="AE132" i="1"/>
  <c r="F89" i="1"/>
  <c r="F90" i="1"/>
  <c r="H91" i="1"/>
  <c r="H92" i="1"/>
  <c r="G89" i="1"/>
  <c r="G90" i="1"/>
  <c r="I91" i="1"/>
  <c r="I92" i="1"/>
  <c r="J93" i="1"/>
  <c r="J94" i="1"/>
  <c r="K95" i="1"/>
  <c r="K96" i="1"/>
  <c r="L97" i="1"/>
  <c r="L98" i="1"/>
  <c r="M99" i="1"/>
  <c r="M100" i="1"/>
  <c r="N101" i="1"/>
  <c r="N102" i="1"/>
  <c r="O103" i="1"/>
  <c r="O104" i="1"/>
  <c r="P105" i="1"/>
  <c r="P106" i="1"/>
  <c r="Q107" i="1"/>
  <c r="Q108" i="1"/>
  <c r="R109" i="1"/>
  <c r="R110" i="1"/>
  <c r="S111" i="1"/>
  <c r="S112" i="1"/>
  <c r="T113" i="1"/>
  <c r="T114" i="1"/>
  <c r="U115" i="1"/>
  <c r="U116" i="1"/>
  <c r="V117" i="1"/>
  <c r="V118" i="1"/>
  <c r="W119" i="1"/>
  <c r="W120" i="1"/>
  <c r="X121" i="1"/>
  <c r="X122" i="1"/>
  <c r="Y123" i="1"/>
  <c r="Y124" i="1"/>
  <c r="Z125" i="1"/>
  <c r="Z126" i="1"/>
  <c r="AA127" i="1"/>
  <c r="AA128" i="1"/>
  <c r="AB129" i="1"/>
  <c r="AB130" i="1"/>
  <c r="AC131" i="1"/>
  <c r="AC132" i="1"/>
  <c r="AD133" i="1"/>
  <c r="AD134" i="1"/>
  <c r="BF81" i="1"/>
  <c r="BF82" i="1"/>
  <c r="BE83" i="1"/>
  <c r="BE84" i="1"/>
  <c r="BD85" i="1"/>
  <c r="BD86" i="1"/>
  <c r="BC87" i="1"/>
  <c r="BC88" i="1"/>
  <c r="BB89" i="1"/>
  <c r="BB90" i="1"/>
  <c r="BA91" i="1"/>
  <c r="BA92" i="1"/>
  <c r="AZ93" i="1"/>
  <c r="AZ94" i="1"/>
  <c r="AY95" i="1"/>
  <c r="AY96" i="1"/>
  <c r="AX97" i="1"/>
  <c r="AX98" i="1"/>
  <c r="AW99" i="1"/>
  <c r="AW100" i="1"/>
  <c r="AV101" i="1"/>
  <c r="AV102" i="1"/>
  <c r="AU103" i="1"/>
  <c r="AU104" i="1"/>
  <c r="AT105" i="1"/>
  <c r="AT106" i="1"/>
  <c r="AS107" i="1"/>
  <c r="AS108" i="1"/>
  <c r="AR109" i="1"/>
  <c r="AR110" i="1"/>
  <c r="AQ111" i="1"/>
  <c r="AQ112" i="1"/>
  <c r="AP113" i="1"/>
  <c r="AP114" i="1"/>
  <c r="AO115" i="1"/>
  <c r="AO116" i="1"/>
  <c r="AN117" i="1"/>
  <c r="AN118" i="1"/>
  <c r="AM119" i="1"/>
  <c r="AM120" i="1"/>
  <c r="AL121" i="1"/>
  <c r="AL122" i="1"/>
  <c r="AK123" i="1"/>
  <c r="AK124" i="1"/>
  <c r="AJ125" i="1"/>
  <c r="AJ126" i="1"/>
  <c r="AI127" i="1"/>
  <c r="AI128" i="1"/>
  <c r="AH129" i="1"/>
  <c r="AH130" i="1"/>
  <c r="AG131" i="1"/>
  <c r="AG132" i="1"/>
  <c r="AF133" i="1"/>
  <c r="AF134" i="1"/>
  <c r="AE135" i="1"/>
  <c r="AE136" i="1"/>
  <c r="F93" i="1"/>
  <c r="F94" i="1"/>
  <c r="H95" i="1"/>
  <c r="H96" i="1"/>
  <c r="G93" i="1"/>
  <c r="G94" i="1"/>
  <c r="I95" i="1"/>
  <c r="I96" i="1"/>
  <c r="J97" i="1"/>
  <c r="J98" i="1"/>
  <c r="K99" i="1"/>
  <c r="K100" i="1"/>
  <c r="L101" i="1"/>
  <c r="L102" i="1"/>
  <c r="M103" i="1"/>
  <c r="M104" i="1"/>
  <c r="N105" i="1"/>
  <c r="N106" i="1"/>
  <c r="O107" i="1"/>
  <c r="O108" i="1"/>
  <c r="P109" i="1"/>
  <c r="P110" i="1"/>
  <c r="Q111" i="1"/>
  <c r="Q112" i="1"/>
  <c r="R113" i="1"/>
  <c r="R114" i="1"/>
  <c r="S115" i="1"/>
  <c r="S116" i="1"/>
  <c r="T117" i="1"/>
  <c r="T118" i="1"/>
  <c r="U119" i="1"/>
  <c r="U120" i="1"/>
  <c r="V121" i="1"/>
  <c r="V122" i="1"/>
  <c r="W123" i="1"/>
  <c r="W124" i="1"/>
  <c r="X125" i="1"/>
  <c r="X126" i="1"/>
  <c r="Y127" i="1"/>
  <c r="Y128" i="1"/>
  <c r="Z129" i="1"/>
  <c r="Z130" i="1"/>
  <c r="AA131" i="1"/>
  <c r="AA132" i="1"/>
  <c r="AB133" i="1"/>
  <c r="AB134" i="1"/>
  <c r="AC135" i="1"/>
  <c r="AC136" i="1"/>
  <c r="AD137" i="1"/>
  <c r="AD138" i="1"/>
  <c r="BF85" i="1"/>
  <c r="BF86" i="1"/>
  <c r="BE87" i="1"/>
  <c r="BE88" i="1"/>
  <c r="BD89" i="1"/>
  <c r="BD90" i="1"/>
  <c r="BC91" i="1"/>
  <c r="BC92" i="1"/>
  <c r="BB93" i="1"/>
  <c r="BB94" i="1"/>
  <c r="BA95" i="1"/>
  <c r="BA96" i="1"/>
  <c r="AZ97" i="1"/>
  <c r="AZ98" i="1"/>
  <c r="AY99" i="1"/>
  <c r="AY100" i="1"/>
  <c r="AX101" i="1"/>
  <c r="AX102" i="1"/>
  <c r="AW103" i="1"/>
  <c r="AW104" i="1"/>
  <c r="AV105" i="1"/>
  <c r="AV106" i="1"/>
  <c r="AU107" i="1"/>
  <c r="AU108" i="1"/>
  <c r="AT109" i="1"/>
  <c r="AT110" i="1"/>
  <c r="AS111" i="1"/>
  <c r="AS112" i="1"/>
  <c r="AR113" i="1"/>
  <c r="AR114" i="1"/>
  <c r="AQ115" i="1"/>
  <c r="AQ116" i="1"/>
  <c r="AP117" i="1"/>
  <c r="AP118" i="1"/>
  <c r="AO119" i="1"/>
  <c r="AO120" i="1"/>
  <c r="AN121" i="1"/>
  <c r="AN122" i="1"/>
  <c r="AM123" i="1"/>
  <c r="AM124" i="1"/>
  <c r="AL125" i="1"/>
  <c r="AL126" i="1"/>
  <c r="AK127" i="1"/>
  <c r="AK128" i="1"/>
  <c r="AJ129" i="1"/>
  <c r="AJ130" i="1"/>
  <c r="AI131" i="1"/>
  <c r="AI132" i="1"/>
  <c r="AH133" i="1"/>
  <c r="AH134" i="1"/>
  <c r="AG135" i="1"/>
  <c r="AG136" i="1"/>
  <c r="AF137" i="1"/>
  <c r="AF138" i="1"/>
  <c r="AE139" i="1"/>
  <c r="AE140" i="1"/>
  <c r="F97" i="1"/>
  <c r="F98" i="1"/>
  <c r="H99" i="1"/>
  <c r="H100" i="1"/>
  <c r="G97" i="1"/>
  <c r="G98" i="1"/>
  <c r="I99" i="1"/>
  <c r="I100" i="1"/>
  <c r="J101" i="1"/>
  <c r="J102" i="1"/>
  <c r="K103" i="1"/>
  <c r="K104" i="1"/>
  <c r="L105" i="1"/>
  <c r="L106" i="1"/>
  <c r="M107" i="1"/>
  <c r="M108" i="1"/>
  <c r="N109" i="1"/>
  <c r="N110" i="1"/>
  <c r="O111" i="1"/>
  <c r="O112" i="1"/>
  <c r="P113" i="1"/>
  <c r="P114" i="1"/>
  <c r="Q115" i="1"/>
  <c r="Q116" i="1"/>
  <c r="R117" i="1"/>
  <c r="R118" i="1"/>
  <c r="S119" i="1"/>
  <c r="S120" i="1"/>
  <c r="T121" i="1"/>
  <c r="T122" i="1"/>
  <c r="U123" i="1"/>
  <c r="U124" i="1"/>
  <c r="V125" i="1"/>
  <c r="V126" i="1"/>
  <c r="W127" i="1"/>
  <c r="W128" i="1"/>
  <c r="X129" i="1"/>
  <c r="X130" i="1"/>
  <c r="Y131" i="1"/>
  <c r="Y132" i="1"/>
  <c r="Z133" i="1"/>
  <c r="Z134" i="1"/>
  <c r="AA135" i="1"/>
  <c r="AA136" i="1"/>
  <c r="AB137" i="1"/>
  <c r="AB138" i="1"/>
  <c r="AC139" i="1"/>
  <c r="AC140" i="1"/>
  <c r="AD141" i="1"/>
  <c r="AD142" i="1"/>
  <c r="BF89" i="1"/>
  <c r="BF90" i="1"/>
  <c r="BE91" i="1"/>
  <c r="BE92" i="1"/>
  <c r="BD93" i="1"/>
  <c r="BD94" i="1"/>
  <c r="BC95" i="1"/>
  <c r="BC96" i="1"/>
  <c r="BB97" i="1"/>
  <c r="BB98" i="1"/>
  <c r="BA99" i="1"/>
  <c r="BA100" i="1"/>
  <c r="AZ101" i="1"/>
  <c r="AZ102" i="1"/>
  <c r="AY103" i="1"/>
  <c r="AY104" i="1"/>
  <c r="AX105" i="1"/>
  <c r="AX106" i="1"/>
  <c r="AW107" i="1"/>
  <c r="AW108" i="1"/>
  <c r="AV109" i="1"/>
  <c r="AV110" i="1"/>
  <c r="AU111" i="1"/>
  <c r="AU112" i="1"/>
  <c r="AT113" i="1"/>
  <c r="AT114" i="1"/>
  <c r="AS115" i="1"/>
  <c r="AS116" i="1"/>
  <c r="AR117" i="1"/>
  <c r="AR118" i="1"/>
  <c r="AQ119" i="1"/>
  <c r="AQ120" i="1"/>
  <c r="AP121" i="1"/>
  <c r="AP122" i="1"/>
  <c r="AO123" i="1"/>
  <c r="AO124" i="1"/>
  <c r="AN125" i="1"/>
  <c r="AN126" i="1"/>
  <c r="AM127" i="1"/>
  <c r="AM128" i="1"/>
  <c r="AL129" i="1"/>
  <c r="AL130" i="1"/>
  <c r="AK131" i="1"/>
  <c r="AK132" i="1"/>
  <c r="AJ133" i="1"/>
  <c r="AJ134" i="1"/>
  <c r="AI135" i="1"/>
  <c r="AI136" i="1"/>
  <c r="AH137" i="1"/>
  <c r="AH138" i="1"/>
  <c r="AG139" i="1"/>
  <c r="AG140" i="1"/>
  <c r="AF141" i="1"/>
  <c r="AF142" i="1"/>
  <c r="AE143" i="1"/>
  <c r="AE144" i="1"/>
  <c r="F101" i="1"/>
  <c r="F102" i="1"/>
  <c r="H103" i="1"/>
  <c r="H104" i="1"/>
  <c r="G101" i="1"/>
  <c r="G102" i="1"/>
  <c r="I103" i="1"/>
  <c r="I104" i="1"/>
  <c r="J105" i="1"/>
  <c r="J106" i="1"/>
  <c r="K107" i="1"/>
  <c r="K108" i="1"/>
  <c r="L109" i="1"/>
  <c r="L110" i="1"/>
  <c r="M111" i="1"/>
  <c r="M112" i="1"/>
  <c r="N113" i="1"/>
  <c r="N114" i="1"/>
  <c r="O115" i="1"/>
  <c r="O116" i="1"/>
  <c r="P117" i="1"/>
  <c r="P118" i="1"/>
  <c r="Q119" i="1"/>
  <c r="Q120" i="1"/>
  <c r="R121" i="1"/>
  <c r="R122" i="1"/>
  <c r="S123" i="1"/>
  <c r="S124" i="1"/>
  <c r="T125" i="1"/>
  <c r="T126" i="1"/>
  <c r="U127" i="1"/>
  <c r="U128" i="1"/>
  <c r="V129" i="1"/>
  <c r="V130" i="1"/>
  <c r="W131" i="1"/>
  <c r="W132" i="1"/>
  <c r="X133" i="1"/>
  <c r="X134" i="1"/>
  <c r="Y135" i="1"/>
  <c r="Y136" i="1"/>
  <c r="Z137" i="1"/>
  <c r="Z138" i="1"/>
  <c r="AA139" i="1"/>
  <c r="AA140" i="1"/>
  <c r="AB141" i="1"/>
  <c r="AB142" i="1"/>
  <c r="AC143" i="1"/>
  <c r="AC144" i="1"/>
  <c r="AD145" i="1"/>
  <c r="AD146" i="1"/>
  <c r="BF93" i="1"/>
  <c r="BF94" i="1"/>
  <c r="BE95" i="1"/>
  <c r="BE96" i="1"/>
  <c r="BD97" i="1"/>
  <c r="BD98" i="1"/>
  <c r="BC99" i="1"/>
  <c r="BC100" i="1"/>
  <c r="BB101" i="1"/>
  <c r="BB102" i="1"/>
  <c r="BA103" i="1"/>
  <c r="BA104" i="1"/>
  <c r="AZ105" i="1"/>
  <c r="AZ106" i="1"/>
  <c r="AY107" i="1"/>
  <c r="AY108" i="1"/>
  <c r="AX109" i="1"/>
  <c r="AX110" i="1"/>
  <c r="AW111" i="1"/>
  <c r="AW112" i="1"/>
  <c r="AV113" i="1"/>
  <c r="AV114" i="1"/>
  <c r="AU115" i="1"/>
  <c r="AU116" i="1"/>
  <c r="AT117" i="1"/>
  <c r="AT118" i="1"/>
  <c r="AS119" i="1"/>
  <c r="AS120" i="1"/>
  <c r="AR121" i="1"/>
  <c r="AR122" i="1"/>
  <c r="AQ123" i="1"/>
  <c r="AQ124" i="1"/>
  <c r="AP125" i="1"/>
  <c r="AP126" i="1"/>
  <c r="AO127" i="1"/>
  <c r="AO128" i="1"/>
  <c r="AN129" i="1"/>
  <c r="AN130" i="1"/>
  <c r="AM131" i="1"/>
  <c r="AM132" i="1"/>
  <c r="AL133" i="1"/>
  <c r="AL134" i="1"/>
  <c r="AK135" i="1"/>
  <c r="AK136" i="1"/>
  <c r="AJ137" i="1"/>
  <c r="AJ138" i="1"/>
  <c r="AI139" i="1"/>
  <c r="AI140" i="1"/>
  <c r="AH141" i="1"/>
  <c r="AH142" i="1"/>
  <c r="AG143" i="1"/>
  <c r="AG144" i="1"/>
  <c r="AF145" i="1"/>
  <c r="AF146" i="1"/>
  <c r="AE147" i="1"/>
  <c r="AE148" i="1"/>
  <c r="F105" i="1"/>
  <c r="F106" i="1"/>
  <c r="H107" i="1"/>
  <c r="H108" i="1"/>
  <c r="G105" i="1"/>
  <c r="G106" i="1"/>
  <c r="I107" i="1"/>
  <c r="I108" i="1"/>
  <c r="J109" i="1"/>
  <c r="J110" i="1"/>
  <c r="K111" i="1"/>
  <c r="K112" i="1"/>
  <c r="L113" i="1"/>
  <c r="L114" i="1"/>
  <c r="M115" i="1"/>
  <c r="M116" i="1"/>
  <c r="N117" i="1"/>
  <c r="N118" i="1"/>
  <c r="O119" i="1"/>
  <c r="O120" i="1"/>
  <c r="P121" i="1"/>
  <c r="P122" i="1"/>
  <c r="Q123" i="1"/>
  <c r="Q124" i="1"/>
  <c r="R125" i="1"/>
  <c r="R126" i="1"/>
  <c r="S127" i="1"/>
  <c r="S128" i="1"/>
  <c r="T129" i="1"/>
  <c r="T130" i="1"/>
  <c r="U131" i="1"/>
  <c r="U132" i="1"/>
  <c r="V133" i="1"/>
  <c r="V134" i="1"/>
  <c r="W135" i="1"/>
  <c r="W136" i="1"/>
  <c r="X137" i="1"/>
  <c r="X138" i="1"/>
  <c r="Y139" i="1"/>
  <c r="Y140" i="1"/>
  <c r="Z141" i="1"/>
  <c r="Z142" i="1"/>
  <c r="AA143" i="1"/>
  <c r="AA144" i="1"/>
  <c r="AB145" i="1"/>
  <c r="AB146" i="1"/>
  <c r="AC147" i="1"/>
  <c r="AC148" i="1"/>
  <c r="AD149" i="1"/>
  <c r="AD150" i="1"/>
  <c r="BF97" i="1"/>
  <c r="BF98" i="1"/>
  <c r="BE99" i="1"/>
  <c r="BE100" i="1"/>
  <c r="BD101" i="1"/>
  <c r="BD102" i="1"/>
  <c r="BC103" i="1"/>
  <c r="BC104" i="1"/>
  <c r="BB105" i="1"/>
  <c r="BB106" i="1"/>
  <c r="BA107" i="1"/>
  <c r="BA108" i="1"/>
  <c r="AZ109" i="1"/>
  <c r="AZ110" i="1"/>
  <c r="AY111" i="1"/>
  <c r="AY112" i="1"/>
  <c r="AX113" i="1"/>
  <c r="AX114" i="1"/>
  <c r="AW115" i="1"/>
  <c r="AW116" i="1"/>
  <c r="AV117" i="1"/>
  <c r="AV118" i="1"/>
  <c r="AU119" i="1"/>
  <c r="AU120" i="1"/>
  <c r="AT121" i="1"/>
  <c r="AT122" i="1"/>
  <c r="AS123" i="1"/>
  <c r="AS124" i="1"/>
  <c r="AR125" i="1"/>
  <c r="AR126" i="1"/>
  <c r="AQ127" i="1"/>
  <c r="AQ128" i="1"/>
  <c r="AP129" i="1"/>
  <c r="AP130" i="1"/>
  <c r="AO131" i="1"/>
  <c r="AO132" i="1"/>
  <c r="AN133" i="1"/>
  <c r="AN134" i="1"/>
  <c r="AM135" i="1"/>
  <c r="AM136" i="1"/>
  <c r="AL137" i="1"/>
  <c r="AL138" i="1"/>
  <c r="AK139" i="1"/>
  <c r="AK140" i="1"/>
  <c r="AJ141" i="1"/>
  <c r="AJ142" i="1"/>
  <c r="AI143" i="1"/>
  <c r="AI144" i="1"/>
  <c r="AH145" i="1"/>
  <c r="AH146" i="1"/>
  <c r="AG147" i="1"/>
  <c r="AG148" i="1"/>
  <c r="AF149" i="1"/>
  <c r="AF150" i="1"/>
  <c r="AE151" i="1"/>
  <c r="AE152" i="1"/>
  <c r="F109" i="1"/>
  <c r="F110" i="1"/>
  <c r="H111" i="1"/>
  <c r="H112" i="1"/>
  <c r="G109" i="1"/>
  <c r="G110" i="1"/>
  <c r="I111" i="1"/>
  <c r="I112" i="1"/>
  <c r="J113" i="1"/>
  <c r="J114" i="1"/>
  <c r="K115" i="1"/>
  <c r="K116" i="1"/>
  <c r="L117" i="1"/>
  <c r="L118" i="1"/>
  <c r="M119" i="1"/>
  <c r="M120" i="1"/>
  <c r="N121" i="1"/>
  <c r="N122" i="1"/>
  <c r="O123" i="1"/>
  <c r="O124" i="1"/>
  <c r="P125" i="1"/>
  <c r="P126" i="1"/>
  <c r="Q127" i="1"/>
  <c r="Q128" i="1"/>
  <c r="R129" i="1"/>
  <c r="R130" i="1"/>
  <c r="S131" i="1"/>
  <c r="S132" i="1"/>
  <c r="T133" i="1"/>
  <c r="T134" i="1"/>
  <c r="U135" i="1"/>
  <c r="U136" i="1"/>
  <c r="V137" i="1"/>
  <c r="V138" i="1"/>
  <c r="W139" i="1"/>
  <c r="W140" i="1"/>
  <c r="X141" i="1"/>
  <c r="X142" i="1"/>
  <c r="Y143" i="1"/>
  <c r="Y144" i="1"/>
  <c r="Z145" i="1"/>
  <c r="Z146" i="1"/>
  <c r="AA147" i="1"/>
  <c r="AA148" i="1"/>
  <c r="AB149" i="1"/>
  <c r="AB150" i="1"/>
  <c r="AC151" i="1"/>
  <c r="AC152" i="1"/>
  <c r="AD153" i="1"/>
  <c r="AD154" i="1"/>
  <c r="BF101" i="1"/>
  <c r="BF102" i="1"/>
  <c r="BE103" i="1"/>
  <c r="BE104" i="1"/>
  <c r="BD105" i="1"/>
  <c r="BD106" i="1"/>
  <c r="BC107" i="1"/>
  <c r="BC108" i="1"/>
  <c r="BB109" i="1"/>
  <c r="BB110" i="1"/>
  <c r="BA111" i="1"/>
  <c r="BA112" i="1"/>
  <c r="AZ113" i="1"/>
  <c r="AZ114" i="1"/>
  <c r="AY115" i="1"/>
  <c r="AY116" i="1"/>
  <c r="AX117" i="1"/>
  <c r="AX118" i="1"/>
  <c r="AW119" i="1"/>
  <c r="AW120" i="1"/>
  <c r="AV121" i="1"/>
  <c r="AV122" i="1"/>
  <c r="AU123" i="1"/>
  <c r="AU124" i="1"/>
  <c r="AT125" i="1"/>
  <c r="AT126" i="1"/>
  <c r="AS127" i="1"/>
  <c r="AS128" i="1"/>
  <c r="AR129" i="1"/>
  <c r="AR130" i="1"/>
  <c r="AQ131" i="1"/>
  <c r="AQ132" i="1"/>
  <c r="AP133" i="1"/>
  <c r="AP134" i="1"/>
  <c r="AO135" i="1"/>
  <c r="AO136" i="1"/>
  <c r="AN137" i="1"/>
  <c r="AN138" i="1"/>
  <c r="AM139" i="1"/>
  <c r="AM140" i="1"/>
  <c r="AL141" i="1"/>
  <c r="AL142" i="1"/>
  <c r="AK143" i="1"/>
  <c r="AK144" i="1"/>
  <c r="AJ145" i="1"/>
  <c r="AJ146" i="1"/>
  <c r="AI147" i="1"/>
  <c r="AI148" i="1"/>
  <c r="AH149" i="1"/>
  <c r="AH150" i="1"/>
  <c r="AG151" i="1"/>
  <c r="AG152" i="1"/>
  <c r="AF153" i="1"/>
  <c r="AF154" i="1"/>
  <c r="AE155" i="1"/>
  <c r="AE156" i="1"/>
  <c r="F113" i="1"/>
  <c r="F114" i="1"/>
  <c r="H115" i="1"/>
  <c r="H116" i="1"/>
  <c r="G113" i="1"/>
  <c r="G114" i="1"/>
  <c r="I115" i="1"/>
  <c r="I116" i="1"/>
  <c r="J117" i="1"/>
  <c r="J118" i="1"/>
  <c r="K119" i="1"/>
  <c r="K120" i="1"/>
  <c r="L121" i="1"/>
  <c r="L122" i="1"/>
  <c r="M123" i="1"/>
  <c r="M124" i="1"/>
  <c r="N125" i="1"/>
  <c r="N126" i="1"/>
  <c r="O127" i="1"/>
  <c r="O128" i="1"/>
  <c r="P129" i="1"/>
  <c r="P130" i="1"/>
  <c r="Q131" i="1"/>
  <c r="Q132" i="1"/>
  <c r="R133" i="1"/>
  <c r="R134" i="1"/>
  <c r="S135" i="1"/>
  <c r="S136" i="1"/>
  <c r="T137" i="1"/>
  <c r="T138" i="1"/>
  <c r="U139" i="1"/>
  <c r="U140" i="1"/>
  <c r="V141" i="1"/>
  <c r="V142" i="1"/>
  <c r="W143" i="1"/>
  <c r="W144" i="1"/>
  <c r="X145" i="1"/>
  <c r="X146" i="1"/>
  <c r="Y147" i="1"/>
  <c r="Y148" i="1"/>
  <c r="Z149" i="1"/>
  <c r="Z150" i="1"/>
  <c r="AA151" i="1"/>
  <c r="AA152" i="1"/>
  <c r="AB153" i="1"/>
  <c r="AB154" i="1"/>
  <c r="AC155" i="1"/>
  <c r="AC156" i="1"/>
  <c r="AD157" i="1"/>
  <c r="AD158" i="1"/>
  <c r="BF105" i="1"/>
  <c r="BF106" i="1"/>
  <c r="BE107" i="1"/>
  <c r="BE108" i="1"/>
  <c r="BD109" i="1"/>
  <c r="BD110" i="1"/>
  <c r="BC111" i="1"/>
  <c r="BC112" i="1"/>
  <c r="BB113" i="1"/>
  <c r="BB114" i="1"/>
  <c r="BA115" i="1"/>
  <c r="BA116" i="1"/>
  <c r="AZ117" i="1"/>
  <c r="AZ118" i="1"/>
  <c r="AY119" i="1"/>
  <c r="AY120" i="1"/>
  <c r="AX121" i="1"/>
  <c r="AX122" i="1"/>
  <c r="AW123" i="1"/>
  <c r="AW124" i="1"/>
  <c r="AV125" i="1"/>
  <c r="AV126" i="1"/>
  <c r="AU127" i="1"/>
  <c r="AU128" i="1"/>
  <c r="AT129" i="1"/>
  <c r="AT130" i="1"/>
  <c r="AS131" i="1"/>
  <c r="AS132" i="1"/>
  <c r="AR133" i="1"/>
  <c r="AR134" i="1"/>
  <c r="AQ135" i="1"/>
  <c r="AQ136" i="1"/>
  <c r="AP137" i="1"/>
  <c r="AP138" i="1"/>
  <c r="AO139" i="1"/>
  <c r="AO140" i="1"/>
  <c r="AN141" i="1"/>
  <c r="AN142" i="1"/>
  <c r="AM143" i="1"/>
  <c r="AM144" i="1"/>
  <c r="AL145" i="1"/>
  <c r="AL146" i="1"/>
  <c r="AK147" i="1"/>
  <c r="AK148" i="1"/>
  <c r="AJ149" i="1"/>
  <c r="AJ150" i="1"/>
  <c r="AI151" i="1"/>
  <c r="AI152" i="1"/>
  <c r="AH153" i="1"/>
  <c r="AH154" i="1"/>
  <c r="AG155" i="1"/>
  <c r="AG156" i="1"/>
  <c r="AF157" i="1"/>
  <c r="AF158" i="1"/>
  <c r="AE159" i="1"/>
  <c r="AE160" i="1"/>
  <c r="F117" i="1"/>
  <c r="F118" i="1"/>
  <c r="H119" i="1"/>
  <c r="H120" i="1"/>
  <c r="G117" i="1"/>
  <c r="G118" i="1"/>
  <c r="I119" i="1"/>
  <c r="I120" i="1"/>
  <c r="J121" i="1"/>
  <c r="J122" i="1"/>
  <c r="K123" i="1"/>
  <c r="K124" i="1"/>
  <c r="L125" i="1"/>
  <c r="L126" i="1"/>
  <c r="M127" i="1"/>
  <c r="M128" i="1"/>
  <c r="N129" i="1"/>
  <c r="N130" i="1"/>
  <c r="O131" i="1"/>
  <c r="O132" i="1"/>
  <c r="P133" i="1"/>
  <c r="P134" i="1"/>
  <c r="Q135" i="1"/>
  <c r="Q136" i="1"/>
  <c r="R137" i="1"/>
  <c r="R138" i="1"/>
  <c r="S139" i="1"/>
  <c r="S140" i="1"/>
  <c r="T141" i="1"/>
  <c r="T142" i="1"/>
  <c r="U143" i="1"/>
  <c r="U144" i="1"/>
  <c r="V145" i="1"/>
  <c r="V146" i="1"/>
  <c r="W147" i="1"/>
  <c r="W148" i="1"/>
  <c r="X149" i="1"/>
  <c r="X150" i="1"/>
  <c r="Y151" i="1"/>
  <c r="Y152" i="1"/>
  <c r="Z153" i="1"/>
  <c r="Z154" i="1"/>
  <c r="AA155" i="1"/>
  <c r="AA156" i="1"/>
  <c r="AB157" i="1"/>
  <c r="AB158" i="1"/>
  <c r="AC159" i="1"/>
  <c r="AC160" i="1"/>
  <c r="AD161" i="1"/>
  <c r="AD162" i="1"/>
  <c r="BF109" i="1"/>
  <c r="BF110" i="1"/>
  <c r="BE111" i="1"/>
  <c r="BE112" i="1"/>
  <c r="BD113" i="1"/>
  <c r="BD114" i="1"/>
  <c r="BC115" i="1"/>
  <c r="BC116" i="1"/>
  <c r="BB117" i="1"/>
  <c r="BB118" i="1"/>
  <c r="BA119" i="1"/>
  <c r="BA120" i="1"/>
  <c r="AZ121" i="1"/>
  <c r="AZ122" i="1"/>
  <c r="AY123" i="1"/>
  <c r="AY124" i="1"/>
  <c r="AX125" i="1"/>
  <c r="AX126" i="1"/>
  <c r="AW127" i="1"/>
  <c r="AW128" i="1"/>
  <c r="AV129" i="1"/>
  <c r="AV130" i="1"/>
  <c r="AU131" i="1"/>
  <c r="AU132" i="1"/>
  <c r="AT133" i="1"/>
  <c r="AT134" i="1"/>
  <c r="AS135" i="1"/>
  <c r="AS136" i="1"/>
  <c r="AR137" i="1"/>
  <c r="AR138" i="1"/>
  <c r="AQ139" i="1"/>
  <c r="AQ140" i="1"/>
  <c r="AP141" i="1"/>
  <c r="AP142" i="1"/>
  <c r="AO143" i="1"/>
  <c r="AO144" i="1"/>
  <c r="AN145" i="1"/>
  <c r="AN146" i="1"/>
  <c r="AM147" i="1"/>
  <c r="AM148" i="1"/>
  <c r="AL149" i="1"/>
  <c r="AL150" i="1"/>
  <c r="AK151" i="1"/>
  <c r="AK152" i="1"/>
  <c r="AJ153" i="1"/>
  <c r="AJ154" i="1"/>
  <c r="AI155" i="1"/>
  <c r="AI156" i="1"/>
  <c r="AH157" i="1"/>
  <c r="AH158" i="1"/>
  <c r="AG159" i="1"/>
  <c r="AG160" i="1"/>
  <c r="AF161" i="1"/>
  <c r="AF162" i="1"/>
  <c r="AE163" i="1"/>
  <c r="AE164" i="1"/>
  <c r="F121" i="1"/>
  <c r="F122" i="1"/>
  <c r="H123" i="1"/>
  <c r="H124" i="1"/>
  <c r="G121" i="1"/>
  <c r="G122" i="1"/>
  <c r="I123" i="1"/>
  <c r="I124" i="1"/>
  <c r="J125" i="1"/>
  <c r="J126" i="1"/>
  <c r="K127" i="1"/>
  <c r="K128" i="1"/>
  <c r="L129" i="1"/>
  <c r="L130" i="1"/>
  <c r="M131" i="1"/>
  <c r="M132" i="1"/>
  <c r="N133" i="1"/>
  <c r="N134" i="1"/>
  <c r="O135" i="1"/>
  <c r="O136" i="1"/>
  <c r="P137" i="1"/>
  <c r="P138" i="1"/>
  <c r="Q139" i="1"/>
  <c r="Q140" i="1"/>
  <c r="R141" i="1"/>
  <c r="R142" i="1"/>
  <c r="S143" i="1"/>
  <c r="S144" i="1"/>
  <c r="T145" i="1"/>
  <c r="T146" i="1"/>
  <c r="U147" i="1"/>
  <c r="U148" i="1"/>
  <c r="V149" i="1"/>
  <c r="V150" i="1"/>
  <c r="W151" i="1"/>
  <c r="W152" i="1"/>
  <c r="X153" i="1"/>
  <c r="X154" i="1"/>
  <c r="Y155" i="1"/>
  <c r="Y156" i="1"/>
  <c r="Z157" i="1"/>
  <c r="Z158" i="1"/>
  <c r="AA159" i="1"/>
  <c r="AA160" i="1"/>
  <c r="AB161" i="1"/>
  <c r="AB162" i="1"/>
  <c r="AC163" i="1"/>
  <c r="AC164" i="1"/>
  <c r="AD165" i="1"/>
  <c r="AD166" i="1"/>
  <c r="BF113" i="1"/>
  <c r="BF114" i="1"/>
  <c r="BE115" i="1"/>
  <c r="BE116" i="1"/>
  <c r="BD117" i="1"/>
  <c r="BD118" i="1"/>
  <c r="BC119" i="1"/>
  <c r="BC120" i="1"/>
  <c r="BB121" i="1"/>
  <c r="BB122" i="1"/>
  <c r="BA123" i="1"/>
  <c r="BA124" i="1"/>
  <c r="AZ125" i="1"/>
  <c r="AZ126" i="1"/>
  <c r="AY127" i="1"/>
  <c r="AY128" i="1"/>
  <c r="AX129" i="1"/>
  <c r="AX130" i="1"/>
  <c r="AW131" i="1"/>
  <c r="AW132" i="1"/>
  <c r="AV133" i="1"/>
  <c r="AV134" i="1"/>
  <c r="AU135" i="1"/>
  <c r="AU136" i="1"/>
  <c r="AT137" i="1"/>
  <c r="AT138" i="1"/>
  <c r="AS139" i="1"/>
  <c r="AS140" i="1"/>
  <c r="AR141" i="1"/>
  <c r="AR142" i="1"/>
  <c r="AQ143" i="1"/>
  <c r="AQ144" i="1"/>
  <c r="AP145" i="1"/>
  <c r="AP146" i="1"/>
  <c r="AO147" i="1"/>
  <c r="AO148" i="1"/>
  <c r="AN149" i="1"/>
  <c r="AN150" i="1"/>
  <c r="AM151" i="1"/>
  <c r="AM152" i="1"/>
  <c r="AL153" i="1"/>
  <c r="AL154" i="1"/>
  <c r="AK155" i="1"/>
  <c r="AK156" i="1"/>
  <c r="AJ157" i="1"/>
  <c r="AJ158" i="1"/>
  <c r="AI159" i="1"/>
  <c r="AI160" i="1"/>
  <c r="AH161" i="1"/>
  <c r="AH162" i="1"/>
  <c r="AG163" i="1"/>
  <c r="AG164" i="1"/>
  <c r="AF165" i="1"/>
  <c r="AF166" i="1"/>
  <c r="AE167" i="1"/>
  <c r="AE168" i="1"/>
  <c r="F125" i="1"/>
  <c r="F126" i="1"/>
  <c r="H127" i="1"/>
  <c r="H128" i="1"/>
  <c r="G125" i="1"/>
  <c r="G126" i="1"/>
  <c r="I127" i="1"/>
  <c r="I128" i="1"/>
  <c r="J129" i="1"/>
  <c r="J130" i="1"/>
  <c r="K131" i="1"/>
  <c r="K132" i="1"/>
  <c r="L133" i="1"/>
  <c r="L134" i="1"/>
  <c r="M135" i="1"/>
  <c r="M136" i="1"/>
  <c r="N137" i="1"/>
  <c r="N138" i="1"/>
  <c r="O139" i="1"/>
  <c r="O140" i="1"/>
  <c r="P141" i="1"/>
  <c r="P142" i="1"/>
  <c r="Q143" i="1"/>
  <c r="Q144" i="1"/>
  <c r="R145" i="1"/>
  <c r="R146" i="1"/>
  <c r="S147" i="1"/>
  <c r="S148" i="1"/>
  <c r="T149" i="1"/>
  <c r="T150" i="1"/>
  <c r="U151" i="1"/>
  <c r="U152" i="1"/>
  <c r="V153" i="1"/>
  <c r="V154" i="1"/>
  <c r="W155" i="1"/>
  <c r="W156" i="1"/>
  <c r="X157" i="1"/>
  <c r="X158" i="1"/>
  <c r="Y159" i="1"/>
  <c r="Y160" i="1"/>
  <c r="Z161" i="1"/>
  <c r="Z162" i="1"/>
  <c r="AA163" i="1"/>
  <c r="AA164" i="1"/>
  <c r="AB165" i="1"/>
  <c r="AB166" i="1"/>
  <c r="AC167" i="1"/>
  <c r="AC168" i="1"/>
  <c r="AD169" i="1"/>
  <c r="AD170" i="1"/>
  <c r="BF117" i="1"/>
  <c r="BF118" i="1"/>
  <c r="BE119" i="1"/>
  <c r="BE120" i="1"/>
  <c r="BD121" i="1"/>
  <c r="BD122" i="1"/>
  <c r="BC123" i="1"/>
  <c r="BC124" i="1"/>
  <c r="BB125" i="1"/>
  <c r="BB126" i="1"/>
  <c r="BA127" i="1"/>
  <c r="BA128" i="1"/>
  <c r="AZ129" i="1"/>
  <c r="AZ130" i="1"/>
  <c r="AY131" i="1"/>
  <c r="AY132" i="1"/>
  <c r="AX133" i="1"/>
  <c r="AX134" i="1"/>
  <c r="AW135" i="1"/>
  <c r="AW136" i="1"/>
  <c r="AV137" i="1"/>
  <c r="AV138" i="1"/>
  <c r="AU139" i="1"/>
  <c r="AU140" i="1"/>
  <c r="AT141" i="1"/>
  <c r="AT142" i="1"/>
  <c r="AS143" i="1"/>
  <c r="AS144" i="1"/>
  <c r="AR145" i="1"/>
  <c r="AR146" i="1"/>
  <c r="AQ147" i="1"/>
  <c r="AQ148" i="1"/>
  <c r="AP149" i="1"/>
  <c r="AP150" i="1"/>
  <c r="AO151" i="1"/>
  <c r="AO152" i="1"/>
  <c r="AN153" i="1"/>
  <c r="AN154" i="1"/>
  <c r="AM155" i="1"/>
  <c r="AM156" i="1"/>
  <c r="AL157" i="1"/>
  <c r="AL158" i="1"/>
  <c r="AK159" i="1"/>
  <c r="AK160" i="1"/>
  <c r="AJ161" i="1"/>
  <c r="AJ162" i="1"/>
  <c r="AI163" i="1"/>
  <c r="AI164" i="1"/>
  <c r="AH165" i="1"/>
  <c r="AH166" i="1"/>
  <c r="AG167" i="1"/>
  <c r="AG168" i="1"/>
  <c r="AF169" i="1"/>
  <c r="AF170" i="1"/>
  <c r="AE171" i="1"/>
  <c r="AE172" i="1"/>
  <c r="F129" i="1"/>
  <c r="F130" i="1"/>
  <c r="H131" i="1"/>
  <c r="H132" i="1"/>
  <c r="G129" i="1"/>
  <c r="G130" i="1"/>
  <c r="I131" i="1"/>
  <c r="I132" i="1"/>
  <c r="J133" i="1"/>
  <c r="J134" i="1"/>
  <c r="K135" i="1"/>
  <c r="K136" i="1"/>
  <c r="L137" i="1"/>
  <c r="L138" i="1"/>
  <c r="M139" i="1"/>
  <c r="M140" i="1"/>
  <c r="N141" i="1"/>
  <c r="N142" i="1"/>
  <c r="O143" i="1"/>
  <c r="O144" i="1"/>
  <c r="P145" i="1"/>
  <c r="P146" i="1"/>
  <c r="Q147" i="1"/>
  <c r="Q148" i="1"/>
  <c r="R149" i="1"/>
  <c r="R150" i="1"/>
  <c r="S151" i="1"/>
  <c r="S152" i="1"/>
  <c r="T153" i="1"/>
  <c r="T154" i="1"/>
  <c r="U155" i="1"/>
  <c r="U156" i="1"/>
  <c r="V157" i="1"/>
  <c r="V158" i="1"/>
  <c r="W159" i="1"/>
  <c r="W160" i="1"/>
  <c r="X161" i="1"/>
  <c r="X162" i="1"/>
  <c r="Y163" i="1"/>
  <c r="Y164" i="1"/>
  <c r="Z165" i="1"/>
  <c r="Z166" i="1"/>
  <c r="AA167" i="1"/>
  <c r="AA168" i="1"/>
  <c r="AB169" i="1"/>
  <c r="AB170" i="1"/>
  <c r="AC171" i="1"/>
  <c r="AC172" i="1"/>
  <c r="AD173" i="1"/>
  <c r="AD174" i="1"/>
  <c r="BF121" i="1"/>
  <c r="BF122" i="1"/>
  <c r="BE123" i="1"/>
  <c r="BE124" i="1"/>
  <c r="BD125" i="1"/>
  <c r="BD126" i="1"/>
  <c r="BC127" i="1"/>
  <c r="BC128" i="1"/>
  <c r="BB129" i="1"/>
  <c r="BB130" i="1"/>
  <c r="BA131" i="1"/>
  <c r="BA132" i="1"/>
  <c r="AZ133" i="1"/>
  <c r="AZ134" i="1"/>
  <c r="AY135" i="1"/>
  <c r="AY136" i="1"/>
  <c r="AX137" i="1"/>
  <c r="AX138" i="1"/>
  <c r="AW139" i="1"/>
  <c r="AW140" i="1"/>
  <c r="AV141" i="1"/>
  <c r="AV142" i="1"/>
  <c r="AU143" i="1"/>
  <c r="AU144" i="1"/>
  <c r="AT145" i="1"/>
  <c r="AT146" i="1"/>
  <c r="AS147" i="1"/>
  <c r="AS148" i="1"/>
  <c r="AR149" i="1"/>
  <c r="AR150" i="1"/>
  <c r="AQ151" i="1"/>
  <c r="AQ152" i="1"/>
  <c r="AP153" i="1"/>
  <c r="AP154" i="1"/>
  <c r="AO155" i="1"/>
  <c r="AO156" i="1"/>
  <c r="AN157" i="1"/>
  <c r="AN158" i="1"/>
  <c r="AM159" i="1"/>
  <c r="AM160" i="1"/>
  <c r="AL161" i="1"/>
  <c r="AL162" i="1"/>
  <c r="AK163" i="1"/>
  <c r="AK164" i="1"/>
  <c r="AJ165" i="1"/>
  <c r="AJ166" i="1"/>
  <c r="AI167" i="1"/>
  <c r="AI168" i="1"/>
  <c r="AH169" i="1"/>
  <c r="AH170" i="1"/>
  <c r="AG171" i="1"/>
  <c r="AG172" i="1"/>
  <c r="AF173" i="1"/>
  <c r="AF174" i="1"/>
  <c r="AE175" i="1"/>
  <c r="AE176" i="1"/>
  <c r="F133" i="1"/>
  <c r="F134" i="1"/>
  <c r="H135" i="1"/>
  <c r="H136" i="1"/>
  <c r="G133" i="1"/>
  <c r="G134" i="1"/>
  <c r="I135" i="1"/>
  <c r="I136" i="1"/>
  <c r="J137" i="1"/>
  <c r="J138" i="1"/>
  <c r="K139" i="1"/>
  <c r="K140" i="1"/>
  <c r="L141" i="1"/>
  <c r="L142" i="1"/>
  <c r="M143" i="1"/>
  <c r="M144" i="1"/>
  <c r="N145" i="1"/>
  <c r="N146" i="1"/>
  <c r="O147" i="1"/>
  <c r="O148" i="1"/>
  <c r="P149" i="1"/>
  <c r="P150" i="1"/>
  <c r="Q151" i="1"/>
  <c r="Q152" i="1"/>
  <c r="R153" i="1"/>
  <c r="R154" i="1"/>
  <c r="S155" i="1"/>
  <c r="S156" i="1"/>
  <c r="T157" i="1"/>
  <c r="T158" i="1"/>
  <c r="U159" i="1"/>
  <c r="U160" i="1"/>
  <c r="V161" i="1"/>
  <c r="V162" i="1"/>
  <c r="W163" i="1"/>
  <c r="W164" i="1"/>
  <c r="X165" i="1"/>
  <c r="X166" i="1"/>
  <c r="Y167" i="1"/>
  <c r="Y168" i="1"/>
  <c r="Z169" i="1"/>
  <c r="Z170" i="1"/>
  <c r="AA171" i="1"/>
  <c r="AA172" i="1"/>
  <c r="AB173" i="1"/>
  <c r="AB174" i="1"/>
  <c r="AC175" i="1"/>
  <c r="AC176" i="1"/>
  <c r="AD177" i="1"/>
  <c r="AD178" i="1"/>
  <c r="BF125" i="1"/>
  <c r="BF126" i="1"/>
  <c r="BE127" i="1"/>
  <c r="BE128" i="1"/>
  <c r="BD129" i="1"/>
  <c r="BD130" i="1"/>
  <c r="BC131" i="1"/>
  <c r="BC132" i="1"/>
  <c r="BB133" i="1"/>
  <c r="BB134" i="1"/>
  <c r="BA135" i="1"/>
  <c r="BA136" i="1"/>
  <c r="AZ137" i="1"/>
  <c r="AZ138" i="1"/>
  <c r="AY139" i="1"/>
  <c r="AY140" i="1"/>
  <c r="AX141" i="1"/>
  <c r="AX142" i="1"/>
  <c r="AW143" i="1"/>
  <c r="AW144" i="1"/>
  <c r="AV145" i="1"/>
  <c r="AV146" i="1"/>
  <c r="AU147" i="1"/>
  <c r="AU148" i="1"/>
  <c r="AT149" i="1"/>
  <c r="AT150" i="1"/>
  <c r="AS151" i="1"/>
  <c r="AS152" i="1"/>
  <c r="AR153" i="1"/>
  <c r="AR154" i="1"/>
  <c r="AQ155" i="1"/>
  <c r="AQ156" i="1"/>
  <c r="AP157" i="1"/>
  <c r="AP158" i="1"/>
  <c r="AO159" i="1"/>
  <c r="AO160" i="1"/>
  <c r="AN161" i="1"/>
  <c r="AN162" i="1"/>
  <c r="AM163" i="1"/>
  <c r="AM164" i="1"/>
  <c r="AL165" i="1"/>
  <c r="AL166" i="1"/>
  <c r="AK167" i="1"/>
  <c r="AK168" i="1"/>
  <c r="AJ169" i="1"/>
  <c r="AJ170" i="1"/>
  <c r="AI171" i="1"/>
  <c r="AI172" i="1"/>
  <c r="AH173" i="1"/>
  <c r="AH174" i="1"/>
  <c r="AG175" i="1"/>
  <c r="AG176" i="1"/>
  <c r="AF177" i="1"/>
  <c r="AF178" i="1"/>
  <c r="AE179" i="1"/>
  <c r="AE180" i="1"/>
  <c r="F137" i="1"/>
  <c r="F138" i="1"/>
  <c r="H139" i="1"/>
  <c r="H140" i="1"/>
  <c r="G137" i="1"/>
  <c r="G138" i="1"/>
  <c r="I139" i="1"/>
  <c r="I140" i="1"/>
  <c r="J141" i="1"/>
  <c r="J142" i="1"/>
  <c r="K143" i="1"/>
  <c r="K144" i="1"/>
  <c r="L145" i="1"/>
  <c r="L146" i="1"/>
  <c r="M147" i="1"/>
  <c r="M148" i="1"/>
  <c r="N149" i="1"/>
  <c r="N150" i="1"/>
  <c r="O151" i="1"/>
  <c r="O152" i="1"/>
  <c r="P153" i="1"/>
  <c r="P154" i="1"/>
  <c r="Q155" i="1"/>
  <c r="Q156" i="1"/>
  <c r="R157" i="1"/>
  <c r="R158" i="1"/>
  <c r="S159" i="1"/>
  <c r="S160" i="1"/>
  <c r="T161" i="1"/>
  <c r="T162" i="1"/>
  <c r="U163" i="1"/>
  <c r="U164" i="1"/>
  <c r="V165" i="1"/>
  <c r="V166" i="1"/>
  <c r="W167" i="1"/>
  <c r="W168" i="1"/>
  <c r="X169" i="1"/>
  <c r="X170" i="1"/>
  <c r="Y171" i="1"/>
  <c r="Y172" i="1"/>
  <c r="Z173" i="1"/>
  <c r="Z174" i="1"/>
  <c r="AA175" i="1"/>
  <c r="AA176" i="1"/>
  <c r="AB177" i="1"/>
  <c r="AB178" i="1"/>
  <c r="AC179" i="1"/>
  <c r="AC180" i="1"/>
  <c r="AD181" i="1"/>
  <c r="AD182" i="1"/>
  <c r="BF129" i="1"/>
  <c r="BF130" i="1"/>
  <c r="BE131" i="1"/>
  <c r="BE132" i="1"/>
  <c r="BD133" i="1"/>
  <c r="BD134" i="1"/>
  <c r="BC135" i="1"/>
  <c r="BC136" i="1"/>
  <c r="BB137" i="1"/>
  <c r="BB138" i="1"/>
  <c r="BA139" i="1"/>
  <c r="BA140" i="1"/>
  <c r="AZ141" i="1"/>
  <c r="AZ142" i="1"/>
  <c r="AY143" i="1"/>
  <c r="AY144" i="1"/>
  <c r="AX145" i="1"/>
  <c r="AX146" i="1"/>
  <c r="AW147" i="1"/>
  <c r="AW148" i="1"/>
  <c r="AV149" i="1"/>
  <c r="AV150" i="1"/>
  <c r="AU151" i="1"/>
  <c r="AU152" i="1"/>
  <c r="AT153" i="1"/>
  <c r="AT154" i="1"/>
  <c r="AS155" i="1"/>
  <c r="AS156" i="1"/>
  <c r="AR157" i="1"/>
  <c r="AR158" i="1"/>
  <c r="AQ159" i="1"/>
  <c r="AQ160" i="1"/>
  <c r="AP161" i="1"/>
  <c r="AP162" i="1"/>
  <c r="AO163" i="1"/>
  <c r="AO164" i="1"/>
  <c r="AN165" i="1"/>
  <c r="AN166" i="1"/>
  <c r="AM167" i="1"/>
  <c r="AM168" i="1"/>
  <c r="AL169" i="1"/>
  <c r="AL170" i="1"/>
  <c r="AK171" i="1"/>
  <c r="AK172" i="1"/>
  <c r="AJ173" i="1"/>
  <c r="AJ174" i="1"/>
  <c r="AI175" i="1"/>
  <c r="AI176" i="1"/>
  <c r="AH177" i="1"/>
  <c r="AH178" i="1"/>
  <c r="AG179" i="1"/>
  <c r="AG180" i="1"/>
  <c r="AF181" i="1"/>
  <c r="AF182" i="1"/>
  <c r="AE183" i="1"/>
  <c r="AE184" i="1"/>
  <c r="F141" i="1"/>
  <c r="F142" i="1"/>
  <c r="H143" i="1"/>
  <c r="H144" i="1"/>
  <c r="G141" i="1"/>
  <c r="G142" i="1"/>
  <c r="I143" i="1"/>
  <c r="I144" i="1"/>
  <c r="J145" i="1"/>
  <c r="J146" i="1"/>
  <c r="K147" i="1"/>
  <c r="K148" i="1"/>
  <c r="L149" i="1"/>
  <c r="L150" i="1"/>
  <c r="M151" i="1"/>
  <c r="M152" i="1"/>
  <c r="N153" i="1"/>
  <c r="N154" i="1"/>
  <c r="O155" i="1"/>
  <c r="O156" i="1"/>
  <c r="P157" i="1"/>
  <c r="P158" i="1"/>
  <c r="Q159" i="1"/>
  <c r="Q160" i="1"/>
  <c r="R161" i="1"/>
  <c r="R162" i="1"/>
  <c r="S163" i="1"/>
  <c r="S164" i="1"/>
  <c r="T165" i="1"/>
  <c r="T166" i="1"/>
  <c r="U167" i="1"/>
  <c r="U168" i="1"/>
  <c r="V169" i="1"/>
  <c r="V170" i="1"/>
  <c r="W171" i="1"/>
  <c r="W172" i="1"/>
  <c r="X173" i="1"/>
  <c r="X174" i="1"/>
  <c r="Y175" i="1"/>
  <c r="Y176" i="1"/>
  <c r="Z177" i="1"/>
  <c r="Z178" i="1"/>
  <c r="AA179" i="1"/>
  <c r="AA180" i="1"/>
  <c r="AB181" i="1"/>
  <c r="AB182" i="1"/>
  <c r="AC183" i="1"/>
  <c r="AC184" i="1"/>
  <c r="AD185" i="1"/>
  <c r="AD186" i="1"/>
  <c r="BF133" i="1"/>
  <c r="BF134" i="1"/>
  <c r="BE135" i="1"/>
  <c r="BE136" i="1"/>
  <c r="BD137" i="1"/>
  <c r="BD138" i="1"/>
  <c r="BC139" i="1"/>
  <c r="BC140" i="1"/>
  <c r="BB141" i="1"/>
  <c r="BB142" i="1"/>
  <c r="BA143" i="1"/>
  <c r="BA144" i="1"/>
  <c r="AZ145" i="1"/>
  <c r="AZ146" i="1"/>
  <c r="AY147" i="1"/>
  <c r="AY148" i="1"/>
  <c r="AX149" i="1"/>
  <c r="AX150" i="1"/>
  <c r="AW151" i="1"/>
  <c r="AW152" i="1"/>
  <c r="AV153" i="1"/>
  <c r="AV154" i="1"/>
  <c r="AU155" i="1"/>
  <c r="AU156" i="1"/>
  <c r="AT157" i="1"/>
  <c r="AT158" i="1"/>
  <c r="AS159" i="1"/>
  <c r="AS160" i="1"/>
  <c r="AR161" i="1"/>
  <c r="AR162" i="1"/>
  <c r="AQ163" i="1"/>
  <c r="AQ164" i="1"/>
  <c r="AP165" i="1"/>
  <c r="AP166" i="1"/>
  <c r="AO167" i="1"/>
  <c r="AO168" i="1"/>
  <c r="AN169" i="1"/>
  <c r="AN170" i="1"/>
  <c r="AM171" i="1"/>
  <c r="AM172" i="1"/>
  <c r="AL173" i="1"/>
  <c r="AL174" i="1"/>
  <c r="AK175" i="1"/>
  <c r="AK176" i="1"/>
  <c r="AJ177" i="1"/>
  <c r="AJ178" i="1"/>
  <c r="AI179" i="1"/>
  <c r="AI180" i="1"/>
  <c r="AH181" i="1"/>
  <c r="AH182" i="1"/>
  <c r="AG183" i="1"/>
  <c r="AG184" i="1"/>
  <c r="AF185" i="1"/>
  <c r="AF186" i="1"/>
  <c r="AE187" i="1"/>
  <c r="AE188" i="1"/>
  <c r="F145" i="1"/>
  <c r="F146" i="1"/>
  <c r="H147" i="1"/>
  <c r="H148" i="1"/>
  <c r="G145" i="1"/>
  <c r="G146" i="1"/>
  <c r="I147" i="1"/>
  <c r="I148" i="1"/>
  <c r="J149" i="1"/>
  <c r="J150" i="1"/>
  <c r="K151" i="1"/>
  <c r="K152" i="1"/>
  <c r="L153" i="1"/>
  <c r="L154" i="1"/>
  <c r="M155" i="1"/>
  <c r="M156" i="1"/>
  <c r="N157" i="1"/>
  <c r="N158" i="1"/>
  <c r="O159" i="1"/>
  <c r="O160" i="1"/>
  <c r="P161" i="1"/>
  <c r="P162" i="1"/>
  <c r="Q163" i="1"/>
  <c r="Q164" i="1"/>
  <c r="R165" i="1"/>
  <c r="R166" i="1"/>
  <c r="S167" i="1"/>
  <c r="S168" i="1"/>
  <c r="T169" i="1"/>
  <c r="T170" i="1"/>
  <c r="U171" i="1"/>
  <c r="U172" i="1"/>
  <c r="V173" i="1"/>
  <c r="V174" i="1"/>
  <c r="W175" i="1"/>
  <c r="W176" i="1"/>
  <c r="X177" i="1"/>
  <c r="X178" i="1"/>
  <c r="Y179" i="1"/>
  <c r="Y180" i="1"/>
  <c r="Z181" i="1"/>
  <c r="Z182" i="1"/>
  <c r="AA183" i="1"/>
  <c r="AA184" i="1"/>
  <c r="AB185" i="1"/>
  <c r="AB186" i="1"/>
  <c r="AC187" i="1"/>
  <c r="AC188" i="1"/>
  <c r="AD189" i="1"/>
  <c r="AD190" i="1"/>
  <c r="BF137" i="1"/>
  <c r="BF138" i="1"/>
  <c r="BE139" i="1"/>
  <c r="BE140" i="1"/>
  <c r="BD141" i="1"/>
  <c r="BD142" i="1"/>
  <c r="BC143" i="1"/>
  <c r="BC144" i="1"/>
  <c r="BB145" i="1"/>
  <c r="BB146" i="1"/>
  <c r="BA147" i="1"/>
  <c r="BA148" i="1"/>
  <c r="AZ149" i="1"/>
  <c r="AZ150" i="1"/>
  <c r="AY151" i="1"/>
  <c r="AY152" i="1"/>
  <c r="AX153" i="1"/>
  <c r="AX154" i="1"/>
  <c r="AW155" i="1"/>
  <c r="AW156" i="1"/>
  <c r="AV157" i="1"/>
  <c r="AV158" i="1"/>
  <c r="AU159" i="1"/>
  <c r="AU160" i="1"/>
  <c r="AT161" i="1"/>
  <c r="AT162" i="1"/>
  <c r="AS163" i="1"/>
  <c r="AS164" i="1"/>
  <c r="AR165" i="1"/>
  <c r="AR166" i="1"/>
  <c r="AQ167" i="1"/>
  <c r="AQ168" i="1"/>
  <c r="AP169" i="1"/>
  <c r="AP170" i="1"/>
  <c r="AO171" i="1"/>
  <c r="AO172" i="1"/>
  <c r="AN173" i="1"/>
  <c r="AN174" i="1"/>
  <c r="AM175" i="1"/>
  <c r="AM176" i="1"/>
  <c r="AL177" i="1"/>
  <c r="AL178" i="1"/>
  <c r="AK179" i="1"/>
  <c r="AK180" i="1"/>
  <c r="AJ181" i="1"/>
  <c r="AJ182" i="1"/>
  <c r="AI183" i="1"/>
  <c r="AI184" i="1"/>
  <c r="AH185" i="1"/>
  <c r="AH186" i="1"/>
  <c r="AG187" i="1"/>
  <c r="AG188" i="1"/>
  <c r="AF189" i="1"/>
  <c r="AF190" i="1"/>
  <c r="AE191" i="1"/>
  <c r="AE192" i="1"/>
  <c r="F149" i="1"/>
  <c r="F150" i="1"/>
  <c r="H151" i="1"/>
  <c r="H152" i="1"/>
  <c r="G149" i="1"/>
  <c r="G150" i="1"/>
  <c r="I151" i="1"/>
  <c r="I152" i="1"/>
  <c r="J153" i="1"/>
  <c r="J154" i="1"/>
  <c r="K155" i="1"/>
  <c r="K156" i="1"/>
  <c r="L157" i="1"/>
  <c r="L158" i="1"/>
  <c r="M159" i="1"/>
  <c r="M160" i="1"/>
  <c r="N161" i="1"/>
  <c r="N162" i="1"/>
  <c r="O163" i="1"/>
  <c r="O164" i="1"/>
  <c r="P165" i="1"/>
  <c r="P166" i="1"/>
  <c r="Q167" i="1"/>
  <c r="Q168" i="1"/>
  <c r="R169" i="1"/>
  <c r="R170" i="1"/>
  <c r="S171" i="1"/>
  <c r="S172" i="1"/>
  <c r="T173" i="1"/>
  <c r="T174" i="1"/>
  <c r="U175" i="1"/>
  <c r="U176" i="1"/>
  <c r="V177" i="1"/>
  <c r="V178" i="1"/>
  <c r="W179" i="1"/>
  <c r="W180" i="1"/>
  <c r="X181" i="1"/>
  <c r="X182" i="1"/>
  <c r="Y183" i="1"/>
  <c r="Y184" i="1"/>
  <c r="Z185" i="1"/>
  <c r="Z186" i="1"/>
  <c r="AA187" i="1"/>
  <c r="AA188" i="1"/>
  <c r="AB189" i="1"/>
  <c r="AB190" i="1"/>
  <c r="AC191" i="1"/>
  <c r="AC192" i="1"/>
  <c r="AD193" i="1"/>
  <c r="AD194" i="1"/>
  <c r="BF141" i="1"/>
  <c r="BF142" i="1"/>
  <c r="BE143" i="1"/>
  <c r="BE144" i="1"/>
  <c r="BD145" i="1"/>
  <c r="BD146" i="1"/>
  <c r="BC147" i="1"/>
  <c r="BC148" i="1"/>
  <c r="BB149" i="1"/>
  <c r="BB150" i="1"/>
  <c r="BA151" i="1"/>
  <c r="BA152" i="1"/>
  <c r="AZ153" i="1"/>
  <c r="AZ154" i="1"/>
  <c r="AY155" i="1"/>
  <c r="AY156" i="1"/>
  <c r="AX157" i="1"/>
  <c r="AX158" i="1"/>
  <c r="AW159" i="1"/>
  <c r="AW160" i="1"/>
  <c r="AV161" i="1"/>
  <c r="AV162" i="1"/>
  <c r="AU163" i="1"/>
  <c r="AU164" i="1"/>
  <c r="AT165" i="1"/>
  <c r="AT166" i="1"/>
  <c r="AS167" i="1"/>
  <c r="AS168" i="1"/>
  <c r="AR169" i="1"/>
  <c r="AR170" i="1"/>
  <c r="AQ171" i="1"/>
  <c r="AQ172" i="1"/>
  <c r="AP173" i="1"/>
  <c r="AP174" i="1"/>
  <c r="AO175" i="1"/>
  <c r="AO176" i="1"/>
  <c r="AN177" i="1"/>
  <c r="AN178" i="1"/>
  <c r="AM179" i="1"/>
  <c r="AM180" i="1"/>
  <c r="AL181" i="1"/>
  <c r="AL182" i="1"/>
  <c r="AK183" i="1"/>
  <c r="AK184" i="1"/>
  <c r="AJ185" i="1"/>
  <c r="AJ186" i="1"/>
  <c r="AI187" i="1"/>
  <c r="AI188" i="1"/>
  <c r="AH189" i="1"/>
  <c r="AH190" i="1"/>
  <c r="AG191" i="1"/>
  <c r="AG192" i="1"/>
  <c r="AF193" i="1"/>
  <c r="AF194" i="1"/>
  <c r="AE195" i="1"/>
  <c r="AE196" i="1"/>
  <c r="F153" i="1"/>
  <c r="F154" i="1"/>
  <c r="H155" i="1"/>
  <c r="H156" i="1"/>
  <c r="G153" i="1"/>
  <c r="G154" i="1"/>
  <c r="I155" i="1"/>
  <c r="I156" i="1"/>
  <c r="J157" i="1"/>
  <c r="J158" i="1"/>
  <c r="K159" i="1"/>
  <c r="K160" i="1"/>
  <c r="L161" i="1"/>
  <c r="L162" i="1"/>
  <c r="M163" i="1"/>
  <c r="M164" i="1"/>
  <c r="N165" i="1"/>
  <c r="N166" i="1"/>
  <c r="O167" i="1"/>
  <c r="O168" i="1"/>
  <c r="P169" i="1"/>
  <c r="P170" i="1"/>
  <c r="Q171" i="1"/>
  <c r="Q172" i="1"/>
  <c r="R173" i="1"/>
  <c r="R174" i="1"/>
  <c r="S175" i="1"/>
  <c r="S176" i="1"/>
  <c r="T177" i="1"/>
  <c r="T178" i="1"/>
  <c r="U179" i="1"/>
  <c r="U180" i="1"/>
  <c r="V181" i="1"/>
  <c r="V182" i="1"/>
  <c r="W183" i="1"/>
  <c r="W184" i="1"/>
  <c r="X185" i="1"/>
  <c r="X186" i="1"/>
  <c r="Y187" i="1"/>
  <c r="Y188" i="1"/>
  <c r="Z189" i="1"/>
  <c r="Z190" i="1"/>
  <c r="AA191" i="1"/>
  <c r="AA192" i="1"/>
  <c r="AB193" i="1"/>
  <c r="AB194" i="1"/>
  <c r="AC195" i="1"/>
  <c r="AC196" i="1"/>
  <c r="AD197" i="1"/>
  <c r="AD198" i="1"/>
  <c r="BF145" i="1"/>
  <c r="BF146" i="1"/>
  <c r="BE147" i="1"/>
  <c r="BE148" i="1"/>
  <c r="BD149" i="1"/>
  <c r="BD150" i="1"/>
  <c r="BC151" i="1"/>
  <c r="BC152" i="1"/>
  <c r="BB153" i="1"/>
  <c r="BB154" i="1"/>
  <c r="BA155" i="1"/>
  <c r="BA156" i="1"/>
  <c r="AZ157" i="1"/>
  <c r="AZ158" i="1"/>
  <c r="AY159" i="1"/>
  <c r="AY160" i="1"/>
  <c r="AX161" i="1"/>
  <c r="AX162" i="1"/>
  <c r="AW163" i="1"/>
  <c r="AW164" i="1"/>
  <c r="AV165" i="1"/>
  <c r="AV166" i="1"/>
  <c r="AU167" i="1"/>
  <c r="AU168" i="1"/>
  <c r="AT169" i="1"/>
  <c r="AT170" i="1"/>
  <c r="AS171" i="1"/>
  <c r="AS172" i="1"/>
  <c r="AR173" i="1"/>
  <c r="AR174" i="1"/>
  <c r="AQ175" i="1"/>
  <c r="AQ176" i="1"/>
  <c r="AP177" i="1"/>
  <c r="AP178" i="1"/>
  <c r="AO179" i="1"/>
  <c r="AO180" i="1"/>
  <c r="AN181" i="1"/>
  <c r="AN182" i="1"/>
  <c r="AM183" i="1"/>
  <c r="AM184" i="1"/>
  <c r="AL185" i="1"/>
  <c r="AL186" i="1"/>
  <c r="AK187" i="1"/>
  <c r="AK188" i="1"/>
  <c r="AJ189" i="1"/>
  <c r="AJ190" i="1"/>
  <c r="AI191" i="1"/>
  <c r="AI192" i="1"/>
  <c r="AH193" i="1"/>
  <c r="AH194" i="1"/>
  <c r="AG195" i="1"/>
  <c r="AG196" i="1"/>
  <c r="AF197" i="1"/>
  <c r="AF198" i="1"/>
  <c r="AE199" i="1"/>
  <c r="AE200" i="1"/>
  <c r="F157" i="1"/>
  <c r="F158" i="1"/>
  <c r="H159" i="1"/>
  <c r="H160" i="1"/>
  <c r="G157" i="1"/>
  <c r="G158" i="1"/>
  <c r="I159" i="1"/>
  <c r="I160" i="1"/>
  <c r="J161" i="1"/>
  <c r="J162" i="1"/>
  <c r="K163" i="1"/>
  <c r="K164" i="1"/>
  <c r="L165" i="1"/>
  <c r="L166" i="1"/>
  <c r="M167" i="1"/>
  <c r="M168" i="1"/>
  <c r="N169" i="1"/>
  <c r="N170" i="1"/>
  <c r="O171" i="1"/>
  <c r="O172" i="1"/>
  <c r="P173" i="1"/>
  <c r="P174" i="1"/>
  <c r="Q175" i="1"/>
  <c r="Q176" i="1"/>
  <c r="R177" i="1"/>
  <c r="R178" i="1"/>
  <c r="S179" i="1"/>
  <c r="S180" i="1"/>
  <c r="T181" i="1"/>
  <c r="T182" i="1"/>
  <c r="U183" i="1"/>
  <c r="U184" i="1"/>
  <c r="V185" i="1"/>
  <c r="V186" i="1"/>
  <c r="W187" i="1"/>
  <c r="W188" i="1"/>
  <c r="X189" i="1"/>
  <c r="X190" i="1"/>
  <c r="Y191" i="1"/>
  <c r="Y192" i="1"/>
  <c r="Z193" i="1"/>
  <c r="Z194" i="1"/>
  <c r="AA195" i="1"/>
  <c r="AA196" i="1"/>
  <c r="AB197" i="1"/>
  <c r="AB198" i="1"/>
  <c r="AC199" i="1"/>
  <c r="AC200" i="1"/>
  <c r="AD201" i="1"/>
  <c r="AD202" i="1"/>
  <c r="BF149" i="1"/>
  <c r="BF150" i="1"/>
  <c r="BE151" i="1"/>
  <c r="BE152" i="1"/>
  <c r="BD153" i="1"/>
  <c r="BD154" i="1"/>
  <c r="BC155" i="1"/>
  <c r="BC156" i="1"/>
  <c r="BB157" i="1"/>
  <c r="BB158" i="1"/>
  <c r="BA159" i="1"/>
  <c r="BA160" i="1"/>
  <c r="AZ161" i="1"/>
  <c r="AZ162" i="1"/>
  <c r="AY163" i="1"/>
  <c r="AY164" i="1"/>
  <c r="AX165" i="1"/>
  <c r="AX166" i="1"/>
  <c r="AW167" i="1"/>
  <c r="AW168" i="1"/>
  <c r="AV169" i="1"/>
  <c r="AV170" i="1"/>
  <c r="AU171" i="1"/>
  <c r="AU172" i="1"/>
  <c r="AT173" i="1"/>
  <c r="AT174" i="1"/>
  <c r="AS175" i="1"/>
  <c r="AS176" i="1"/>
  <c r="AR177" i="1"/>
  <c r="AR178" i="1"/>
  <c r="AQ179" i="1"/>
  <c r="AQ180" i="1"/>
  <c r="AP181" i="1"/>
  <c r="AP182" i="1"/>
  <c r="AO183" i="1"/>
  <c r="AO184" i="1"/>
  <c r="AN185" i="1"/>
  <c r="AN186" i="1"/>
  <c r="AM187" i="1"/>
  <c r="AM188" i="1"/>
  <c r="AL189" i="1"/>
  <c r="AL190" i="1"/>
  <c r="AK191" i="1"/>
  <c r="AK192" i="1"/>
  <c r="AJ193" i="1"/>
  <c r="AJ194" i="1"/>
  <c r="AI195" i="1"/>
  <c r="AI196" i="1"/>
  <c r="AH197" i="1"/>
  <c r="AH198" i="1"/>
  <c r="AG199" i="1"/>
  <c r="AG200" i="1"/>
  <c r="AF201" i="1"/>
  <c r="AF202" i="1"/>
  <c r="AE203" i="1"/>
  <c r="AE204" i="1"/>
  <c r="F161" i="1"/>
  <c r="F162" i="1"/>
  <c r="H163" i="1"/>
  <c r="H164" i="1"/>
  <c r="G161" i="1"/>
  <c r="G162" i="1"/>
  <c r="I163" i="1"/>
  <c r="I164" i="1"/>
  <c r="J165" i="1"/>
  <c r="J166" i="1"/>
  <c r="K167" i="1"/>
  <c r="K168" i="1"/>
  <c r="L169" i="1"/>
  <c r="L170" i="1"/>
  <c r="M171" i="1"/>
  <c r="M172" i="1"/>
  <c r="N173" i="1"/>
  <c r="N174" i="1"/>
  <c r="O175" i="1"/>
  <c r="O176" i="1"/>
  <c r="P177" i="1"/>
  <c r="P178" i="1"/>
  <c r="Q179" i="1"/>
  <c r="Q180" i="1"/>
  <c r="R181" i="1"/>
  <c r="R182" i="1"/>
  <c r="S183" i="1"/>
  <c r="S184" i="1"/>
  <c r="T185" i="1"/>
  <c r="T186" i="1"/>
  <c r="U187" i="1"/>
  <c r="U188" i="1"/>
  <c r="V189" i="1"/>
  <c r="V190" i="1"/>
  <c r="W191" i="1"/>
  <c r="W192" i="1"/>
  <c r="X193" i="1"/>
  <c r="X194" i="1"/>
  <c r="Y195" i="1"/>
  <c r="Y196" i="1"/>
  <c r="Z197" i="1"/>
  <c r="Z198" i="1"/>
  <c r="AA199" i="1"/>
  <c r="AA200" i="1"/>
  <c r="AB201" i="1"/>
  <c r="AB202" i="1"/>
  <c r="AC203" i="1"/>
  <c r="AC204" i="1"/>
  <c r="AD205" i="1"/>
  <c r="AD206" i="1"/>
  <c r="BF153" i="1"/>
  <c r="BF154" i="1"/>
  <c r="BE155" i="1"/>
  <c r="BE156" i="1"/>
  <c r="BD157" i="1"/>
  <c r="BD158" i="1"/>
  <c r="BC159" i="1"/>
  <c r="BC160" i="1"/>
  <c r="BB161" i="1"/>
  <c r="BB162" i="1"/>
  <c r="BA163" i="1"/>
  <c r="BA164" i="1"/>
  <c r="AZ165" i="1"/>
  <c r="AZ166" i="1"/>
  <c r="AY167" i="1"/>
  <c r="AY168" i="1"/>
  <c r="AX169" i="1"/>
  <c r="AX170" i="1"/>
  <c r="AW171" i="1"/>
  <c r="AW172" i="1"/>
  <c r="AV173" i="1"/>
  <c r="AV174" i="1"/>
  <c r="AU175" i="1"/>
  <c r="AU176" i="1"/>
  <c r="AT177" i="1"/>
  <c r="AT178" i="1"/>
  <c r="AS179" i="1"/>
  <c r="AS180" i="1"/>
  <c r="AR181" i="1"/>
  <c r="AR182" i="1"/>
  <c r="AQ183" i="1"/>
  <c r="AQ184" i="1"/>
  <c r="AP185" i="1"/>
  <c r="AP186" i="1"/>
  <c r="AO187" i="1"/>
  <c r="AO188" i="1"/>
  <c r="AN189" i="1"/>
  <c r="AN190" i="1"/>
  <c r="AM191" i="1"/>
  <c r="AM192" i="1"/>
  <c r="AL193" i="1"/>
  <c r="AL194" i="1"/>
  <c r="AK195" i="1"/>
  <c r="AK196" i="1"/>
  <c r="AJ197" i="1"/>
  <c r="AJ198" i="1"/>
  <c r="AI199" i="1"/>
  <c r="AI200" i="1"/>
  <c r="AH201" i="1"/>
  <c r="AH202" i="1"/>
  <c r="AG203" i="1"/>
  <c r="AG204" i="1"/>
  <c r="AF205" i="1"/>
  <c r="AF206" i="1"/>
  <c r="AE207" i="1"/>
  <c r="AE208" i="1"/>
  <c r="F165" i="1"/>
  <c r="F166" i="1"/>
  <c r="H167" i="1"/>
  <c r="H168" i="1"/>
  <c r="G165" i="1"/>
  <c r="G166" i="1"/>
  <c r="I167" i="1"/>
  <c r="I168" i="1"/>
  <c r="J169" i="1"/>
  <c r="J170" i="1"/>
  <c r="K171" i="1"/>
  <c r="K172" i="1"/>
  <c r="L173" i="1"/>
  <c r="L174" i="1"/>
  <c r="M175" i="1"/>
  <c r="M176" i="1"/>
  <c r="N177" i="1"/>
  <c r="N178" i="1"/>
  <c r="O179" i="1"/>
  <c r="O180" i="1"/>
  <c r="P181" i="1"/>
  <c r="P182" i="1"/>
  <c r="Q183" i="1"/>
  <c r="Q184" i="1"/>
  <c r="R185" i="1"/>
  <c r="R186" i="1"/>
  <c r="S187" i="1"/>
  <c r="S188" i="1"/>
  <c r="T189" i="1"/>
  <c r="T190" i="1"/>
  <c r="U191" i="1"/>
  <c r="U192" i="1"/>
  <c r="V193" i="1"/>
  <c r="V194" i="1"/>
  <c r="W195" i="1"/>
  <c r="W196" i="1"/>
  <c r="X197" i="1"/>
  <c r="X198" i="1"/>
  <c r="Y199" i="1"/>
  <c r="Y200" i="1"/>
  <c r="Z201" i="1"/>
  <c r="Z202" i="1"/>
  <c r="AA203" i="1"/>
  <c r="AA204" i="1"/>
  <c r="AB205" i="1"/>
  <c r="AB206" i="1"/>
  <c r="AC207" i="1"/>
  <c r="AC208" i="1"/>
  <c r="AD209" i="1"/>
  <c r="AD210" i="1"/>
  <c r="BF157" i="1"/>
  <c r="BF158" i="1"/>
  <c r="BE159" i="1"/>
  <c r="BE160" i="1"/>
  <c r="BD161" i="1"/>
  <c r="BD162" i="1"/>
  <c r="BC163" i="1"/>
  <c r="BC164" i="1"/>
  <c r="BB165" i="1"/>
  <c r="BB166" i="1"/>
  <c r="BA167" i="1"/>
  <c r="BA168" i="1"/>
  <c r="AZ169" i="1"/>
  <c r="AZ170" i="1"/>
  <c r="AY171" i="1"/>
  <c r="AY172" i="1"/>
  <c r="AX173" i="1"/>
  <c r="AX174" i="1"/>
  <c r="AW175" i="1"/>
  <c r="AW176" i="1"/>
  <c r="AV177" i="1"/>
  <c r="AV178" i="1"/>
  <c r="AU179" i="1"/>
  <c r="AU180" i="1"/>
  <c r="AT181" i="1"/>
  <c r="AT182" i="1"/>
  <c r="AS183" i="1"/>
  <c r="AS184" i="1"/>
  <c r="AR185" i="1"/>
  <c r="AR186" i="1"/>
  <c r="AQ187" i="1"/>
  <c r="AQ188" i="1"/>
  <c r="AP189" i="1"/>
  <c r="AP190" i="1"/>
  <c r="AO191" i="1"/>
  <c r="AO192" i="1"/>
  <c r="AN193" i="1"/>
  <c r="AN194" i="1"/>
  <c r="AM195" i="1"/>
  <c r="AM196" i="1"/>
  <c r="AL197" i="1"/>
  <c r="AL198" i="1"/>
  <c r="AK199" i="1"/>
  <c r="AK200" i="1"/>
  <c r="AJ201" i="1"/>
  <c r="AJ202" i="1"/>
  <c r="AI203" i="1"/>
  <c r="AI204" i="1"/>
  <c r="AH205" i="1"/>
  <c r="AH206" i="1"/>
  <c r="AG207" i="1"/>
  <c r="AG208" i="1"/>
  <c r="AF209" i="1"/>
  <c r="AF210" i="1"/>
  <c r="AE211" i="1"/>
  <c r="AE212" i="1"/>
  <c r="F169" i="1"/>
  <c r="F170" i="1"/>
  <c r="H171" i="1"/>
  <c r="H172" i="1"/>
  <c r="G169" i="1"/>
  <c r="G170" i="1"/>
  <c r="I171" i="1"/>
  <c r="I172" i="1"/>
  <c r="J173" i="1"/>
  <c r="J174" i="1"/>
  <c r="K175" i="1"/>
  <c r="K176" i="1"/>
  <c r="L177" i="1"/>
  <c r="L178" i="1"/>
  <c r="M179" i="1"/>
  <c r="M180" i="1"/>
  <c r="N181" i="1"/>
  <c r="N182" i="1"/>
  <c r="O183" i="1"/>
  <c r="O184" i="1"/>
  <c r="P185" i="1"/>
  <c r="P186" i="1"/>
  <c r="Q187" i="1"/>
  <c r="Q188" i="1"/>
  <c r="R189" i="1"/>
  <c r="R190" i="1"/>
  <c r="S191" i="1"/>
  <c r="S192" i="1"/>
  <c r="T193" i="1"/>
  <c r="T194" i="1"/>
  <c r="U195" i="1"/>
  <c r="U196" i="1"/>
  <c r="V197" i="1"/>
  <c r="V198" i="1"/>
  <c r="W199" i="1"/>
  <c r="W200" i="1"/>
  <c r="X201" i="1"/>
  <c r="X202" i="1"/>
  <c r="Y203" i="1"/>
  <c r="Y204" i="1"/>
  <c r="Z205" i="1"/>
  <c r="Z206" i="1"/>
  <c r="AA207" i="1"/>
  <c r="AA208" i="1"/>
  <c r="AB209" i="1"/>
  <c r="AB210" i="1"/>
  <c r="AC211" i="1"/>
  <c r="AC212" i="1"/>
  <c r="AD213" i="1"/>
  <c r="AD214" i="1"/>
  <c r="BF161" i="1"/>
  <c r="BF162" i="1"/>
  <c r="BE163" i="1"/>
  <c r="BE164" i="1"/>
  <c r="BD165" i="1"/>
  <c r="BD166" i="1"/>
  <c r="BC167" i="1"/>
  <c r="BC168" i="1"/>
  <c r="BB169" i="1"/>
  <c r="BB170" i="1"/>
  <c r="BA171" i="1"/>
  <c r="BA172" i="1"/>
  <c r="AZ173" i="1"/>
  <c r="AZ174" i="1"/>
  <c r="AY175" i="1"/>
  <c r="AY176" i="1"/>
  <c r="AX177" i="1"/>
  <c r="AX178" i="1"/>
  <c r="AW179" i="1"/>
  <c r="AW180" i="1"/>
  <c r="AV181" i="1"/>
  <c r="AV182" i="1"/>
  <c r="AU183" i="1"/>
  <c r="AU184" i="1"/>
  <c r="AT185" i="1"/>
  <c r="AT186" i="1"/>
  <c r="AS187" i="1"/>
  <c r="AS188" i="1"/>
  <c r="AR189" i="1"/>
  <c r="AR190" i="1"/>
  <c r="AQ191" i="1"/>
  <c r="AQ192" i="1"/>
  <c r="AP193" i="1"/>
  <c r="AP194" i="1"/>
  <c r="AO195" i="1"/>
  <c r="AO196" i="1"/>
  <c r="AN197" i="1"/>
  <c r="AN198" i="1"/>
  <c r="AM199" i="1"/>
  <c r="AM200" i="1"/>
  <c r="AL201" i="1"/>
  <c r="AL202" i="1"/>
  <c r="AK203" i="1"/>
  <c r="AK204" i="1"/>
  <c r="AJ205" i="1"/>
  <c r="AJ206" i="1"/>
  <c r="AI207" i="1"/>
  <c r="AI208" i="1"/>
  <c r="AH209" i="1"/>
  <c r="AH210" i="1"/>
  <c r="AG211" i="1"/>
  <c r="AG212" i="1"/>
  <c r="AF213" i="1"/>
  <c r="AF214" i="1"/>
  <c r="AE215" i="1"/>
  <c r="AE216" i="1"/>
  <c r="F173" i="1"/>
  <c r="F174" i="1"/>
  <c r="H175" i="1"/>
  <c r="H176" i="1"/>
  <c r="G173" i="1"/>
  <c r="G174" i="1"/>
  <c r="I175" i="1"/>
  <c r="I176" i="1"/>
  <c r="J177" i="1"/>
  <c r="J178" i="1"/>
  <c r="K179" i="1"/>
  <c r="K180" i="1"/>
  <c r="L181" i="1"/>
  <c r="L182" i="1"/>
  <c r="M183" i="1"/>
  <c r="M184" i="1"/>
  <c r="N185" i="1"/>
  <c r="N186" i="1"/>
  <c r="O187" i="1"/>
  <c r="O188" i="1"/>
  <c r="P189" i="1"/>
  <c r="P190" i="1"/>
  <c r="Q191" i="1"/>
  <c r="Q192" i="1"/>
  <c r="R193" i="1"/>
  <c r="R194" i="1"/>
  <c r="S195" i="1"/>
  <c r="S196" i="1"/>
  <c r="T197" i="1"/>
  <c r="T198" i="1"/>
  <c r="U199" i="1"/>
  <c r="U200" i="1"/>
  <c r="V201" i="1"/>
  <c r="V202" i="1"/>
  <c r="W203" i="1"/>
  <c r="W204" i="1"/>
  <c r="X205" i="1"/>
  <c r="X206" i="1"/>
  <c r="Y207" i="1"/>
  <c r="Y208" i="1"/>
  <c r="Z209" i="1"/>
  <c r="Z210" i="1"/>
  <c r="AA211" i="1"/>
  <c r="AA212" i="1"/>
  <c r="AB213" i="1"/>
  <c r="AB214" i="1"/>
  <c r="AC215" i="1"/>
  <c r="AC216" i="1"/>
  <c r="AD217" i="1"/>
  <c r="AD218" i="1"/>
  <c r="BF165" i="1"/>
  <c r="BF166" i="1"/>
  <c r="BE167" i="1"/>
  <c r="BE168" i="1"/>
  <c r="BD169" i="1"/>
  <c r="BD170" i="1"/>
  <c r="BC171" i="1"/>
  <c r="BC172" i="1"/>
  <c r="BB173" i="1"/>
  <c r="BB174" i="1"/>
  <c r="BA175" i="1"/>
  <c r="BA176" i="1"/>
  <c r="AZ177" i="1"/>
  <c r="AZ178" i="1"/>
  <c r="AY179" i="1"/>
  <c r="AY180" i="1"/>
  <c r="AX181" i="1"/>
  <c r="AX182" i="1"/>
  <c r="AW183" i="1"/>
  <c r="AW184" i="1"/>
  <c r="AV185" i="1"/>
  <c r="AV186" i="1"/>
  <c r="AU187" i="1"/>
  <c r="AU188" i="1"/>
  <c r="AT189" i="1"/>
  <c r="AT190" i="1"/>
  <c r="AS191" i="1"/>
  <c r="AS192" i="1"/>
  <c r="AR193" i="1"/>
  <c r="AR194" i="1"/>
  <c r="AQ195" i="1"/>
  <c r="AQ196" i="1"/>
  <c r="AP197" i="1"/>
  <c r="AP198" i="1"/>
  <c r="AO199" i="1"/>
  <c r="AO200" i="1"/>
  <c r="AN201" i="1"/>
  <c r="AN202" i="1"/>
  <c r="AM203" i="1"/>
  <c r="AM204" i="1"/>
  <c r="AL205" i="1"/>
  <c r="AL206" i="1"/>
  <c r="AK207" i="1"/>
  <c r="AK208" i="1"/>
  <c r="AJ209" i="1"/>
  <c r="AJ210" i="1"/>
  <c r="AI211" i="1"/>
  <c r="AI212" i="1"/>
  <c r="AH213" i="1"/>
  <c r="AH214" i="1"/>
  <c r="AG215" i="1"/>
  <c r="AG216" i="1"/>
  <c r="AF217" i="1"/>
  <c r="AF218" i="1"/>
  <c r="AE219" i="1"/>
  <c r="AE220" i="1"/>
  <c r="F177" i="1"/>
  <c r="F178" i="1"/>
  <c r="H179" i="1"/>
  <c r="H180" i="1"/>
  <c r="G177" i="1"/>
  <c r="G178" i="1"/>
  <c r="I179" i="1"/>
  <c r="I180" i="1"/>
  <c r="J181" i="1"/>
  <c r="J182" i="1"/>
  <c r="K183" i="1"/>
  <c r="K184" i="1"/>
  <c r="L185" i="1"/>
  <c r="L186" i="1"/>
  <c r="M187" i="1"/>
  <c r="M188" i="1"/>
  <c r="N189" i="1"/>
  <c r="N190" i="1"/>
  <c r="O191" i="1"/>
  <c r="O192" i="1"/>
  <c r="P193" i="1"/>
  <c r="P194" i="1"/>
  <c r="Q195" i="1"/>
  <c r="Q196" i="1"/>
  <c r="R197" i="1"/>
  <c r="R198" i="1"/>
  <c r="S199" i="1"/>
  <c r="S200" i="1"/>
  <c r="T201" i="1"/>
  <c r="T202" i="1"/>
  <c r="U203" i="1"/>
  <c r="U204" i="1"/>
  <c r="V205" i="1"/>
  <c r="V206" i="1"/>
  <c r="W207" i="1"/>
  <c r="W208" i="1"/>
  <c r="X209" i="1"/>
  <c r="X210" i="1"/>
  <c r="Y211" i="1"/>
  <c r="Y212" i="1"/>
  <c r="Z213" i="1"/>
  <c r="Z214" i="1"/>
  <c r="AA215" i="1"/>
  <c r="AA216" i="1"/>
  <c r="AB217" i="1"/>
  <c r="AB218" i="1"/>
  <c r="AC219" i="1"/>
  <c r="AC220" i="1"/>
  <c r="AD221" i="1"/>
  <c r="AD222" i="1"/>
  <c r="F181" i="1"/>
  <c r="F182" i="1"/>
  <c r="H183" i="1"/>
  <c r="H184" i="1"/>
  <c r="G181" i="1"/>
  <c r="G182" i="1"/>
  <c r="I183" i="1"/>
  <c r="I184" i="1"/>
  <c r="J185" i="1"/>
  <c r="J186" i="1"/>
  <c r="K187" i="1"/>
  <c r="K188" i="1"/>
  <c r="L189" i="1"/>
  <c r="L190" i="1"/>
  <c r="M191" i="1"/>
  <c r="M192" i="1"/>
  <c r="N193" i="1"/>
  <c r="N194" i="1"/>
  <c r="O195" i="1"/>
  <c r="O196" i="1"/>
  <c r="P197" i="1"/>
  <c r="P198" i="1"/>
  <c r="Q199" i="1"/>
  <c r="Q200" i="1"/>
  <c r="R201" i="1"/>
  <c r="R202" i="1"/>
  <c r="S203" i="1"/>
  <c r="S204" i="1"/>
  <c r="T205" i="1"/>
  <c r="T206" i="1"/>
  <c r="U207" i="1"/>
  <c r="U208" i="1"/>
  <c r="V209" i="1"/>
  <c r="V210" i="1"/>
  <c r="W211" i="1"/>
  <c r="W212" i="1"/>
  <c r="X213" i="1"/>
  <c r="X214" i="1"/>
  <c r="Y215" i="1"/>
  <c r="Y216" i="1"/>
  <c r="Z217" i="1"/>
  <c r="Z218" i="1"/>
  <c r="AA219" i="1"/>
  <c r="AA220" i="1"/>
  <c r="AB221" i="1"/>
  <c r="AB222" i="1"/>
  <c r="AC223" i="1"/>
  <c r="AC224" i="1"/>
  <c r="F185" i="1"/>
  <c r="F186" i="1"/>
  <c r="H187" i="1"/>
  <c r="H188" i="1"/>
  <c r="G185" i="1"/>
  <c r="G186" i="1"/>
  <c r="I187" i="1"/>
  <c r="I188" i="1"/>
  <c r="J189" i="1"/>
  <c r="J190" i="1"/>
  <c r="K191" i="1"/>
  <c r="K192" i="1"/>
  <c r="L193" i="1"/>
  <c r="L194" i="1"/>
  <c r="M195" i="1"/>
  <c r="M196" i="1"/>
  <c r="N197" i="1"/>
  <c r="N198" i="1"/>
  <c r="O199" i="1"/>
  <c r="O200" i="1"/>
  <c r="P201" i="1"/>
  <c r="P202" i="1"/>
  <c r="Q203" i="1"/>
  <c r="Q204" i="1"/>
  <c r="R205" i="1"/>
  <c r="R206" i="1"/>
  <c r="S207" i="1"/>
  <c r="S208" i="1"/>
  <c r="T209" i="1"/>
  <c r="T210" i="1"/>
  <c r="U211" i="1"/>
  <c r="U212" i="1"/>
  <c r="V213" i="1"/>
  <c r="V214" i="1"/>
  <c r="W215" i="1"/>
  <c r="W216" i="1"/>
  <c r="X217" i="1"/>
  <c r="X218" i="1"/>
  <c r="Y219" i="1"/>
  <c r="Y220" i="1"/>
  <c r="Z221" i="1"/>
  <c r="Z222" i="1"/>
  <c r="AA223" i="1"/>
  <c r="AA224" i="1"/>
  <c r="AB225" i="1"/>
  <c r="AB226" i="1"/>
  <c r="F189" i="1"/>
  <c r="F190" i="1"/>
  <c r="H191" i="1"/>
  <c r="H192" i="1"/>
  <c r="G189" i="1"/>
  <c r="G190" i="1"/>
  <c r="I191" i="1"/>
  <c r="I192" i="1"/>
  <c r="J193" i="1"/>
  <c r="J194" i="1"/>
  <c r="K195" i="1"/>
  <c r="K196" i="1"/>
  <c r="L197" i="1"/>
  <c r="L198" i="1"/>
  <c r="M199" i="1"/>
  <c r="M200" i="1"/>
  <c r="N201" i="1"/>
  <c r="N202" i="1"/>
  <c r="O203" i="1"/>
  <c r="O204" i="1"/>
  <c r="P205" i="1"/>
  <c r="P206" i="1"/>
  <c r="Q207" i="1"/>
  <c r="Q208" i="1"/>
  <c r="R209" i="1"/>
  <c r="R210" i="1"/>
  <c r="S211" i="1"/>
  <c r="S212" i="1"/>
  <c r="T213" i="1"/>
  <c r="T214" i="1"/>
  <c r="U215" i="1"/>
  <c r="U216" i="1"/>
  <c r="V217" i="1"/>
  <c r="V218" i="1"/>
  <c r="W219" i="1"/>
  <c r="W220" i="1"/>
  <c r="X221" i="1"/>
  <c r="X222" i="1"/>
  <c r="Y223" i="1"/>
  <c r="Y224" i="1"/>
  <c r="Z225" i="1"/>
  <c r="Z226" i="1"/>
  <c r="AA227" i="1"/>
  <c r="AA228" i="1"/>
  <c r="F193" i="1"/>
  <c r="F194" i="1"/>
  <c r="H195" i="1"/>
  <c r="H196" i="1"/>
  <c r="G193" i="1"/>
  <c r="G194" i="1"/>
  <c r="I195" i="1"/>
  <c r="I196" i="1"/>
  <c r="J197" i="1"/>
  <c r="J198" i="1"/>
  <c r="K199" i="1"/>
  <c r="K200" i="1"/>
  <c r="L201" i="1"/>
  <c r="L202" i="1"/>
  <c r="M203" i="1"/>
  <c r="M204" i="1"/>
  <c r="N205" i="1"/>
  <c r="N206" i="1"/>
  <c r="O207" i="1"/>
  <c r="O208" i="1"/>
  <c r="P209" i="1"/>
  <c r="P210" i="1"/>
  <c r="Q211" i="1"/>
  <c r="Q212" i="1"/>
  <c r="R213" i="1"/>
  <c r="R214" i="1"/>
  <c r="S215" i="1"/>
  <c r="S216" i="1"/>
  <c r="T217" i="1"/>
  <c r="T218" i="1"/>
  <c r="U219" i="1"/>
  <c r="U220" i="1"/>
  <c r="V221" i="1"/>
  <c r="V222" i="1"/>
  <c r="W223" i="1"/>
  <c r="W224" i="1"/>
  <c r="X225" i="1"/>
  <c r="X226" i="1"/>
  <c r="Y227" i="1"/>
  <c r="Y228" i="1"/>
  <c r="Z229" i="1"/>
  <c r="Z230" i="1"/>
  <c r="F197" i="1"/>
  <c r="F198" i="1"/>
  <c r="H199" i="1"/>
  <c r="H200" i="1"/>
  <c r="G197" i="1"/>
  <c r="G198" i="1"/>
  <c r="I199" i="1"/>
  <c r="I200" i="1"/>
  <c r="J201" i="1"/>
  <c r="J202" i="1"/>
  <c r="K203" i="1"/>
  <c r="K204" i="1"/>
  <c r="L205" i="1"/>
  <c r="L206" i="1"/>
  <c r="M207" i="1"/>
  <c r="M208" i="1"/>
  <c r="N209" i="1"/>
  <c r="N210" i="1"/>
  <c r="O211" i="1"/>
  <c r="O212" i="1"/>
  <c r="P213" i="1"/>
  <c r="P214" i="1"/>
  <c r="Q215" i="1"/>
  <c r="Q216" i="1"/>
  <c r="R217" i="1"/>
  <c r="R218" i="1"/>
  <c r="S219" i="1"/>
  <c r="S220" i="1"/>
  <c r="T221" i="1"/>
  <c r="T222" i="1"/>
  <c r="U223" i="1"/>
  <c r="U224" i="1"/>
  <c r="V225" i="1"/>
  <c r="V226" i="1"/>
  <c r="W227" i="1"/>
  <c r="W228" i="1"/>
  <c r="X229" i="1"/>
  <c r="X230" i="1"/>
  <c r="Y231" i="1"/>
  <c r="Y232" i="1"/>
  <c r="F201" i="1"/>
  <c r="F202" i="1"/>
  <c r="H203" i="1"/>
  <c r="H204" i="1"/>
  <c r="G201" i="1"/>
  <c r="G202" i="1"/>
  <c r="I203" i="1"/>
  <c r="I204" i="1"/>
  <c r="J205" i="1"/>
  <c r="J206" i="1"/>
  <c r="K207" i="1"/>
  <c r="K208" i="1"/>
  <c r="L209" i="1"/>
  <c r="L210" i="1"/>
  <c r="M211" i="1"/>
  <c r="M212" i="1"/>
  <c r="N213" i="1"/>
  <c r="N214" i="1"/>
  <c r="O215" i="1"/>
  <c r="O216" i="1"/>
  <c r="P217" i="1"/>
  <c r="P218" i="1"/>
  <c r="Q219" i="1"/>
  <c r="Q220" i="1"/>
  <c r="R221" i="1"/>
  <c r="R222" i="1"/>
  <c r="S223" i="1"/>
  <c r="S224" i="1"/>
  <c r="T225" i="1"/>
  <c r="T226" i="1"/>
  <c r="U227" i="1"/>
  <c r="U228" i="1"/>
  <c r="V229" i="1"/>
  <c r="V230" i="1"/>
  <c r="W231" i="1"/>
  <c r="W232" i="1"/>
  <c r="X233" i="1"/>
  <c r="X234" i="1"/>
  <c r="F205" i="1"/>
  <c r="F206" i="1"/>
  <c r="H207" i="1"/>
  <c r="H208" i="1"/>
  <c r="G205" i="1"/>
  <c r="G206" i="1"/>
  <c r="I207" i="1"/>
  <c r="I208" i="1"/>
  <c r="J209" i="1"/>
  <c r="J210" i="1"/>
  <c r="K211" i="1"/>
  <c r="K212" i="1"/>
  <c r="L213" i="1"/>
  <c r="L214" i="1"/>
  <c r="M215" i="1"/>
  <c r="M216" i="1"/>
  <c r="N217" i="1"/>
  <c r="N218" i="1"/>
  <c r="O219" i="1"/>
  <c r="O220" i="1"/>
  <c r="P221" i="1"/>
  <c r="P222" i="1"/>
  <c r="Q223" i="1"/>
  <c r="Q224" i="1"/>
  <c r="R225" i="1"/>
  <c r="R226" i="1"/>
  <c r="S227" i="1"/>
  <c r="S228" i="1"/>
  <c r="T229" i="1"/>
  <c r="T230" i="1"/>
  <c r="U231" i="1"/>
  <c r="U232" i="1"/>
  <c r="V233" i="1"/>
  <c r="V234" i="1"/>
  <c r="W235" i="1"/>
  <c r="W236" i="1"/>
  <c r="F209" i="1"/>
  <c r="F210" i="1"/>
  <c r="H211" i="1"/>
  <c r="H212" i="1"/>
  <c r="G209" i="1"/>
  <c r="G210" i="1"/>
  <c r="I211" i="1"/>
  <c r="I212" i="1"/>
  <c r="J213" i="1"/>
  <c r="J214" i="1"/>
  <c r="K215" i="1"/>
  <c r="K216" i="1"/>
  <c r="L217" i="1"/>
  <c r="L218" i="1"/>
  <c r="M219" i="1"/>
  <c r="M220" i="1"/>
  <c r="N221" i="1"/>
  <c r="N222" i="1"/>
  <c r="O223" i="1"/>
  <c r="O224" i="1"/>
  <c r="P225" i="1"/>
  <c r="P226" i="1"/>
  <c r="Q227" i="1"/>
  <c r="Q228" i="1"/>
  <c r="R229" i="1"/>
  <c r="R230" i="1"/>
  <c r="S231" i="1"/>
  <c r="S232" i="1"/>
  <c r="T233" i="1"/>
  <c r="T234" i="1"/>
  <c r="U235" i="1"/>
  <c r="U236" i="1"/>
  <c r="V237" i="1"/>
  <c r="V238" i="1"/>
  <c r="F213" i="1"/>
  <c r="F214" i="1"/>
  <c r="H215" i="1"/>
  <c r="H216" i="1"/>
  <c r="G213" i="1"/>
  <c r="G214" i="1"/>
  <c r="I215" i="1"/>
  <c r="I216" i="1"/>
  <c r="J217" i="1"/>
  <c r="J218" i="1"/>
  <c r="K219" i="1"/>
  <c r="K220" i="1"/>
  <c r="L221" i="1"/>
  <c r="L222" i="1"/>
  <c r="M223" i="1"/>
  <c r="M224" i="1"/>
  <c r="N225" i="1"/>
  <c r="N226" i="1"/>
  <c r="O227" i="1"/>
  <c r="O228" i="1"/>
  <c r="P229" i="1"/>
  <c r="P230" i="1"/>
  <c r="Q231" i="1"/>
  <c r="Q232" i="1"/>
  <c r="R233" i="1"/>
  <c r="R234" i="1"/>
  <c r="S235" i="1"/>
  <c r="S236" i="1"/>
  <c r="T237" i="1"/>
  <c r="T238" i="1"/>
  <c r="U239" i="1"/>
  <c r="U240" i="1"/>
  <c r="F217" i="1"/>
  <c r="F218" i="1"/>
  <c r="H219" i="1"/>
  <c r="H220" i="1"/>
  <c r="G217" i="1"/>
  <c r="G218" i="1"/>
  <c r="I219" i="1"/>
  <c r="I220" i="1"/>
  <c r="J221" i="1"/>
  <c r="J222" i="1"/>
  <c r="K223" i="1"/>
  <c r="K224" i="1"/>
  <c r="L225" i="1"/>
  <c r="L226" i="1"/>
  <c r="M227" i="1"/>
  <c r="M228" i="1"/>
  <c r="N229" i="1"/>
  <c r="N230" i="1"/>
  <c r="O231" i="1"/>
  <c r="O232" i="1"/>
  <c r="P233" i="1"/>
  <c r="P234" i="1"/>
  <c r="Q235" i="1"/>
  <c r="Q236" i="1"/>
  <c r="R237" i="1"/>
  <c r="R238" i="1"/>
  <c r="S239" i="1"/>
  <c r="S240" i="1"/>
  <c r="T241" i="1"/>
  <c r="T242" i="1"/>
  <c r="F221" i="1"/>
  <c r="F222" i="1"/>
  <c r="H223" i="1"/>
  <c r="H224" i="1"/>
  <c r="G221" i="1"/>
  <c r="G222" i="1"/>
  <c r="I223" i="1"/>
  <c r="I224" i="1"/>
  <c r="J225" i="1"/>
  <c r="J226" i="1"/>
  <c r="K227" i="1"/>
  <c r="K228" i="1"/>
  <c r="L229" i="1"/>
  <c r="L230" i="1"/>
  <c r="M231" i="1"/>
  <c r="M232" i="1"/>
  <c r="N233" i="1"/>
  <c r="N234" i="1"/>
  <c r="O235" i="1"/>
  <c r="O236" i="1"/>
  <c r="P237" i="1"/>
  <c r="P238" i="1"/>
  <c r="Q239" i="1"/>
  <c r="Q240" i="1"/>
  <c r="R241" i="1"/>
  <c r="R242" i="1"/>
  <c r="S243" i="1"/>
  <c r="S244" i="1"/>
  <c r="F225" i="1"/>
  <c r="F226" i="1"/>
  <c r="H227" i="1"/>
  <c r="H228" i="1"/>
  <c r="G225" i="1"/>
  <c r="G226" i="1"/>
  <c r="I227" i="1"/>
  <c r="I228" i="1"/>
  <c r="J229" i="1"/>
  <c r="J230" i="1"/>
  <c r="K231" i="1"/>
  <c r="K232" i="1"/>
  <c r="L233" i="1"/>
  <c r="L234" i="1"/>
  <c r="M235" i="1"/>
  <c r="M236" i="1"/>
  <c r="N237" i="1"/>
  <c r="N238" i="1"/>
  <c r="O239" i="1"/>
  <c r="O240" i="1"/>
  <c r="P241" i="1"/>
  <c r="P242" i="1"/>
  <c r="Q243" i="1"/>
  <c r="Q244" i="1"/>
  <c r="R245" i="1"/>
  <c r="R246" i="1"/>
  <c r="F229" i="1"/>
  <c r="F230" i="1"/>
  <c r="H231" i="1"/>
  <c r="H232" i="1"/>
  <c r="G229" i="1"/>
  <c r="G230" i="1"/>
  <c r="I231" i="1"/>
  <c r="I232" i="1"/>
  <c r="J233" i="1"/>
  <c r="J234" i="1"/>
  <c r="K235" i="1"/>
  <c r="K236" i="1"/>
  <c r="L237" i="1"/>
  <c r="L238" i="1"/>
  <c r="M239" i="1"/>
  <c r="M240" i="1"/>
  <c r="N241" i="1"/>
  <c r="N242" i="1"/>
  <c r="O243" i="1"/>
  <c r="O244" i="1"/>
  <c r="P245" i="1"/>
  <c r="P246" i="1"/>
  <c r="Q247" i="1"/>
  <c r="Q248" i="1"/>
  <c r="F233" i="1"/>
  <c r="F234" i="1"/>
  <c r="H235" i="1"/>
  <c r="H236" i="1"/>
  <c r="G233" i="1"/>
  <c r="G234" i="1"/>
  <c r="I235" i="1"/>
  <c r="I236" i="1"/>
  <c r="J237" i="1"/>
  <c r="J238" i="1"/>
  <c r="K239" i="1"/>
  <c r="K240" i="1"/>
  <c r="L241" i="1"/>
  <c r="L242" i="1"/>
  <c r="M243" i="1"/>
  <c r="M244" i="1"/>
  <c r="N245" i="1"/>
  <c r="N246" i="1"/>
  <c r="O247" i="1"/>
  <c r="O248" i="1"/>
  <c r="P249" i="1"/>
  <c r="P250" i="1"/>
  <c r="F237" i="1"/>
  <c r="F238" i="1"/>
  <c r="H239" i="1"/>
  <c r="H240" i="1"/>
  <c r="G237" i="1"/>
  <c r="G238" i="1"/>
  <c r="I239" i="1"/>
  <c r="I240" i="1"/>
  <c r="J241" i="1"/>
  <c r="J242" i="1"/>
  <c r="K243" i="1"/>
  <c r="K244" i="1"/>
  <c r="L245" i="1"/>
  <c r="L246" i="1"/>
  <c r="M247" i="1"/>
  <c r="M248" i="1"/>
  <c r="N249" i="1"/>
  <c r="N250" i="1"/>
  <c r="O251" i="1"/>
  <c r="O252" i="1"/>
  <c r="F241" i="1"/>
  <c r="F242" i="1"/>
  <c r="H243" i="1"/>
  <c r="H244" i="1"/>
  <c r="G241" i="1"/>
  <c r="G242" i="1"/>
  <c r="I243" i="1"/>
  <c r="I244" i="1"/>
  <c r="J245" i="1"/>
  <c r="J246" i="1"/>
  <c r="K247" i="1"/>
  <c r="K248" i="1"/>
  <c r="L249" i="1"/>
  <c r="L250" i="1"/>
  <c r="M251" i="1"/>
  <c r="M252" i="1"/>
  <c r="N253" i="1"/>
  <c r="N254" i="1"/>
  <c r="F245" i="1"/>
  <c r="F246" i="1"/>
  <c r="H247" i="1"/>
  <c r="H248" i="1"/>
  <c r="G245" i="1"/>
  <c r="G246" i="1"/>
  <c r="I247" i="1"/>
  <c r="I248" i="1"/>
  <c r="J249" i="1"/>
  <c r="J250" i="1"/>
  <c r="K251" i="1"/>
  <c r="K252" i="1"/>
  <c r="L253" i="1"/>
  <c r="L254" i="1"/>
  <c r="M255" i="1"/>
  <c r="M256" i="1"/>
  <c r="F249" i="1"/>
  <c r="F250" i="1"/>
  <c r="H251" i="1"/>
  <c r="H252" i="1"/>
  <c r="G249" i="1"/>
  <c r="G250" i="1"/>
  <c r="I251" i="1"/>
  <c r="I252" i="1"/>
  <c r="J253" i="1"/>
  <c r="J254" i="1"/>
  <c r="K255" i="1"/>
  <c r="K256" i="1"/>
  <c r="L257" i="1"/>
  <c r="L258" i="1"/>
  <c r="F253" i="1"/>
  <c r="F254" i="1"/>
  <c r="H255" i="1"/>
  <c r="H256" i="1"/>
  <c r="G253" i="1"/>
  <c r="G254" i="1"/>
  <c r="I255" i="1"/>
  <c r="I256" i="1"/>
  <c r="J257" i="1"/>
  <c r="J258" i="1"/>
  <c r="K259" i="1"/>
  <c r="K260" i="1"/>
  <c r="F257" i="1"/>
  <c r="F258" i="1"/>
  <c r="H259" i="1"/>
  <c r="H260" i="1"/>
  <c r="G257" i="1"/>
  <c r="G258" i="1"/>
  <c r="I259" i="1"/>
  <c r="I260" i="1"/>
  <c r="J261" i="1"/>
  <c r="J262" i="1"/>
  <c r="G261" i="1"/>
  <c r="G262" i="1"/>
  <c r="I263" i="1"/>
  <c r="I264" i="1"/>
  <c r="I9" i="1"/>
  <c r="G263" i="1"/>
  <c r="G9" i="1"/>
  <c r="I8" i="1"/>
  <c r="AA9" i="1"/>
  <c r="Y9" i="1"/>
  <c r="W9" i="1"/>
  <c r="U9" i="1"/>
  <c r="S9" i="1"/>
  <c r="Q9" i="1"/>
  <c r="O9" i="1"/>
  <c r="M9" i="1"/>
  <c r="K9" i="1"/>
  <c r="G264" i="1"/>
  <c r="AB9" i="1"/>
  <c r="Z9" i="1"/>
  <c r="X9" i="1"/>
  <c r="V9" i="1"/>
  <c r="T9" i="1"/>
  <c r="R9" i="1"/>
  <c r="P9" i="1"/>
  <c r="N9" i="1"/>
  <c r="L9" i="1"/>
  <c r="G8" i="1"/>
  <c r="F8" i="1"/>
  <c r="BF8" i="1"/>
  <c r="H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H2" i="1"/>
  <c r="F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C8" i="1"/>
  <c r="H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A15" i="1"/>
  <c r="A11" i="1"/>
  <c r="A14" i="1"/>
  <c r="E9" i="1"/>
  <c r="F9" i="1"/>
  <c r="H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I9" i="1"/>
  <c r="BK9" i="1"/>
  <c r="BI10" i="1"/>
  <c r="BK10" i="1"/>
  <c r="D11" i="1"/>
  <c r="E11" i="1"/>
  <c r="BI11" i="1"/>
  <c r="BK11" i="1"/>
  <c r="BI12" i="1"/>
  <c r="BK12" i="1"/>
  <c r="D13" i="1"/>
  <c r="E13" i="1"/>
  <c r="BI13" i="1"/>
  <c r="BK13" i="1"/>
  <c r="BI14" i="1"/>
  <c r="BK14" i="1"/>
  <c r="D15" i="1"/>
  <c r="E15" i="1"/>
  <c r="BI15" i="1"/>
  <c r="BK15" i="1"/>
  <c r="BI16" i="1"/>
  <c r="BK16" i="1"/>
  <c r="D17" i="1"/>
  <c r="E17" i="1"/>
  <c r="BI17" i="1"/>
  <c r="BK17" i="1"/>
  <c r="BI18" i="1"/>
  <c r="BK18" i="1"/>
  <c r="D19" i="1"/>
  <c r="E19" i="1"/>
  <c r="BI19" i="1"/>
  <c r="BK19" i="1"/>
  <c r="BI20" i="1"/>
  <c r="BK20" i="1"/>
  <c r="D21" i="1"/>
  <c r="E21" i="1"/>
  <c r="BI21" i="1"/>
  <c r="BK21" i="1"/>
  <c r="BI22" i="1"/>
  <c r="BK22" i="1"/>
  <c r="D23" i="1"/>
  <c r="E23" i="1"/>
  <c r="BI23" i="1"/>
  <c r="BK23" i="1"/>
  <c r="BI24" i="1"/>
  <c r="BK24" i="1"/>
  <c r="D25" i="1"/>
  <c r="E25" i="1"/>
  <c r="BI25" i="1"/>
  <c r="BK25" i="1"/>
  <c r="BI26" i="1"/>
  <c r="BK26" i="1"/>
  <c r="D27" i="1"/>
  <c r="E27" i="1"/>
  <c r="BI27" i="1"/>
  <c r="BK27" i="1"/>
  <c r="BI28" i="1"/>
  <c r="BK28" i="1"/>
  <c r="D29" i="1"/>
  <c r="E29" i="1"/>
  <c r="BI29" i="1"/>
  <c r="BK29" i="1"/>
  <c r="BI30" i="1"/>
  <c r="BK30" i="1"/>
  <c r="D31" i="1"/>
  <c r="E31" i="1"/>
  <c r="BI31" i="1"/>
  <c r="BK31" i="1"/>
  <c r="BI32" i="1"/>
  <c r="BK32" i="1"/>
  <c r="D33" i="1"/>
  <c r="E33" i="1"/>
  <c r="BI33" i="1"/>
  <c r="BK33" i="1"/>
  <c r="BI34" i="1"/>
  <c r="BK34" i="1"/>
  <c r="D35" i="1"/>
  <c r="E35" i="1"/>
  <c r="BI35" i="1"/>
  <c r="BK35" i="1"/>
  <c r="BI36" i="1"/>
  <c r="BK36" i="1"/>
  <c r="D37" i="1"/>
  <c r="E37" i="1"/>
  <c r="BI37" i="1"/>
  <c r="BK37" i="1"/>
  <c r="BI38" i="1"/>
  <c r="BK38" i="1"/>
  <c r="D39" i="1"/>
  <c r="E39" i="1"/>
  <c r="BI39" i="1"/>
  <c r="BK39" i="1"/>
  <c r="BI40" i="1"/>
  <c r="BK40" i="1"/>
  <c r="D41" i="1"/>
  <c r="E41" i="1"/>
  <c r="BI41" i="1"/>
  <c r="BK41" i="1"/>
  <c r="BI42" i="1"/>
  <c r="BK42" i="1"/>
  <c r="D43" i="1"/>
  <c r="E43" i="1"/>
  <c r="BI43" i="1"/>
  <c r="BK43" i="1"/>
  <c r="BI44" i="1"/>
  <c r="BK44" i="1"/>
  <c r="D45" i="1"/>
  <c r="E45" i="1"/>
  <c r="BI45" i="1"/>
  <c r="BK45" i="1"/>
  <c r="BI46" i="1"/>
  <c r="BK46" i="1"/>
  <c r="D47" i="1"/>
  <c r="E47" i="1"/>
  <c r="BI47" i="1"/>
  <c r="BK47" i="1"/>
  <c r="BI48" i="1"/>
  <c r="BK48" i="1"/>
  <c r="D49" i="1"/>
  <c r="E49" i="1"/>
  <c r="BI49" i="1"/>
  <c r="BK49" i="1"/>
  <c r="BI50" i="1"/>
  <c r="BK50" i="1"/>
  <c r="D51" i="1"/>
  <c r="E51" i="1"/>
  <c r="BI51" i="1"/>
  <c r="BK51" i="1"/>
  <c r="BI52" i="1"/>
  <c r="BK52" i="1"/>
  <c r="D53" i="1"/>
  <c r="E53" i="1"/>
  <c r="BI53" i="1"/>
  <c r="BK53" i="1"/>
  <c r="BI54" i="1"/>
  <c r="BK54" i="1"/>
  <c r="D55" i="1"/>
  <c r="E55" i="1"/>
  <c r="BI55" i="1"/>
  <c r="BK55" i="1"/>
  <c r="BI56" i="1"/>
  <c r="BK56" i="1"/>
  <c r="D57" i="1"/>
  <c r="E57" i="1"/>
  <c r="BI57" i="1"/>
  <c r="BK57" i="1"/>
  <c r="BI58" i="1"/>
  <c r="BK58" i="1"/>
  <c r="D59" i="1"/>
  <c r="E59" i="1"/>
  <c r="BI59" i="1"/>
  <c r="BK59" i="1"/>
  <c r="BI60" i="1"/>
  <c r="BK60" i="1"/>
  <c r="D61" i="1"/>
  <c r="E61" i="1"/>
  <c r="BI61" i="1"/>
  <c r="BK61" i="1"/>
  <c r="BI62" i="1"/>
  <c r="BK62" i="1"/>
  <c r="D63" i="1"/>
  <c r="E63" i="1"/>
  <c r="BI63" i="1"/>
  <c r="BK63" i="1"/>
  <c r="BI64" i="1"/>
  <c r="BK64" i="1"/>
  <c r="D65" i="1"/>
  <c r="E65" i="1"/>
  <c r="BI65" i="1"/>
  <c r="BK65" i="1"/>
  <c r="BI66" i="1"/>
  <c r="BK66" i="1"/>
  <c r="D67" i="1"/>
  <c r="E67" i="1"/>
  <c r="BI67" i="1"/>
  <c r="BK67" i="1"/>
  <c r="BI68" i="1"/>
  <c r="BK68" i="1"/>
  <c r="D69" i="1"/>
  <c r="E69" i="1"/>
  <c r="BI69" i="1"/>
  <c r="BK69" i="1"/>
  <c r="BI70" i="1"/>
  <c r="BK70" i="1"/>
  <c r="D71" i="1"/>
  <c r="E71" i="1"/>
  <c r="BI71" i="1"/>
  <c r="BK71" i="1"/>
  <c r="BI72" i="1"/>
  <c r="BK72" i="1"/>
  <c r="D73" i="1"/>
  <c r="E73" i="1"/>
  <c r="BI73" i="1"/>
  <c r="BK73" i="1"/>
  <c r="BI74" i="1"/>
  <c r="BK74" i="1"/>
  <c r="D75" i="1"/>
  <c r="E75" i="1"/>
  <c r="BI75" i="1"/>
  <c r="BK75" i="1"/>
  <c r="BI76" i="1"/>
  <c r="BK76" i="1"/>
  <c r="D77" i="1"/>
  <c r="E77" i="1"/>
  <c r="BI77" i="1"/>
  <c r="BK77" i="1"/>
  <c r="BI78" i="1"/>
  <c r="BK78" i="1"/>
  <c r="D79" i="1"/>
  <c r="E79" i="1"/>
  <c r="BI79" i="1"/>
  <c r="BK79" i="1"/>
  <c r="BI80" i="1"/>
  <c r="BK80" i="1"/>
  <c r="D81" i="1"/>
  <c r="E81" i="1"/>
  <c r="BI81" i="1"/>
  <c r="BK81" i="1"/>
  <c r="BI82" i="1"/>
  <c r="BK82" i="1"/>
  <c r="D83" i="1"/>
  <c r="E83" i="1"/>
  <c r="BI83" i="1"/>
  <c r="BK83" i="1"/>
  <c r="BI84" i="1"/>
  <c r="BK84" i="1"/>
  <c r="D85" i="1"/>
  <c r="E85" i="1"/>
  <c r="BI85" i="1"/>
  <c r="BK85" i="1"/>
  <c r="BI86" i="1"/>
  <c r="BK86" i="1"/>
  <c r="D87" i="1"/>
  <c r="E87" i="1"/>
  <c r="BI87" i="1"/>
  <c r="BK87" i="1"/>
  <c r="BI88" i="1"/>
  <c r="BK88" i="1"/>
  <c r="D89" i="1"/>
  <c r="E89" i="1"/>
  <c r="BI89" i="1"/>
  <c r="BK89" i="1"/>
  <c r="BI90" i="1"/>
  <c r="BK90" i="1"/>
  <c r="D91" i="1"/>
  <c r="E91" i="1"/>
  <c r="BI91" i="1"/>
  <c r="BK91" i="1"/>
  <c r="BI92" i="1"/>
  <c r="BK92" i="1"/>
  <c r="D93" i="1"/>
  <c r="E93" i="1"/>
  <c r="BI93" i="1"/>
  <c r="BK93" i="1"/>
  <c r="BI94" i="1"/>
  <c r="BK94" i="1"/>
  <c r="D95" i="1"/>
  <c r="E95" i="1"/>
  <c r="BI95" i="1"/>
  <c r="BK95" i="1"/>
  <c r="BI96" i="1"/>
  <c r="BK96" i="1"/>
  <c r="D97" i="1"/>
  <c r="E97" i="1"/>
  <c r="BI97" i="1"/>
  <c r="BK97" i="1"/>
  <c r="BI98" i="1"/>
  <c r="BK98" i="1"/>
  <c r="D99" i="1"/>
  <c r="E99" i="1"/>
  <c r="BI99" i="1"/>
  <c r="BK99" i="1"/>
  <c r="BI100" i="1"/>
  <c r="BK100" i="1"/>
  <c r="D101" i="1"/>
  <c r="E101" i="1"/>
  <c r="BI101" i="1"/>
  <c r="BK101" i="1"/>
  <c r="BI102" i="1"/>
  <c r="BK102" i="1"/>
  <c r="D103" i="1"/>
  <c r="E103" i="1"/>
  <c r="BI103" i="1"/>
  <c r="BK103" i="1"/>
  <c r="BI104" i="1"/>
  <c r="BK104" i="1"/>
  <c r="D105" i="1"/>
  <c r="E105" i="1"/>
  <c r="BI105" i="1"/>
  <c r="BK105" i="1"/>
  <c r="BI106" i="1"/>
  <c r="BK106" i="1"/>
  <c r="D107" i="1"/>
  <c r="E107" i="1"/>
  <c r="BI107" i="1"/>
  <c r="BK107" i="1"/>
  <c r="BI108" i="1"/>
  <c r="BK108" i="1"/>
  <c r="D109" i="1"/>
  <c r="E109" i="1"/>
  <c r="BI109" i="1"/>
  <c r="BK109" i="1"/>
  <c r="BI110" i="1"/>
  <c r="BK110" i="1"/>
  <c r="D111" i="1"/>
  <c r="E111" i="1"/>
  <c r="BI111" i="1"/>
  <c r="BK111" i="1"/>
  <c r="BI112" i="1"/>
  <c r="BK112" i="1"/>
  <c r="D113" i="1"/>
  <c r="E113" i="1"/>
  <c r="BI113" i="1"/>
  <c r="BK113" i="1"/>
  <c r="BI114" i="1"/>
  <c r="BK114" i="1"/>
  <c r="D115" i="1"/>
  <c r="E115" i="1"/>
  <c r="BI115" i="1"/>
  <c r="BK115" i="1"/>
  <c r="BI116" i="1"/>
  <c r="BK116" i="1"/>
  <c r="D117" i="1"/>
  <c r="E117" i="1"/>
  <c r="BI117" i="1"/>
  <c r="BK117" i="1"/>
  <c r="BI118" i="1"/>
  <c r="BK118" i="1"/>
  <c r="D119" i="1"/>
  <c r="E119" i="1"/>
  <c r="BI119" i="1"/>
  <c r="BK119" i="1"/>
  <c r="BI120" i="1"/>
  <c r="BK120" i="1"/>
  <c r="D121" i="1"/>
  <c r="E121" i="1"/>
  <c r="BI121" i="1"/>
  <c r="BK121" i="1"/>
  <c r="BI122" i="1"/>
  <c r="BK122" i="1"/>
  <c r="D123" i="1"/>
  <c r="E123" i="1"/>
  <c r="BI123" i="1"/>
  <c r="BK123" i="1"/>
  <c r="BI124" i="1"/>
  <c r="BK124" i="1"/>
  <c r="D125" i="1"/>
  <c r="E125" i="1"/>
  <c r="BI125" i="1"/>
  <c r="BK125" i="1"/>
  <c r="BI126" i="1"/>
  <c r="BK126" i="1"/>
  <c r="D127" i="1"/>
  <c r="E127" i="1"/>
  <c r="BI127" i="1"/>
  <c r="BK127" i="1"/>
  <c r="BI128" i="1"/>
  <c r="BK128" i="1"/>
  <c r="D129" i="1"/>
  <c r="E129" i="1"/>
  <c r="BI129" i="1"/>
  <c r="BK129" i="1"/>
  <c r="BI130" i="1"/>
  <c r="BK130" i="1"/>
  <c r="D131" i="1"/>
  <c r="E131" i="1"/>
  <c r="BI131" i="1"/>
  <c r="BK131" i="1"/>
  <c r="BI132" i="1"/>
  <c r="BK132" i="1"/>
  <c r="D133" i="1"/>
  <c r="E133" i="1"/>
  <c r="BI133" i="1"/>
  <c r="BK133" i="1"/>
  <c r="BI134" i="1"/>
  <c r="BK134" i="1"/>
  <c r="D135" i="1"/>
  <c r="E135" i="1"/>
  <c r="BI135" i="1"/>
  <c r="BK135" i="1"/>
  <c r="BI136" i="1"/>
  <c r="BK136" i="1"/>
  <c r="D137" i="1"/>
  <c r="E137" i="1"/>
  <c r="BI137" i="1"/>
  <c r="BK137" i="1"/>
  <c r="BI138" i="1"/>
  <c r="BK138" i="1"/>
  <c r="D139" i="1"/>
  <c r="E139" i="1"/>
  <c r="BI139" i="1"/>
  <c r="BK139" i="1"/>
  <c r="BI140" i="1"/>
  <c r="BK140" i="1"/>
  <c r="D141" i="1"/>
  <c r="E141" i="1"/>
  <c r="BI141" i="1"/>
  <c r="BK141" i="1"/>
  <c r="BI142" i="1"/>
  <c r="BK142" i="1"/>
  <c r="D143" i="1"/>
  <c r="E143" i="1"/>
  <c r="BI143" i="1"/>
  <c r="BK143" i="1"/>
  <c r="BI144" i="1"/>
  <c r="BK144" i="1"/>
  <c r="D145" i="1"/>
  <c r="E145" i="1"/>
  <c r="BI145" i="1"/>
  <c r="BK145" i="1"/>
  <c r="BI146" i="1"/>
  <c r="BK146" i="1"/>
  <c r="D147" i="1"/>
  <c r="E147" i="1"/>
  <c r="BI147" i="1"/>
  <c r="BK147" i="1"/>
  <c r="BI148" i="1"/>
  <c r="BK148" i="1"/>
  <c r="D149" i="1"/>
  <c r="E149" i="1"/>
  <c r="BI149" i="1"/>
  <c r="BK149" i="1"/>
  <c r="BI150" i="1"/>
  <c r="BK150" i="1"/>
  <c r="D151" i="1"/>
  <c r="E151" i="1"/>
  <c r="BI151" i="1"/>
  <c r="BK151" i="1"/>
  <c r="BI152" i="1"/>
  <c r="BK152" i="1"/>
  <c r="D153" i="1"/>
  <c r="E153" i="1"/>
  <c r="BI153" i="1"/>
  <c r="BK153" i="1"/>
  <c r="BI154" i="1"/>
  <c r="BK154" i="1"/>
  <c r="D155" i="1"/>
  <c r="E155" i="1"/>
  <c r="BI155" i="1"/>
  <c r="BK155" i="1"/>
  <c r="BI156" i="1"/>
  <c r="BK156" i="1"/>
  <c r="D157" i="1"/>
  <c r="E157" i="1"/>
  <c r="BI157" i="1"/>
  <c r="BK157" i="1"/>
  <c r="BI158" i="1"/>
  <c r="BK158" i="1"/>
  <c r="D159" i="1"/>
  <c r="E159" i="1"/>
  <c r="BI159" i="1"/>
  <c r="BK159" i="1"/>
  <c r="BI160" i="1"/>
  <c r="BK160" i="1"/>
  <c r="D161" i="1"/>
  <c r="E161" i="1"/>
  <c r="BI161" i="1"/>
  <c r="BK161" i="1"/>
  <c r="BI162" i="1"/>
  <c r="BK162" i="1"/>
  <c r="D163" i="1"/>
  <c r="E163" i="1"/>
  <c r="BI163" i="1"/>
  <c r="BK163" i="1"/>
  <c r="BI164" i="1"/>
  <c r="BK164" i="1"/>
  <c r="D165" i="1"/>
  <c r="E165" i="1"/>
  <c r="BI165" i="1"/>
  <c r="BK165" i="1"/>
  <c r="BI166" i="1"/>
  <c r="BK166" i="1"/>
  <c r="D167" i="1"/>
  <c r="E167" i="1"/>
  <c r="BI167" i="1"/>
  <c r="BK167" i="1"/>
  <c r="BI168" i="1"/>
  <c r="BK168" i="1"/>
  <c r="D169" i="1"/>
  <c r="E169" i="1"/>
  <c r="BF169" i="1"/>
  <c r="BI169" i="1"/>
  <c r="BK169" i="1"/>
  <c r="BF170" i="1"/>
  <c r="BI170" i="1"/>
  <c r="BK170" i="1"/>
  <c r="D171" i="1"/>
  <c r="E171" i="1"/>
  <c r="BE171" i="1"/>
  <c r="BF171" i="1"/>
  <c r="BI171" i="1"/>
  <c r="BK171" i="1"/>
  <c r="BE172" i="1"/>
  <c r="BF172" i="1"/>
  <c r="BI172" i="1"/>
  <c r="BK172" i="1"/>
  <c r="D173" i="1"/>
  <c r="E173" i="1"/>
  <c r="BD173" i="1"/>
  <c r="BE173" i="1"/>
  <c r="BF173" i="1"/>
  <c r="BI173" i="1"/>
  <c r="BK173" i="1"/>
  <c r="BD174" i="1"/>
  <c r="BE174" i="1"/>
  <c r="BF174" i="1"/>
  <c r="BI174" i="1"/>
  <c r="BK174" i="1"/>
  <c r="D175" i="1"/>
  <c r="E175" i="1"/>
  <c r="BC175" i="1"/>
  <c r="BD175" i="1"/>
  <c r="BE175" i="1"/>
  <c r="BF175" i="1"/>
  <c r="BI175" i="1"/>
  <c r="BK175" i="1"/>
  <c r="BC176" i="1"/>
  <c r="BD176" i="1"/>
  <c r="BE176" i="1"/>
  <c r="BF176" i="1"/>
  <c r="BI176" i="1"/>
  <c r="BK176" i="1"/>
  <c r="D177" i="1"/>
  <c r="E177" i="1"/>
  <c r="BB177" i="1"/>
  <c r="BC177" i="1"/>
  <c r="BD177" i="1"/>
  <c r="BE177" i="1"/>
  <c r="BF177" i="1"/>
  <c r="BI177" i="1"/>
  <c r="BK177" i="1"/>
  <c r="BB178" i="1"/>
  <c r="BC178" i="1"/>
  <c r="BD178" i="1"/>
  <c r="BE178" i="1"/>
  <c r="BF178" i="1"/>
  <c r="BI178" i="1"/>
  <c r="BK178" i="1"/>
  <c r="D179" i="1"/>
  <c r="E179" i="1"/>
  <c r="BA179" i="1"/>
  <c r="BB179" i="1"/>
  <c r="BC179" i="1"/>
  <c r="BD179" i="1"/>
  <c r="BE179" i="1"/>
  <c r="BF179" i="1"/>
  <c r="BI179" i="1"/>
  <c r="BK179" i="1"/>
  <c r="BA180" i="1"/>
  <c r="BB180" i="1"/>
  <c r="BC180" i="1"/>
  <c r="BD180" i="1"/>
  <c r="BE180" i="1"/>
  <c r="BF180" i="1"/>
  <c r="BI180" i="1"/>
  <c r="BK180" i="1"/>
  <c r="D181" i="1"/>
  <c r="E181" i="1"/>
  <c r="AZ181" i="1"/>
  <c r="BA181" i="1"/>
  <c r="BB181" i="1"/>
  <c r="BC181" i="1"/>
  <c r="BD181" i="1"/>
  <c r="BE181" i="1"/>
  <c r="BF181" i="1"/>
  <c r="BI181" i="1"/>
  <c r="BK181" i="1"/>
  <c r="AZ182" i="1"/>
  <c r="BA182" i="1"/>
  <c r="BB182" i="1"/>
  <c r="BC182" i="1"/>
  <c r="BD182" i="1"/>
  <c r="BE182" i="1"/>
  <c r="BF182" i="1"/>
  <c r="BI182" i="1"/>
  <c r="BK182" i="1"/>
  <c r="D183" i="1"/>
  <c r="E183" i="1"/>
  <c r="AY183" i="1"/>
  <c r="AZ183" i="1"/>
  <c r="BA183" i="1"/>
  <c r="BB183" i="1"/>
  <c r="BC183" i="1"/>
  <c r="BD183" i="1"/>
  <c r="BE183" i="1"/>
  <c r="BF183" i="1"/>
  <c r="BI183" i="1"/>
  <c r="BK183" i="1"/>
  <c r="AY184" i="1"/>
  <c r="AZ184" i="1"/>
  <c r="BA184" i="1"/>
  <c r="BB184" i="1"/>
  <c r="BC184" i="1"/>
  <c r="BD184" i="1"/>
  <c r="BE184" i="1"/>
  <c r="BF184" i="1"/>
  <c r="BI184" i="1"/>
  <c r="BK184" i="1"/>
  <c r="D185" i="1"/>
  <c r="E185" i="1"/>
  <c r="AX185" i="1"/>
  <c r="AY185" i="1"/>
  <c r="AZ185" i="1"/>
  <c r="BA185" i="1"/>
  <c r="BB185" i="1"/>
  <c r="BC185" i="1"/>
  <c r="BD185" i="1"/>
  <c r="BE185" i="1"/>
  <c r="BF185" i="1"/>
  <c r="BI185" i="1"/>
  <c r="BK185" i="1"/>
  <c r="AX186" i="1"/>
  <c r="AY186" i="1"/>
  <c r="AZ186" i="1"/>
  <c r="BA186" i="1"/>
  <c r="BB186" i="1"/>
  <c r="BC186" i="1"/>
  <c r="BD186" i="1"/>
  <c r="BE186" i="1"/>
  <c r="BF186" i="1"/>
  <c r="BI186" i="1"/>
  <c r="BK186" i="1"/>
  <c r="D187" i="1"/>
  <c r="E187" i="1"/>
  <c r="AW187" i="1"/>
  <c r="AX187" i="1"/>
  <c r="AY187" i="1"/>
  <c r="AZ187" i="1"/>
  <c r="BA187" i="1"/>
  <c r="BB187" i="1"/>
  <c r="BC187" i="1"/>
  <c r="BD187" i="1"/>
  <c r="BE187" i="1"/>
  <c r="BF187" i="1"/>
  <c r="BI187" i="1"/>
  <c r="BK187" i="1"/>
  <c r="AW188" i="1"/>
  <c r="AX188" i="1"/>
  <c r="AY188" i="1"/>
  <c r="AZ188" i="1"/>
  <c r="BA188" i="1"/>
  <c r="BB188" i="1"/>
  <c r="BC188" i="1"/>
  <c r="BD188" i="1"/>
  <c r="BE188" i="1"/>
  <c r="BF188" i="1"/>
  <c r="BI188" i="1"/>
  <c r="BK188" i="1"/>
  <c r="D189" i="1"/>
  <c r="E189" i="1"/>
  <c r="AV189" i="1"/>
  <c r="AW189" i="1"/>
  <c r="AX189" i="1"/>
  <c r="AY189" i="1"/>
  <c r="AZ189" i="1"/>
  <c r="BA189" i="1"/>
  <c r="BB189" i="1"/>
  <c r="BC189" i="1"/>
  <c r="BD189" i="1"/>
  <c r="BE189" i="1"/>
  <c r="BF189" i="1"/>
  <c r="BI189" i="1"/>
  <c r="BK189" i="1"/>
  <c r="AV190" i="1"/>
  <c r="AW190" i="1"/>
  <c r="AX190" i="1"/>
  <c r="AY190" i="1"/>
  <c r="AZ190" i="1"/>
  <c r="BA190" i="1"/>
  <c r="BB190" i="1"/>
  <c r="BC190" i="1"/>
  <c r="BD190" i="1"/>
  <c r="BE190" i="1"/>
  <c r="BF190" i="1"/>
  <c r="BI190" i="1"/>
  <c r="BK190" i="1"/>
  <c r="D191" i="1"/>
  <c r="E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I191" i="1"/>
  <c r="BK191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I192" i="1"/>
  <c r="BK192" i="1"/>
  <c r="D193" i="1"/>
  <c r="E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I193" i="1"/>
  <c r="BK193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I194" i="1"/>
  <c r="BK194" i="1"/>
  <c r="D195" i="1"/>
  <c r="E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I195" i="1"/>
  <c r="BK195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I196" i="1"/>
  <c r="BK196" i="1"/>
  <c r="D197" i="1"/>
  <c r="E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I197" i="1"/>
  <c r="BK197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I198" i="1"/>
  <c r="BK198" i="1"/>
  <c r="D199" i="1"/>
  <c r="E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I199" i="1"/>
  <c r="BK199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I200" i="1"/>
  <c r="BK200" i="1"/>
  <c r="D201" i="1"/>
  <c r="E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I201" i="1"/>
  <c r="BK201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I202" i="1"/>
  <c r="BK202" i="1"/>
  <c r="D203" i="1"/>
  <c r="E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I203" i="1"/>
  <c r="BK203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I204" i="1"/>
  <c r="BK204" i="1"/>
  <c r="D205" i="1"/>
  <c r="E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I205" i="1"/>
  <c r="BK205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I206" i="1"/>
  <c r="BK206" i="1"/>
  <c r="D207" i="1"/>
  <c r="E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I207" i="1"/>
  <c r="BK207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I208" i="1"/>
  <c r="BK208" i="1"/>
  <c r="D209" i="1"/>
  <c r="E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I209" i="1"/>
  <c r="BK209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I210" i="1"/>
  <c r="BK210" i="1"/>
  <c r="D211" i="1"/>
  <c r="E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I211" i="1"/>
  <c r="BK211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I212" i="1"/>
  <c r="BK212" i="1"/>
  <c r="D213" i="1"/>
  <c r="E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I213" i="1"/>
  <c r="BK213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I214" i="1"/>
  <c r="BK214" i="1"/>
  <c r="D215" i="1"/>
  <c r="E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I215" i="1"/>
  <c r="BK215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I216" i="1"/>
  <c r="BK216" i="1"/>
  <c r="D217" i="1"/>
  <c r="E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AH218" i="1"/>
  <c r="AG219" i="1"/>
  <c r="BI217" i="1"/>
  <c r="BK217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AG220" i="1"/>
  <c r="BI218" i="1"/>
  <c r="BK218" i="1"/>
  <c r="D219" i="1"/>
  <c r="E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AH220" i="1"/>
  <c r="AG221" i="1"/>
  <c r="BI219" i="1"/>
  <c r="BK219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AG222" i="1"/>
  <c r="BI220" i="1"/>
  <c r="BK220" i="1"/>
  <c r="D221" i="1"/>
  <c r="E221" i="1"/>
  <c r="AF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AF222" i="1"/>
  <c r="AH222" i="1"/>
  <c r="AG223" i="1"/>
  <c r="BI221" i="1"/>
  <c r="BK221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AG224" i="1"/>
  <c r="BI222" i="1"/>
  <c r="BK222" i="1"/>
  <c r="D223" i="1"/>
  <c r="E223" i="1"/>
  <c r="AE223" i="1"/>
  <c r="AF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AF224" i="1"/>
  <c r="AH224" i="1"/>
  <c r="AG225" i="1"/>
  <c r="BI223" i="1"/>
  <c r="BK223" i="1"/>
  <c r="AE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AG226" i="1"/>
  <c r="BI224" i="1"/>
  <c r="BK224" i="1"/>
  <c r="D225" i="1"/>
  <c r="E225" i="1"/>
  <c r="AD225" i="1"/>
  <c r="AE225" i="1"/>
  <c r="AF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AF226" i="1"/>
  <c r="AH226" i="1"/>
  <c r="AG227" i="1"/>
  <c r="BI225" i="1"/>
  <c r="BK225" i="1"/>
  <c r="AD226" i="1"/>
  <c r="AE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AG228" i="1"/>
  <c r="BI226" i="1"/>
  <c r="BK226" i="1"/>
  <c r="D227" i="1"/>
  <c r="E227" i="1"/>
  <c r="AC227" i="1"/>
  <c r="AD227" i="1"/>
  <c r="AE227" i="1"/>
  <c r="AF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AF228" i="1"/>
  <c r="AH228" i="1"/>
  <c r="AG229" i="1"/>
  <c r="BI227" i="1"/>
  <c r="BK227" i="1"/>
  <c r="AC228" i="1"/>
  <c r="AD228" i="1"/>
  <c r="AE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AG230" i="1"/>
  <c r="BI228" i="1"/>
  <c r="BK228" i="1"/>
  <c r="D229" i="1"/>
  <c r="E229" i="1"/>
  <c r="AB229" i="1"/>
  <c r="AC229" i="1"/>
  <c r="AD229" i="1"/>
  <c r="AE229" i="1"/>
  <c r="AF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AF230" i="1"/>
  <c r="AH230" i="1"/>
  <c r="AG231" i="1"/>
  <c r="BI229" i="1"/>
  <c r="BK229" i="1"/>
  <c r="AB230" i="1"/>
  <c r="AC230" i="1"/>
  <c r="AD230" i="1"/>
  <c r="AE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AG232" i="1"/>
  <c r="BI230" i="1"/>
  <c r="BK230" i="1"/>
  <c r="D231" i="1"/>
  <c r="E231" i="1"/>
  <c r="AA231" i="1"/>
  <c r="AB231" i="1"/>
  <c r="AC231" i="1"/>
  <c r="AD231" i="1"/>
  <c r="AE231" i="1"/>
  <c r="AF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AF232" i="1"/>
  <c r="AH232" i="1"/>
  <c r="AG233" i="1"/>
  <c r="BI231" i="1"/>
  <c r="BK231" i="1"/>
  <c r="AA232" i="1"/>
  <c r="AB232" i="1"/>
  <c r="AC232" i="1"/>
  <c r="AD232" i="1"/>
  <c r="AE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AG234" i="1"/>
  <c r="BI232" i="1"/>
  <c r="BK232" i="1"/>
  <c r="D233" i="1"/>
  <c r="E233" i="1"/>
  <c r="Z233" i="1"/>
  <c r="AA233" i="1"/>
  <c r="AB233" i="1"/>
  <c r="AC233" i="1"/>
  <c r="AD233" i="1"/>
  <c r="AE233" i="1"/>
  <c r="AF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AF234" i="1"/>
  <c r="AH234" i="1"/>
  <c r="AG235" i="1"/>
  <c r="BI233" i="1"/>
  <c r="BK233" i="1"/>
  <c r="Z234" i="1"/>
  <c r="AA234" i="1"/>
  <c r="AB234" i="1"/>
  <c r="AC234" i="1"/>
  <c r="AD234" i="1"/>
  <c r="AE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AG236" i="1"/>
  <c r="BI234" i="1"/>
  <c r="BK234" i="1"/>
  <c r="D235" i="1"/>
  <c r="E235" i="1"/>
  <c r="Y235" i="1"/>
  <c r="Z235" i="1"/>
  <c r="AA235" i="1"/>
  <c r="AB235" i="1"/>
  <c r="AC235" i="1"/>
  <c r="AD235" i="1"/>
  <c r="AE235" i="1"/>
  <c r="AF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AF236" i="1"/>
  <c r="AH236" i="1"/>
  <c r="AG237" i="1"/>
  <c r="BI235" i="1"/>
  <c r="BK235" i="1"/>
  <c r="Y236" i="1"/>
  <c r="Z236" i="1"/>
  <c r="AA236" i="1"/>
  <c r="AB236" i="1"/>
  <c r="AC236" i="1"/>
  <c r="AD236" i="1"/>
  <c r="AE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AG238" i="1"/>
  <c r="BI236" i="1"/>
  <c r="BK236" i="1"/>
  <c r="D237" i="1"/>
  <c r="E237" i="1"/>
  <c r="X237" i="1"/>
  <c r="Y237" i="1"/>
  <c r="Z237" i="1"/>
  <c r="AA237" i="1"/>
  <c r="AB237" i="1"/>
  <c r="AC237" i="1"/>
  <c r="AD237" i="1"/>
  <c r="AE237" i="1"/>
  <c r="AF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AF238" i="1"/>
  <c r="AH238" i="1"/>
  <c r="AG239" i="1"/>
  <c r="BI237" i="1"/>
  <c r="BK237" i="1"/>
  <c r="X238" i="1"/>
  <c r="Y238" i="1"/>
  <c r="Z238" i="1"/>
  <c r="AA238" i="1"/>
  <c r="AB238" i="1"/>
  <c r="AC238" i="1"/>
  <c r="AD238" i="1"/>
  <c r="AE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AG240" i="1"/>
  <c r="BI238" i="1"/>
  <c r="BK238" i="1"/>
  <c r="D239" i="1"/>
  <c r="E239" i="1"/>
  <c r="W239" i="1"/>
  <c r="X239" i="1"/>
  <c r="Y239" i="1"/>
  <c r="Z239" i="1"/>
  <c r="AA239" i="1"/>
  <c r="AB239" i="1"/>
  <c r="AC239" i="1"/>
  <c r="AD239" i="1"/>
  <c r="AE239" i="1"/>
  <c r="AF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AF240" i="1"/>
  <c r="AH240" i="1"/>
  <c r="AG241" i="1"/>
  <c r="BI239" i="1"/>
  <c r="BK239" i="1"/>
  <c r="W240" i="1"/>
  <c r="X240" i="1"/>
  <c r="Y240" i="1"/>
  <c r="Z240" i="1"/>
  <c r="AA240" i="1"/>
  <c r="AB240" i="1"/>
  <c r="AC240" i="1"/>
  <c r="AD240" i="1"/>
  <c r="AE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AG242" i="1"/>
  <c r="BI240" i="1"/>
  <c r="BK240" i="1"/>
  <c r="D241" i="1"/>
  <c r="E241" i="1"/>
  <c r="V241" i="1"/>
  <c r="W241" i="1"/>
  <c r="X241" i="1"/>
  <c r="Y241" i="1"/>
  <c r="Z241" i="1"/>
  <c r="AA241" i="1"/>
  <c r="AB241" i="1"/>
  <c r="AC241" i="1"/>
  <c r="AD241" i="1"/>
  <c r="AE241" i="1"/>
  <c r="AF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AF242" i="1"/>
  <c r="AH242" i="1"/>
  <c r="AG243" i="1"/>
  <c r="BI241" i="1"/>
  <c r="BK241" i="1"/>
  <c r="V242" i="1"/>
  <c r="W242" i="1"/>
  <c r="X242" i="1"/>
  <c r="Y242" i="1"/>
  <c r="Z242" i="1"/>
  <c r="AA242" i="1"/>
  <c r="AB242" i="1"/>
  <c r="AC242" i="1"/>
  <c r="AD242" i="1"/>
  <c r="AE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AG244" i="1"/>
  <c r="BI242" i="1"/>
  <c r="BK242" i="1"/>
  <c r="D243" i="1"/>
  <c r="E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AF244" i="1"/>
  <c r="AH244" i="1"/>
  <c r="AG245" i="1"/>
  <c r="BI243" i="1"/>
  <c r="BK243" i="1"/>
  <c r="U244" i="1"/>
  <c r="V244" i="1"/>
  <c r="W244" i="1"/>
  <c r="X244" i="1"/>
  <c r="Y244" i="1"/>
  <c r="Z244" i="1"/>
  <c r="AA244" i="1"/>
  <c r="AB244" i="1"/>
  <c r="AC244" i="1"/>
  <c r="AD244" i="1"/>
  <c r="AE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AG246" i="1"/>
  <c r="BI244" i="1"/>
  <c r="BK244" i="1"/>
  <c r="D245" i="1"/>
  <c r="E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AF246" i="1"/>
  <c r="AH246" i="1"/>
  <c r="AG247" i="1"/>
  <c r="BI245" i="1"/>
  <c r="BK245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AG248" i="1"/>
  <c r="BI246" i="1"/>
  <c r="BK246" i="1"/>
  <c r="D247" i="1"/>
  <c r="E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AF248" i="1"/>
  <c r="AH248" i="1"/>
  <c r="AG249" i="1"/>
  <c r="BI247" i="1"/>
  <c r="BK247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AG250" i="1"/>
  <c r="BI248" i="1"/>
  <c r="BK248" i="1"/>
  <c r="D249" i="1"/>
  <c r="E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AF250" i="1"/>
  <c r="AH250" i="1"/>
  <c r="AG251" i="1"/>
  <c r="BI249" i="1"/>
  <c r="BK249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AG252" i="1"/>
  <c r="BI250" i="1"/>
  <c r="BK250" i="1"/>
  <c r="D251" i="1"/>
  <c r="E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AF252" i="1"/>
  <c r="AH252" i="1"/>
  <c r="AG253" i="1"/>
  <c r="BI251" i="1"/>
  <c r="BK251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AG254" i="1"/>
  <c r="BI252" i="1"/>
  <c r="BK252" i="1"/>
  <c r="D253" i="1"/>
  <c r="E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AF254" i="1"/>
  <c r="AH254" i="1"/>
  <c r="AG255" i="1"/>
  <c r="BI253" i="1"/>
  <c r="BK253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AG256" i="1"/>
  <c r="BI254" i="1"/>
  <c r="BK254" i="1"/>
  <c r="D255" i="1"/>
  <c r="E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AF256" i="1"/>
  <c r="AH256" i="1"/>
  <c r="AG257" i="1"/>
  <c r="BI255" i="1"/>
  <c r="BK255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AG258" i="1"/>
  <c r="BI256" i="1"/>
  <c r="BK256" i="1"/>
  <c r="D257" i="1"/>
  <c r="E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AF258" i="1"/>
  <c r="AH258" i="1"/>
  <c r="AG259" i="1"/>
  <c r="BI257" i="1"/>
  <c r="BK257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AG260" i="1"/>
  <c r="BI258" i="1"/>
  <c r="BK258" i="1"/>
  <c r="D259" i="1"/>
  <c r="E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AF260" i="1"/>
  <c r="AH260" i="1"/>
  <c r="AG261" i="1"/>
  <c r="BI259" i="1"/>
  <c r="BK259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AG262" i="1"/>
  <c r="BI260" i="1"/>
  <c r="BK260" i="1"/>
  <c r="D261" i="1"/>
  <c r="E261" i="1"/>
  <c r="F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AF262" i="1"/>
  <c r="AH262" i="1"/>
  <c r="AG263" i="1"/>
  <c r="BI261" i="1"/>
  <c r="BK261" i="1"/>
  <c r="F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AG264" i="1"/>
  <c r="BI262" i="1"/>
  <c r="BK262" i="1"/>
  <c r="D263" i="1"/>
  <c r="E263" i="1"/>
  <c r="F263" i="1"/>
  <c r="H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I263" i="1"/>
  <c r="BK263" i="1"/>
  <c r="F264" i="1"/>
  <c r="H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I264" i="1"/>
  <c r="BK264" i="1"/>
</calcChain>
</file>

<file path=xl/sharedStrings.xml><?xml version="1.0" encoding="utf-8"?>
<sst xmlns="http://schemas.openxmlformats.org/spreadsheetml/2006/main" count="39" uniqueCount="35">
  <si>
    <t>Cyclic Voltammetry Simulation</t>
  </si>
  <si>
    <t>column number</t>
  </si>
  <si>
    <t>enter values here:</t>
  </si>
  <si>
    <t xml:space="preserve">distance from </t>
  </si>
  <si>
    <t xml:space="preserve"> 51 columns</t>
  </si>
  <si>
    <t>electrode in µm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</si>
  <si>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</si>
  <si>
    <t>(µM/s)</t>
  </si>
  <si>
    <t>reflecting electrode surface</t>
  </si>
  <si>
    <t xml:space="preserve">electrode </t>
  </si>
  <si>
    <r>
      <rPr>
        <sz val="9"/>
        <rFont val="Geneva"/>
      </rPr>
      <t>K</t>
    </r>
    <r>
      <rPr>
        <vertAlign val="subscript"/>
        <sz val="9"/>
        <rFont val="Geneva"/>
      </rPr>
      <t>m</t>
    </r>
  </si>
  <si>
    <t>(µM)</t>
  </si>
  <si>
    <t>the bold face rows correct for uptake  according to the Michaelis-Menten equation</t>
  </si>
  <si>
    <t>column AE</t>
  </si>
  <si>
    <t>release</t>
  </si>
  <si>
    <t>smoothed</t>
  </si>
  <si>
    <t>time w/o gaps</t>
  </si>
  <si>
    <t>bin size</t>
  </si>
  <si>
    <t>(µm)</t>
  </si>
  <si>
    <r>
      <rPr>
        <sz val="9"/>
        <rFont val="Geneva"/>
      </rPr>
      <t>V</t>
    </r>
    <r>
      <rPr>
        <vertAlign val="subscript"/>
        <sz val="9"/>
        <rFont val="Geneva"/>
      </rPr>
      <t xml:space="preserve">max </t>
    </r>
    <r>
      <rPr>
        <sz val="9"/>
        <rFont val="Geneva"/>
      </rPr>
      <t>(µM/s):</t>
    </r>
  </si>
  <si>
    <t>reiteration#</t>
  </si>
  <si>
    <t>time in sec</t>
  </si>
  <si>
    <t>µM</t>
  </si>
  <si>
    <t>sec</t>
  </si>
  <si>
    <r>
      <rPr>
        <sz val="9"/>
        <rFont val="Geneva"/>
      </rPr>
      <t>K</t>
    </r>
    <r>
      <rPr>
        <vertAlign val="subscript"/>
        <sz val="9"/>
        <rFont val="Geneva"/>
      </rPr>
      <t>m</t>
    </r>
    <r>
      <rPr>
        <sz val="9"/>
        <rFont val="Geneva"/>
      </rPr>
      <t xml:space="preserve"> (µM):</t>
    </r>
  </si>
  <si>
    <t>Diffusion coefficient for dopamine  in brain:</t>
  </si>
  <si>
    <r>
      <rPr>
        <sz val="9"/>
        <rFont val="Geneva"/>
      </rPr>
      <t>cm</t>
    </r>
    <r>
      <rPr>
        <vertAlign val="superscript"/>
        <sz val="9"/>
        <rFont val="Geneva"/>
      </rPr>
      <t>2</t>
    </r>
    <r>
      <rPr>
        <sz val="9"/>
        <rFont val="Geneva"/>
      </rPr>
      <t>/s</t>
    </r>
  </si>
  <si>
    <t>the bins of time and distance are related by the formula:</t>
  </si>
  <si>
    <t>t = x^2/2D</t>
  </si>
  <si>
    <t>s per iteration</t>
  </si>
  <si>
    <t>µm bin size</t>
  </si>
  <si>
    <t>1 ALT</t>
  </si>
  <si>
    <t>2 ALT</t>
  </si>
  <si>
    <t>TEST \/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</si>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</sst>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"/>
    <numFmt numFmtId="166" formatCode="0.0000"/>
    <numFmt numFmtId="167" formatCode="0.000"/>
    <numFmt numFmtId="168" formatCode="0.000000"/>
    <numFmt numFmtId="169" formatCode="0.0000000"/>
  </numFmts>
  <fonts count="10" x14ac:knownFonts="1">
    <font>
      <sz val="9"/>
      <name val="Geneva"/>
    </font>
    <font>
      <b/>
      <sz val="9"/>
      <name val="Geneva"/>
    </font>
    <font>
      <b/>
      <u/>
      <sz val="9"/>
      <name val="Geneva"/>
    </font>
    <font>
      <b/>
      <sz val="10"/>
      <name val="Geneva"/>
    </font>
    <font>
      <sz val="10"/>
      <name val="Geneva"/>
    </font>
    <font>
      <vertAlign val="subscript"/>
      <sz val="9"/>
      <name val="Geneva"/>
    </font>
    <font>
      <b/>
      <sz val="12"/>
      <name val="Geneva"/>
    </font>
    <font>
      <vertAlign val="superscript"/>
      <sz val="9"/>
      <name val="Geneva"/>
    </font>
    <font>
      <u/>
      <sz val="9"/>
      <color theme="10"/>
      <name val="Geneva"/>
      <family val="2"/>
    </font>
    <font>
      <u/>
      <sz val="9"/>
      <color theme="11"/>
      <name val="Geneva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166" fontId="0" fillId="0" borderId="0" xfId="0" applyNumberFormat="1"/>
    <xf numFmtId="0" fontId="6" fillId="0" borderId="0" xfId="0" applyFont="1" applyAlignment="1">
      <alignment horizontal="center"/>
    </xf>
    <xf numFmtId="2" fontId="1" fillId="0" borderId="0" xfId="0" applyNumberFormat="1" applyFont="1"/>
    <xf numFmtId="0" fontId="0" fillId="0" borderId="0" xfId="0" applyFont="1"/>
    <xf numFmtId="0" fontId="0" fillId="0" borderId="0" xfId="0" applyAlignment="1">
      <alignment horizontal="left"/>
    </xf>
    <xf numFmtId="167" fontId="0" fillId="0" borderId="0" xfId="0" applyNumberFormat="1"/>
    <xf numFmtId="168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  <xf numFmtId="167" fontId="1" fillId="0" borderId="0" xfId="0" applyNumberFormat="1" applyFont="1"/>
    <xf numFmtId="167" fontId="0" fillId="0" borderId="0" xfId="0" applyNumberFormat="1" applyFont="1"/>
    <xf numFmtId="168" fontId="1" fillId="0" borderId="0" xfId="0" applyNumberFormat="1" applyFont="1"/>
    <xf numFmtId="1" fontId="0" fillId="0" borderId="0" xfId="0" applyNumberFormat="1"/>
    <xf numFmtId="168" fontId="0" fillId="0" borderId="0" xfId="0" applyNumberFormat="1" applyFont="1"/>
    <xf numFmtId="1" fontId="0" fillId="0" borderId="0" xfId="0" applyNumberFormat="1" applyFont="1"/>
    <xf numFmtId="169" fontId="0" fillId="0" borderId="0" xfId="0" applyNumberFormat="1"/>
    <xf numFmtId="167" fontId="0" fillId="2" borderId="0" xfId="0" applyNumberFormat="1" applyFill="1"/>
    <xf numFmtId="167" fontId="1" fillId="0" borderId="0" xfId="0" applyNumberFormat="1" applyFont="1" applyFill="1"/>
    <xf numFmtId="167" fontId="0" fillId="0" borderId="0" xfId="0" applyNumberFormat="1" applyFill="1"/>
    <xf numFmtId="167" fontId="0" fillId="3" borderId="0" xfId="0" applyNumberFormat="1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4C4C4C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4C4C4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cyclic voltammetry</a:t>
            </a:r>
          </a:p>
        </c:rich>
      </c:tx>
      <c:layout>
        <c:manualLayout>
          <c:xMode val="edge"/>
          <c:yMode val="edge"/>
          <c:x val="0.402935078015254"/>
          <c:y val="0.034616499942396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4509756749"/>
          <c:y val="0.273085721767792"/>
          <c:w val="0.801694662994081"/>
          <c:h val="0.55771027684971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CV!$BK$8:$BK$2500</c:f>
              <c:numCache>
                <c:formatCode>0.000</c:formatCode>
                <c:ptCount val="2493"/>
                <c:pt idx="0">
                  <c:v>0.0</c:v>
                </c:pt>
                <c:pt idx="1">
                  <c:v>0.00740740740740741</c:v>
                </c:pt>
                <c:pt idx="2">
                  <c:v>0.00740740740740741</c:v>
                </c:pt>
                <c:pt idx="3">
                  <c:v>0.0148148148148148</c:v>
                </c:pt>
                <c:pt idx="4">
                  <c:v>0.0148148148148148</c:v>
                </c:pt>
                <c:pt idx="5">
                  <c:v>0.0222222222222222</c:v>
                </c:pt>
                <c:pt idx="6">
                  <c:v>0.0222222222222222</c:v>
                </c:pt>
                <c:pt idx="7">
                  <c:v>0.0296296296296296</c:v>
                </c:pt>
                <c:pt idx="8">
                  <c:v>0.0296296296296296</c:v>
                </c:pt>
                <c:pt idx="9">
                  <c:v>0.037037037037037</c:v>
                </c:pt>
                <c:pt idx="10">
                  <c:v>0.037037037037037</c:v>
                </c:pt>
                <c:pt idx="11">
                  <c:v>0.0444444444444444</c:v>
                </c:pt>
                <c:pt idx="12">
                  <c:v>0.0444444444444444</c:v>
                </c:pt>
                <c:pt idx="13">
                  <c:v>0.0518518518518518</c:v>
                </c:pt>
                <c:pt idx="14">
                  <c:v>0.0518518518518518</c:v>
                </c:pt>
                <c:pt idx="15">
                  <c:v>0.0592592592592592</c:v>
                </c:pt>
                <c:pt idx="16">
                  <c:v>0.0592592592592592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0.0740740740740741</c:v>
                </c:pt>
                <c:pt idx="20">
                  <c:v>0.0740740740740741</c:v>
                </c:pt>
                <c:pt idx="21">
                  <c:v>0.0814814814814815</c:v>
                </c:pt>
                <c:pt idx="22">
                  <c:v>0.0814814814814815</c:v>
                </c:pt>
                <c:pt idx="23">
                  <c:v>0.0888888888888889</c:v>
                </c:pt>
                <c:pt idx="24">
                  <c:v>0.0888888888888889</c:v>
                </c:pt>
                <c:pt idx="25">
                  <c:v>0.0962962962962963</c:v>
                </c:pt>
                <c:pt idx="26">
                  <c:v>0.0962962962962963</c:v>
                </c:pt>
                <c:pt idx="27">
                  <c:v>0.103703703703704</c:v>
                </c:pt>
                <c:pt idx="28">
                  <c:v>0.103703703703704</c:v>
                </c:pt>
                <c:pt idx="29">
                  <c:v>0.111111111111111</c:v>
                </c:pt>
                <c:pt idx="30">
                  <c:v>0.111111111111111</c:v>
                </c:pt>
                <c:pt idx="31">
                  <c:v>0.118518518518519</c:v>
                </c:pt>
                <c:pt idx="32">
                  <c:v>0.118518518518519</c:v>
                </c:pt>
                <c:pt idx="33">
                  <c:v>0.125925925925926</c:v>
                </c:pt>
                <c:pt idx="34">
                  <c:v>0.125925925925926</c:v>
                </c:pt>
                <c:pt idx="35">
                  <c:v>0.133333333333333</c:v>
                </c:pt>
                <c:pt idx="36">
                  <c:v>0.133333333333333</c:v>
                </c:pt>
                <c:pt idx="37">
                  <c:v>0.140740740740741</c:v>
                </c:pt>
                <c:pt idx="38">
                  <c:v>0.140740740740741</c:v>
                </c:pt>
                <c:pt idx="39">
                  <c:v>0.148148148148148</c:v>
                </c:pt>
                <c:pt idx="40">
                  <c:v>0.148148148148148</c:v>
                </c:pt>
                <c:pt idx="41">
                  <c:v>0.155555555555556</c:v>
                </c:pt>
                <c:pt idx="42">
                  <c:v>0.155555555555556</c:v>
                </c:pt>
                <c:pt idx="43">
                  <c:v>0.162962962962963</c:v>
                </c:pt>
                <c:pt idx="44">
                  <c:v>0.162962962962963</c:v>
                </c:pt>
                <c:pt idx="45">
                  <c:v>0.17037037037037</c:v>
                </c:pt>
                <c:pt idx="46">
                  <c:v>0.17037037037037</c:v>
                </c:pt>
                <c:pt idx="47">
                  <c:v>0.177777777777778</c:v>
                </c:pt>
                <c:pt idx="48">
                  <c:v>0.177777777777778</c:v>
                </c:pt>
                <c:pt idx="49">
                  <c:v>0.185185185185185</c:v>
                </c:pt>
                <c:pt idx="50">
                  <c:v>0.185185185185185</c:v>
                </c:pt>
                <c:pt idx="51">
                  <c:v>0.192592592592593</c:v>
                </c:pt>
                <c:pt idx="52">
                  <c:v>0.192592592592593</c:v>
                </c:pt>
                <c:pt idx="53">
                  <c:v>0.2</c:v>
                </c:pt>
                <c:pt idx="54">
                  <c:v>0.2</c:v>
                </c:pt>
                <c:pt idx="55">
                  <c:v>0.207407407407407</c:v>
                </c:pt>
                <c:pt idx="56">
                  <c:v>0.207407407407407</c:v>
                </c:pt>
                <c:pt idx="57">
                  <c:v>0.214814814814815</c:v>
                </c:pt>
                <c:pt idx="58">
                  <c:v>0.214814814814815</c:v>
                </c:pt>
                <c:pt idx="59">
                  <c:v>0.222222222222222</c:v>
                </c:pt>
                <c:pt idx="60">
                  <c:v>0.222222222222222</c:v>
                </c:pt>
                <c:pt idx="61">
                  <c:v>0.22962962962963</c:v>
                </c:pt>
                <c:pt idx="62">
                  <c:v>0.22962962962963</c:v>
                </c:pt>
                <c:pt idx="63">
                  <c:v>0.237037037037037</c:v>
                </c:pt>
                <c:pt idx="64">
                  <c:v>0.237037037037037</c:v>
                </c:pt>
                <c:pt idx="65">
                  <c:v>0.244444444444444</c:v>
                </c:pt>
                <c:pt idx="66">
                  <c:v>0.244444444444444</c:v>
                </c:pt>
                <c:pt idx="67">
                  <c:v>0.251851851851852</c:v>
                </c:pt>
                <c:pt idx="68">
                  <c:v>0.251851851851852</c:v>
                </c:pt>
                <c:pt idx="69">
                  <c:v>0.259259259259259</c:v>
                </c:pt>
                <c:pt idx="70">
                  <c:v>0.259259259259259</c:v>
                </c:pt>
                <c:pt idx="71">
                  <c:v>0.266666666666667</c:v>
                </c:pt>
                <c:pt idx="72">
                  <c:v>0.266666666666667</c:v>
                </c:pt>
                <c:pt idx="73">
                  <c:v>0.274074074074074</c:v>
                </c:pt>
                <c:pt idx="74">
                  <c:v>0.274074074074074</c:v>
                </c:pt>
                <c:pt idx="75">
                  <c:v>0.281481481481481</c:v>
                </c:pt>
                <c:pt idx="76">
                  <c:v>0.281481481481481</c:v>
                </c:pt>
                <c:pt idx="77">
                  <c:v>0.288888888888889</c:v>
                </c:pt>
                <c:pt idx="78">
                  <c:v>0.288888888888889</c:v>
                </c:pt>
                <c:pt idx="79">
                  <c:v>0.296296296296296</c:v>
                </c:pt>
                <c:pt idx="80">
                  <c:v>0.296296296296296</c:v>
                </c:pt>
                <c:pt idx="81">
                  <c:v>0.303703703703704</c:v>
                </c:pt>
                <c:pt idx="82">
                  <c:v>0.303703703703704</c:v>
                </c:pt>
                <c:pt idx="83">
                  <c:v>0.311111111111111</c:v>
                </c:pt>
                <c:pt idx="84">
                  <c:v>0.311111111111111</c:v>
                </c:pt>
                <c:pt idx="85">
                  <c:v>0.318518518518518</c:v>
                </c:pt>
                <c:pt idx="86">
                  <c:v>0.318518518518518</c:v>
                </c:pt>
                <c:pt idx="87">
                  <c:v>0.325925925925926</c:v>
                </c:pt>
                <c:pt idx="88">
                  <c:v>0.325925925925926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0.340740740740741</c:v>
                </c:pt>
                <c:pt idx="92">
                  <c:v>0.340740740740741</c:v>
                </c:pt>
                <c:pt idx="93">
                  <c:v>0.348148148148148</c:v>
                </c:pt>
                <c:pt idx="94">
                  <c:v>0.348148148148148</c:v>
                </c:pt>
                <c:pt idx="95">
                  <c:v>0.355555555555556</c:v>
                </c:pt>
                <c:pt idx="96">
                  <c:v>0.355555555555556</c:v>
                </c:pt>
                <c:pt idx="97">
                  <c:v>0.362962962962963</c:v>
                </c:pt>
                <c:pt idx="98">
                  <c:v>0.362962962962963</c:v>
                </c:pt>
                <c:pt idx="99">
                  <c:v>0.37037037037037</c:v>
                </c:pt>
                <c:pt idx="100">
                  <c:v>0.37037037037037</c:v>
                </c:pt>
                <c:pt idx="101">
                  <c:v>0.377777777777778</c:v>
                </c:pt>
                <c:pt idx="102">
                  <c:v>0.377777777777778</c:v>
                </c:pt>
                <c:pt idx="103">
                  <c:v>0.385185185185185</c:v>
                </c:pt>
                <c:pt idx="104">
                  <c:v>0.385185185185185</c:v>
                </c:pt>
                <c:pt idx="105">
                  <c:v>0.392592592592593</c:v>
                </c:pt>
                <c:pt idx="106">
                  <c:v>0.392592592592593</c:v>
                </c:pt>
                <c:pt idx="107">
                  <c:v>0.4</c:v>
                </c:pt>
                <c:pt idx="108">
                  <c:v>0.4</c:v>
                </c:pt>
                <c:pt idx="109">
                  <c:v>0.407407407407407</c:v>
                </c:pt>
                <c:pt idx="110">
                  <c:v>0.407407407407407</c:v>
                </c:pt>
                <c:pt idx="111">
                  <c:v>0.414814814814815</c:v>
                </c:pt>
                <c:pt idx="112">
                  <c:v>0.414814814814815</c:v>
                </c:pt>
                <c:pt idx="113">
                  <c:v>0.422222222222222</c:v>
                </c:pt>
                <c:pt idx="114">
                  <c:v>0.422222222222222</c:v>
                </c:pt>
                <c:pt idx="115">
                  <c:v>0.42962962962963</c:v>
                </c:pt>
                <c:pt idx="116">
                  <c:v>0.42962962962963</c:v>
                </c:pt>
                <c:pt idx="117">
                  <c:v>0.437037037037037</c:v>
                </c:pt>
                <c:pt idx="118">
                  <c:v>0.437037037037037</c:v>
                </c:pt>
                <c:pt idx="119">
                  <c:v>0.444444444444444</c:v>
                </c:pt>
                <c:pt idx="120">
                  <c:v>0.444444444444444</c:v>
                </c:pt>
                <c:pt idx="121">
                  <c:v>0.451851851851852</c:v>
                </c:pt>
                <c:pt idx="122">
                  <c:v>0.451851851851852</c:v>
                </c:pt>
                <c:pt idx="123">
                  <c:v>0.459259259259259</c:v>
                </c:pt>
                <c:pt idx="124">
                  <c:v>0.459259259259259</c:v>
                </c:pt>
                <c:pt idx="125">
                  <c:v>0.466666666666667</c:v>
                </c:pt>
                <c:pt idx="126">
                  <c:v>0.466666666666667</c:v>
                </c:pt>
                <c:pt idx="127">
                  <c:v>0.474074074074074</c:v>
                </c:pt>
                <c:pt idx="128">
                  <c:v>0.474074074074074</c:v>
                </c:pt>
                <c:pt idx="129">
                  <c:v>0.481481481481481</c:v>
                </c:pt>
                <c:pt idx="130">
                  <c:v>0.481481481481481</c:v>
                </c:pt>
                <c:pt idx="131">
                  <c:v>0.488888888888889</c:v>
                </c:pt>
                <c:pt idx="132">
                  <c:v>0.488888888888889</c:v>
                </c:pt>
                <c:pt idx="133">
                  <c:v>0.496296296296296</c:v>
                </c:pt>
                <c:pt idx="134">
                  <c:v>0.496296296296296</c:v>
                </c:pt>
                <c:pt idx="135">
                  <c:v>0.503703703703704</c:v>
                </c:pt>
                <c:pt idx="136">
                  <c:v>0.503703703703704</c:v>
                </c:pt>
                <c:pt idx="137">
                  <c:v>0.511111111111111</c:v>
                </c:pt>
                <c:pt idx="138">
                  <c:v>0.511111111111111</c:v>
                </c:pt>
                <c:pt idx="139">
                  <c:v>0.518518518518518</c:v>
                </c:pt>
                <c:pt idx="140">
                  <c:v>0.518518518518518</c:v>
                </c:pt>
                <c:pt idx="141">
                  <c:v>0.525925925925926</c:v>
                </c:pt>
                <c:pt idx="142">
                  <c:v>0.525925925925926</c:v>
                </c:pt>
                <c:pt idx="143">
                  <c:v>0.533333333333333</c:v>
                </c:pt>
                <c:pt idx="144">
                  <c:v>0.533333333333333</c:v>
                </c:pt>
                <c:pt idx="145">
                  <c:v>0.540740740740741</c:v>
                </c:pt>
                <c:pt idx="146">
                  <c:v>0.540740740740741</c:v>
                </c:pt>
                <c:pt idx="147">
                  <c:v>0.548148148148148</c:v>
                </c:pt>
                <c:pt idx="148">
                  <c:v>0.548148148148148</c:v>
                </c:pt>
                <c:pt idx="149">
                  <c:v>0.555555555555556</c:v>
                </c:pt>
                <c:pt idx="150">
                  <c:v>0.555555555555556</c:v>
                </c:pt>
                <c:pt idx="151">
                  <c:v>0.562962962962963</c:v>
                </c:pt>
                <c:pt idx="152">
                  <c:v>0.562962962962963</c:v>
                </c:pt>
                <c:pt idx="153">
                  <c:v>0.57037037037037</c:v>
                </c:pt>
                <c:pt idx="154">
                  <c:v>0.57037037037037</c:v>
                </c:pt>
                <c:pt idx="155">
                  <c:v>0.577777777777778</c:v>
                </c:pt>
                <c:pt idx="156">
                  <c:v>0.577777777777778</c:v>
                </c:pt>
                <c:pt idx="157">
                  <c:v>0.585185185185185</c:v>
                </c:pt>
                <c:pt idx="158">
                  <c:v>0.585185185185185</c:v>
                </c:pt>
                <c:pt idx="159">
                  <c:v>0.592592592592593</c:v>
                </c:pt>
                <c:pt idx="160">
                  <c:v>0.592592592592593</c:v>
                </c:pt>
                <c:pt idx="161">
                  <c:v>0.6</c:v>
                </c:pt>
                <c:pt idx="162">
                  <c:v>0.6</c:v>
                </c:pt>
                <c:pt idx="163">
                  <c:v>0.607407407407407</c:v>
                </c:pt>
                <c:pt idx="164">
                  <c:v>0.607407407407407</c:v>
                </c:pt>
                <c:pt idx="165">
                  <c:v>0.614814814814815</c:v>
                </c:pt>
                <c:pt idx="166">
                  <c:v>0.614814814814815</c:v>
                </c:pt>
                <c:pt idx="167">
                  <c:v>0.622222222222222</c:v>
                </c:pt>
                <c:pt idx="168">
                  <c:v>0.622222222222222</c:v>
                </c:pt>
                <c:pt idx="169">
                  <c:v>0.62962962962963</c:v>
                </c:pt>
                <c:pt idx="170">
                  <c:v>0.62962962962963</c:v>
                </c:pt>
                <c:pt idx="171">
                  <c:v>0.637037037037037</c:v>
                </c:pt>
                <c:pt idx="172">
                  <c:v>0.637037037037037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0.651851851851852</c:v>
                </c:pt>
                <c:pt idx="176">
                  <c:v>0.651851851851852</c:v>
                </c:pt>
                <c:pt idx="177">
                  <c:v>0.659259259259259</c:v>
                </c:pt>
                <c:pt idx="178">
                  <c:v>0.659259259259259</c:v>
                </c:pt>
                <c:pt idx="179">
                  <c:v>0.666666666666667</c:v>
                </c:pt>
                <c:pt idx="180">
                  <c:v>0.666666666666667</c:v>
                </c:pt>
                <c:pt idx="181">
                  <c:v>0.674074074074074</c:v>
                </c:pt>
                <c:pt idx="182">
                  <c:v>0.674074074074074</c:v>
                </c:pt>
                <c:pt idx="183">
                  <c:v>0.681481481481481</c:v>
                </c:pt>
                <c:pt idx="184">
                  <c:v>0.681481481481481</c:v>
                </c:pt>
                <c:pt idx="185">
                  <c:v>0.688888888888889</c:v>
                </c:pt>
                <c:pt idx="186">
                  <c:v>0.688888888888889</c:v>
                </c:pt>
                <c:pt idx="187">
                  <c:v>0.696296296296296</c:v>
                </c:pt>
                <c:pt idx="188">
                  <c:v>0.696296296296296</c:v>
                </c:pt>
                <c:pt idx="189">
                  <c:v>0.703703703703704</c:v>
                </c:pt>
                <c:pt idx="190">
                  <c:v>0.703703703703704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0.718518518518518</c:v>
                </c:pt>
                <c:pt idx="194">
                  <c:v>0.718518518518518</c:v>
                </c:pt>
                <c:pt idx="195">
                  <c:v>0.725925925925926</c:v>
                </c:pt>
                <c:pt idx="196">
                  <c:v>0.725925925925926</c:v>
                </c:pt>
                <c:pt idx="197">
                  <c:v>0.733333333333333</c:v>
                </c:pt>
                <c:pt idx="198">
                  <c:v>0.733333333333333</c:v>
                </c:pt>
                <c:pt idx="199">
                  <c:v>0.740740740740741</c:v>
                </c:pt>
                <c:pt idx="200">
                  <c:v>0.740740740740741</c:v>
                </c:pt>
                <c:pt idx="201">
                  <c:v>0.748148148148148</c:v>
                </c:pt>
                <c:pt idx="202">
                  <c:v>0.748148148148148</c:v>
                </c:pt>
                <c:pt idx="203">
                  <c:v>0.755555555555555</c:v>
                </c:pt>
                <c:pt idx="204">
                  <c:v>0.755555555555555</c:v>
                </c:pt>
                <c:pt idx="205">
                  <c:v>0.762962962962963</c:v>
                </c:pt>
                <c:pt idx="206">
                  <c:v>0.762962962962963</c:v>
                </c:pt>
                <c:pt idx="207">
                  <c:v>0.77037037037037</c:v>
                </c:pt>
                <c:pt idx="208">
                  <c:v>0.77037037037037</c:v>
                </c:pt>
                <c:pt idx="209">
                  <c:v>0.777777777777778</c:v>
                </c:pt>
                <c:pt idx="210">
                  <c:v>0.777777777777778</c:v>
                </c:pt>
                <c:pt idx="211">
                  <c:v>0.785185185185185</c:v>
                </c:pt>
                <c:pt idx="212">
                  <c:v>0.785185185185185</c:v>
                </c:pt>
                <c:pt idx="213">
                  <c:v>0.792592592592593</c:v>
                </c:pt>
                <c:pt idx="214">
                  <c:v>0.792592592592593</c:v>
                </c:pt>
                <c:pt idx="215">
                  <c:v>0.8</c:v>
                </c:pt>
                <c:pt idx="216">
                  <c:v>0.8</c:v>
                </c:pt>
                <c:pt idx="217">
                  <c:v>0.807407407407407</c:v>
                </c:pt>
                <c:pt idx="218">
                  <c:v>0.807407407407407</c:v>
                </c:pt>
                <c:pt idx="219">
                  <c:v>0.814814814814815</c:v>
                </c:pt>
                <c:pt idx="220">
                  <c:v>0.814814814814815</c:v>
                </c:pt>
                <c:pt idx="221">
                  <c:v>0.822222222222222</c:v>
                </c:pt>
                <c:pt idx="222">
                  <c:v>0.822222222222222</c:v>
                </c:pt>
                <c:pt idx="223">
                  <c:v>0.82962962962963</c:v>
                </c:pt>
                <c:pt idx="224">
                  <c:v>0.82962962962963</c:v>
                </c:pt>
                <c:pt idx="225">
                  <c:v>0.837037037037037</c:v>
                </c:pt>
                <c:pt idx="226">
                  <c:v>0.837037037037037</c:v>
                </c:pt>
                <c:pt idx="227">
                  <c:v>0.844444444444444</c:v>
                </c:pt>
                <c:pt idx="228">
                  <c:v>0.844444444444444</c:v>
                </c:pt>
                <c:pt idx="229">
                  <c:v>0.851851851851852</c:v>
                </c:pt>
                <c:pt idx="230">
                  <c:v>0.851851851851852</c:v>
                </c:pt>
                <c:pt idx="231">
                  <c:v>0.859259259259259</c:v>
                </c:pt>
                <c:pt idx="232">
                  <c:v>0.859259259259259</c:v>
                </c:pt>
                <c:pt idx="233">
                  <c:v>0.866666666666667</c:v>
                </c:pt>
                <c:pt idx="234">
                  <c:v>0.866666666666667</c:v>
                </c:pt>
                <c:pt idx="235">
                  <c:v>0.874074074074074</c:v>
                </c:pt>
                <c:pt idx="236">
                  <c:v>0.874074074074074</c:v>
                </c:pt>
                <c:pt idx="237">
                  <c:v>0.881481481481481</c:v>
                </c:pt>
                <c:pt idx="238">
                  <c:v>0.881481481481481</c:v>
                </c:pt>
                <c:pt idx="239">
                  <c:v>0.888888888888889</c:v>
                </c:pt>
                <c:pt idx="240">
                  <c:v>0.888888888888889</c:v>
                </c:pt>
                <c:pt idx="241">
                  <c:v>0.896296296296296</c:v>
                </c:pt>
                <c:pt idx="242">
                  <c:v>0.896296296296296</c:v>
                </c:pt>
                <c:pt idx="243">
                  <c:v>0.903703703703704</c:v>
                </c:pt>
                <c:pt idx="244">
                  <c:v>0.903703703703704</c:v>
                </c:pt>
                <c:pt idx="245">
                  <c:v>0.911111111111111</c:v>
                </c:pt>
                <c:pt idx="246">
                  <c:v>0.911111111111111</c:v>
                </c:pt>
                <c:pt idx="247">
                  <c:v>0.918518518518518</c:v>
                </c:pt>
                <c:pt idx="248">
                  <c:v>0.918518518518518</c:v>
                </c:pt>
                <c:pt idx="249">
                  <c:v>0.925925925925926</c:v>
                </c:pt>
                <c:pt idx="250">
                  <c:v>0.925925925925926</c:v>
                </c:pt>
                <c:pt idx="251">
                  <c:v>0.933333333333333</c:v>
                </c:pt>
                <c:pt idx="252">
                  <c:v>0.933333333333333</c:v>
                </c:pt>
                <c:pt idx="253">
                  <c:v>0.940740740740741</c:v>
                </c:pt>
                <c:pt idx="254">
                  <c:v>0.940740740740741</c:v>
                </c:pt>
                <c:pt idx="255">
                  <c:v>0.948148148148148</c:v>
                </c:pt>
                <c:pt idx="256">
                  <c:v>0.948148148148148</c:v>
                </c:pt>
              </c:numCache>
            </c:numRef>
          </c:xVal>
          <c:yVal>
            <c:numRef>
              <c:f>CV!$BI$9:$BI$2500</c:f>
              <c:numCache>
                <c:formatCode>0.000</c:formatCode>
                <c:ptCount val="2492"/>
                <c:pt idx="0">
                  <c:v>2.75</c:v>
                </c:pt>
                <c:pt idx="1">
                  <c:v>2.737016052880076</c:v>
                </c:pt>
                <c:pt idx="2">
                  <c:v>2.727284890381702</c:v>
                </c:pt>
                <c:pt idx="3">
                  <c:v>2.717553727883329</c:v>
                </c:pt>
                <c:pt idx="4">
                  <c:v>2.707843121238481</c:v>
                </c:pt>
                <c:pt idx="5">
                  <c:v>2.698132514593634</c:v>
                </c:pt>
                <c:pt idx="6">
                  <c:v>2.687625963228636</c:v>
                </c:pt>
                <c:pt idx="7">
                  <c:v>2.677119411863638</c:v>
                </c:pt>
                <c:pt idx="8">
                  <c:v>2.666635584700459</c:v>
                </c:pt>
                <c:pt idx="9">
                  <c:v>2.65615175753728</c:v>
                </c:pt>
                <c:pt idx="10">
                  <c:v>2.645280683942314</c:v>
                </c:pt>
                <c:pt idx="11">
                  <c:v>2.634409610347349</c:v>
                </c:pt>
                <c:pt idx="12">
                  <c:v>2.623562645089093</c:v>
                </c:pt>
                <c:pt idx="13">
                  <c:v>2.612715679830837</c:v>
                </c:pt>
                <c:pt idx="14">
                  <c:v>2.601635472538712</c:v>
                </c:pt>
                <c:pt idx="15">
                  <c:v>2.590555265246588</c:v>
                </c:pt>
                <c:pt idx="16">
                  <c:v>2.579500275735147</c:v>
                </c:pt>
                <c:pt idx="17">
                  <c:v>2.568445286223707</c:v>
                </c:pt>
                <c:pt idx="18">
                  <c:v>2.557234550831263</c:v>
                </c:pt>
                <c:pt idx="19">
                  <c:v>2.546023815438819</c:v>
                </c:pt>
                <c:pt idx="20">
                  <c:v>2.534839283883941</c:v>
                </c:pt>
                <c:pt idx="21">
                  <c:v>2.523654752329062</c:v>
                </c:pt>
                <c:pt idx="22">
                  <c:v>2.512360058671764</c:v>
                </c:pt>
                <c:pt idx="23">
                  <c:v>2.501065365014464</c:v>
                </c:pt>
                <c:pt idx="24">
                  <c:v>2.489797800525722</c:v>
                </c:pt>
                <c:pt idx="25">
                  <c:v>2.478530236036981</c:v>
                </c:pt>
                <c:pt idx="26">
                  <c:v>2.467182125553992</c:v>
                </c:pt>
                <c:pt idx="27">
                  <c:v>2.455834015071004</c:v>
                </c:pt>
                <c:pt idx="28">
                  <c:v>2.444513929689108</c:v>
                </c:pt>
                <c:pt idx="29">
                  <c:v>2.433193844307212</c:v>
                </c:pt>
                <c:pt idx="30">
                  <c:v>2.421813844959765</c:v>
                </c:pt>
                <c:pt idx="31">
                  <c:v>2.410433845612316</c:v>
                </c:pt>
                <c:pt idx="32">
                  <c:v>2.399082755662376</c:v>
                </c:pt>
                <c:pt idx="33">
                  <c:v>2.387731665712435</c:v>
                </c:pt>
                <c:pt idx="34">
                  <c:v>2.376335805543738</c:v>
                </c:pt>
                <c:pt idx="35">
                  <c:v>2.364939945375041</c:v>
                </c:pt>
                <c:pt idx="36">
                  <c:v>2.353573878317547</c:v>
                </c:pt>
                <c:pt idx="37">
                  <c:v>2.342207811260053</c:v>
                </c:pt>
                <c:pt idx="38">
                  <c:v>2.330808554449855</c:v>
                </c:pt>
                <c:pt idx="39">
                  <c:v>2.319409297639656</c:v>
                </c:pt>
                <c:pt idx="40">
                  <c:v>2.308040724477144</c:v>
                </c:pt>
                <c:pt idx="41">
                  <c:v>2.296672151314631</c:v>
                </c:pt>
                <c:pt idx="42">
                  <c:v>2.285279544554968</c:v>
                </c:pt>
                <c:pt idx="43">
                  <c:v>2.273886937795305</c:v>
                </c:pt>
                <c:pt idx="44">
                  <c:v>2.262525917318362</c:v>
                </c:pt>
                <c:pt idx="45">
                  <c:v>2.25116489684142</c:v>
                </c:pt>
                <c:pt idx="46">
                  <c:v>2.239787295629912</c:v>
                </c:pt>
                <c:pt idx="47">
                  <c:v>2.228409694418406</c:v>
                </c:pt>
                <c:pt idx="48">
                  <c:v>2.217064584434875</c:v>
                </c:pt>
                <c:pt idx="49">
                  <c:v>2.205719474451344</c:v>
                </c:pt>
                <c:pt idx="50">
                  <c:v>2.194364021120115</c:v>
                </c:pt>
                <c:pt idx="51">
                  <c:v>2.183008567788886</c:v>
                </c:pt>
                <c:pt idx="52">
                  <c:v>2.1716864808462</c:v>
                </c:pt>
                <c:pt idx="53">
                  <c:v>2.160364393903513</c:v>
                </c:pt>
                <c:pt idx="54">
                  <c:v>2.149037333678613</c:v>
                </c:pt>
                <c:pt idx="55">
                  <c:v>2.137710273453713</c:v>
                </c:pt>
                <c:pt idx="56">
                  <c:v>2.126417376199964</c:v>
                </c:pt>
                <c:pt idx="57">
                  <c:v>2.115124478946214</c:v>
                </c:pt>
                <c:pt idx="58">
                  <c:v>2.103831366998306</c:v>
                </c:pt>
                <c:pt idx="59">
                  <c:v>2.0925382550504</c:v>
                </c:pt>
                <c:pt idx="60">
                  <c:v>2.081279971438134</c:v>
                </c:pt>
                <c:pt idx="61">
                  <c:v>2.070021687825869</c:v>
                </c:pt>
                <c:pt idx="62">
                  <c:v>2.058767525254829</c:v>
                </c:pt>
                <c:pt idx="63">
                  <c:v>2.04751336268379</c:v>
                </c:pt>
                <c:pt idx="64">
                  <c:v>2.03629451882562</c:v>
                </c:pt>
                <c:pt idx="65">
                  <c:v>2.025075674967448</c:v>
                </c:pt>
                <c:pt idx="66">
                  <c:v>2.013865001539559</c:v>
                </c:pt>
                <c:pt idx="67">
                  <c:v>2.00265432811167</c:v>
                </c:pt>
                <c:pt idx="68">
                  <c:v>1.991479262313387</c:v>
                </c:pt>
                <c:pt idx="69">
                  <c:v>1.980304196515104</c:v>
                </c:pt>
                <c:pt idx="70">
                  <c:v>1.969141159405686</c:v>
                </c:pt>
                <c:pt idx="71">
                  <c:v>1.957978122296268</c:v>
                </c:pt>
                <c:pt idx="72">
                  <c:v>1.94685077436543</c:v>
                </c:pt>
                <c:pt idx="73">
                  <c:v>1.935723426434593</c:v>
                </c:pt>
                <c:pt idx="74">
                  <c:v>1.924611837110667</c:v>
                </c:pt>
                <c:pt idx="75">
                  <c:v>1.91350024778674</c:v>
                </c:pt>
                <c:pt idx="76">
                  <c:v>1.902424235590022</c:v>
                </c:pt>
                <c:pt idx="77">
                  <c:v>1.891348223393303</c:v>
                </c:pt>
                <c:pt idx="78">
                  <c:v>1.880291609388976</c:v>
                </c:pt>
                <c:pt idx="79">
                  <c:v>1.869234995384649</c:v>
                </c:pt>
                <c:pt idx="80">
                  <c:v>1.858213682820787</c:v>
                </c:pt>
                <c:pt idx="81">
                  <c:v>1.847192370256925</c:v>
                </c:pt>
                <c:pt idx="82">
                  <c:v>1.836194024932605</c:v>
                </c:pt>
                <c:pt idx="83">
                  <c:v>1.825195679608285</c:v>
                </c:pt>
                <c:pt idx="84">
                  <c:v>1.814232237944559</c:v>
                </c:pt>
                <c:pt idx="85">
                  <c:v>1.803268796280833</c:v>
                </c:pt>
                <c:pt idx="86">
                  <c:v>1.79233182743212</c:v>
                </c:pt>
                <c:pt idx="87">
                  <c:v>1.781394858583405</c:v>
                </c:pt>
                <c:pt idx="88">
                  <c:v>1.770492321920896</c:v>
                </c:pt>
                <c:pt idx="89">
                  <c:v>1.759589785258387</c:v>
                </c:pt>
                <c:pt idx="90">
                  <c:v>1.748717162269319</c:v>
                </c:pt>
                <c:pt idx="91">
                  <c:v>1.737844539280251</c:v>
                </c:pt>
                <c:pt idx="92">
                  <c:v>1.727005854367065</c:v>
                </c:pt>
                <c:pt idx="93">
                  <c:v>1.716167169453879</c:v>
                </c:pt>
                <c:pt idx="94">
                  <c:v>1.70536176821229</c:v>
                </c:pt>
                <c:pt idx="95">
                  <c:v>1.694556366970701</c:v>
                </c:pt>
                <c:pt idx="96">
                  <c:v>1.683784437398852</c:v>
                </c:pt>
                <c:pt idx="97">
                  <c:v>1.673012507827004</c:v>
                </c:pt>
                <c:pt idx="98">
                  <c:v>1.662277152552813</c:v>
                </c:pt>
                <c:pt idx="99">
                  <c:v>1.651541797278622</c:v>
                </c:pt>
                <c:pt idx="100">
                  <c:v>1.64083952210219</c:v>
                </c:pt>
                <c:pt idx="101">
                  <c:v>1.630137246925759</c:v>
                </c:pt>
                <c:pt idx="102">
                  <c:v>1.619474748206103</c:v>
                </c:pt>
                <c:pt idx="103">
                  <c:v>1.608812249486448</c:v>
                </c:pt>
                <c:pt idx="104">
                  <c:v>1.598182556378477</c:v>
                </c:pt>
                <c:pt idx="105">
                  <c:v>1.587552863270505</c:v>
                </c:pt>
                <c:pt idx="106">
                  <c:v>1.57696605182061</c:v>
                </c:pt>
                <c:pt idx="107">
                  <c:v>1.566379240370714</c:v>
                </c:pt>
                <c:pt idx="108">
                  <c:v>1.555825113533725</c:v>
                </c:pt>
                <c:pt idx="109">
                  <c:v>1.545270986696736</c:v>
                </c:pt>
                <c:pt idx="110">
                  <c:v>1.534762742598041</c:v>
                </c:pt>
                <c:pt idx="111">
                  <c:v>1.524254498499346</c:v>
                </c:pt>
                <c:pt idx="112">
                  <c:v>1.513779001628836</c:v>
                </c:pt>
                <c:pt idx="113">
                  <c:v>1.503303504758325</c:v>
                </c:pt>
                <c:pt idx="114">
                  <c:v>1.492876782127727</c:v>
                </c:pt>
                <c:pt idx="115">
                  <c:v>1.482450059497129</c:v>
                </c:pt>
                <c:pt idx="116">
                  <c:v>1.472056354156757</c:v>
                </c:pt>
                <c:pt idx="117">
                  <c:v>1.461662648816385</c:v>
                </c:pt>
                <c:pt idx="118">
                  <c:v>1.451320496017345</c:v>
                </c:pt>
                <c:pt idx="119">
                  <c:v>1.440978343218307</c:v>
                </c:pt>
                <c:pt idx="120">
                  <c:v>1.430669703017301</c:v>
                </c:pt>
                <c:pt idx="121">
                  <c:v>1.420361062816297</c:v>
                </c:pt>
                <c:pt idx="122">
                  <c:v>1.410106638432136</c:v>
                </c:pt>
                <c:pt idx="123">
                  <c:v>1.399852214047974</c:v>
                </c:pt>
                <c:pt idx="124">
                  <c:v>1.389632035018423</c:v>
                </c:pt>
                <c:pt idx="125">
                  <c:v>1.379411855988872</c:v>
                </c:pt>
                <c:pt idx="126">
                  <c:v>1.369248440845443</c:v>
                </c:pt>
                <c:pt idx="127">
                  <c:v>1.359085025702013</c:v>
                </c:pt>
                <c:pt idx="128">
                  <c:v>1.348956833260995</c:v>
                </c:pt>
                <c:pt idx="129">
                  <c:v>1.338828640819978</c:v>
                </c:pt>
                <c:pt idx="130">
                  <c:v>1.328759646376804</c:v>
                </c:pt>
                <c:pt idx="131">
                  <c:v>1.31869065193363</c:v>
                </c:pt>
                <c:pt idx="132">
                  <c:v>1.308658104787907</c:v>
                </c:pt>
                <c:pt idx="133">
                  <c:v>1.298625557642185</c:v>
                </c:pt>
                <c:pt idx="134">
                  <c:v>1.288654531076034</c:v>
                </c:pt>
                <c:pt idx="135">
                  <c:v>1.278683504509883</c:v>
                </c:pt>
                <c:pt idx="136">
                  <c:v>1.268750395823911</c:v>
                </c:pt>
                <c:pt idx="137">
                  <c:v>1.258817287137939</c:v>
                </c:pt>
                <c:pt idx="138">
                  <c:v>1.248947913428313</c:v>
                </c:pt>
                <c:pt idx="139">
                  <c:v>1.239078539718688</c:v>
                </c:pt>
                <c:pt idx="140">
                  <c:v>1.229248795824183</c:v>
                </c:pt>
                <c:pt idx="141">
                  <c:v>1.219419051929679</c:v>
                </c:pt>
                <c:pt idx="142">
                  <c:v>1.209655153228183</c:v>
                </c:pt>
                <c:pt idx="143">
                  <c:v>1.199891254526687</c:v>
                </c:pt>
                <c:pt idx="144">
                  <c:v>1.190168931407152</c:v>
                </c:pt>
                <c:pt idx="145">
                  <c:v>1.180446608287617</c:v>
                </c:pt>
                <c:pt idx="146">
                  <c:v>1.170792140817813</c:v>
                </c:pt>
                <c:pt idx="147">
                  <c:v>1.161137673348008</c:v>
                </c:pt>
                <c:pt idx="148">
                  <c:v>1.151526951086907</c:v>
                </c:pt>
                <c:pt idx="149">
                  <c:v>1.141916228825806</c:v>
                </c:pt>
                <c:pt idx="150">
                  <c:v>1.132375277521008</c:v>
                </c:pt>
                <c:pt idx="151">
                  <c:v>1.122834326216211</c:v>
                </c:pt>
                <c:pt idx="152">
                  <c:v>1.113339501554841</c:v>
                </c:pt>
                <c:pt idx="153">
                  <c:v>1.103844676893471</c:v>
                </c:pt>
                <c:pt idx="154">
                  <c:v>1.094421447940043</c:v>
                </c:pt>
                <c:pt idx="155">
                  <c:v>1.084998218986616</c:v>
                </c:pt>
                <c:pt idx="156">
                  <c:v>1.075623696098374</c:v>
                </c:pt>
                <c:pt idx="157">
                  <c:v>1.066249173210131</c:v>
                </c:pt>
                <c:pt idx="158">
                  <c:v>1.056947984625409</c:v>
                </c:pt>
                <c:pt idx="159">
                  <c:v>1.047646796040686</c:v>
                </c:pt>
                <c:pt idx="160">
                  <c:v>1.038397075593393</c:v>
                </c:pt>
                <c:pt idx="161">
                  <c:v>1.0291473551461</c:v>
                </c:pt>
                <c:pt idx="162">
                  <c:v>1.019972625484837</c:v>
                </c:pt>
                <c:pt idx="163">
                  <c:v>1.010797895823575</c:v>
                </c:pt>
                <c:pt idx="164">
                  <c:v>1.001677562371491</c:v>
                </c:pt>
                <c:pt idx="165">
                  <c:v>0.992557228919407</c:v>
                </c:pt>
                <c:pt idx="166">
                  <c:v>0.983513464171739</c:v>
                </c:pt>
                <c:pt idx="167">
                  <c:v>0.974469699424071</c:v>
                </c:pt>
                <c:pt idx="168">
                  <c:v>0.965483407146708</c:v>
                </c:pt>
                <c:pt idx="169">
                  <c:v>0.956497114869344</c:v>
                </c:pt>
                <c:pt idx="170">
                  <c:v>0.947588893587589</c:v>
                </c:pt>
                <c:pt idx="171">
                  <c:v>0.938680672305834</c:v>
                </c:pt>
                <c:pt idx="172">
                  <c:v>0.929833129092091</c:v>
                </c:pt>
                <c:pt idx="173">
                  <c:v>0.920985585878347</c:v>
                </c:pt>
                <c:pt idx="174">
                  <c:v>0.9122175425503</c:v>
                </c:pt>
                <c:pt idx="175">
                  <c:v>0.903449499222253</c:v>
                </c:pt>
                <c:pt idx="176">
                  <c:v>0.894745449086141</c:v>
                </c:pt>
                <c:pt idx="177">
                  <c:v>0.88604139895003</c:v>
                </c:pt>
                <c:pt idx="178">
                  <c:v>0.877418205623143</c:v>
                </c:pt>
                <c:pt idx="179">
                  <c:v>0.868795012296257</c:v>
                </c:pt>
                <c:pt idx="180">
                  <c:v>0.860239216104865</c:v>
                </c:pt>
                <c:pt idx="181">
                  <c:v>0.851683419913475</c:v>
                </c:pt>
                <c:pt idx="182">
                  <c:v>0.843209766068044</c:v>
                </c:pt>
                <c:pt idx="183">
                  <c:v>0.834736112222614</c:v>
                </c:pt>
                <c:pt idx="184">
                  <c:v>0.826333326718327</c:v>
                </c:pt>
                <c:pt idx="185">
                  <c:v>0.81793054121404</c:v>
                </c:pt>
                <c:pt idx="186">
                  <c:v>0.80961111188455</c:v>
                </c:pt>
                <c:pt idx="187">
                  <c:v>0.80129168255506</c:v>
                </c:pt>
                <c:pt idx="188">
                  <c:v>0.793046637662677</c:v>
                </c:pt>
                <c:pt idx="189">
                  <c:v>0.784801592770293</c:v>
                </c:pt>
                <c:pt idx="190">
                  <c:v>0.776641044922747</c:v>
                </c:pt>
                <c:pt idx="191">
                  <c:v>0.7684804970752</c:v>
                </c:pt>
                <c:pt idx="192">
                  <c:v>0.760397871500766</c:v>
                </c:pt>
                <c:pt idx="193">
                  <c:v>0.752315245926332</c:v>
                </c:pt>
                <c:pt idx="194">
                  <c:v>0.744318183115955</c:v>
                </c:pt>
                <c:pt idx="195">
                  <c:v>0.736321120305578</c:v>
                </c:pt>
                <c:pt idx="196">
                  <c:v>0.72840551545758</c:v>
                </c:pt>
                <c:pt idx="197">
                  <c:v>0.720489910609581</c:v>
                </c:pt>
                <c:pt idx="198">
                  <c:v>0.712660855967837</c:v>
                </c:pt>
                <c:pt idx="199">
                  <c:v>0.704831801326094</c:v>
                </c:pt>
                <c:pt idx="200">
                  <c:v>0.697087713621202</c:v>
                </c:pt>
                <c:pt idx="201">
                  <c:v>0.68934362591631</c:v>
                </c:pt>
                <c:pt idx="202">
                  <c:v>0.681686993548675</c:v>
                </c:pt>
                <c:pt idx="203">
                  <c:v>0.674030361181041</c:v>
                </c:pt>
                <c:pt idx="204">
                  <c:v>0.666462152835711</c:v>
                </c:pt>
                <c:pt idx="205">
                  <c:v>0.65889394449038</c:v>
                </c:pt>
                <c:pt idx="206">
                  <c:v>0.651414009406517</c:v>
                </c:pt>
                <c:pt idx="207">
                  <c:v>0.643934074322653</c:v>
                </c:pt>
                <c:pt idx="208">
                  <c:v>0.636545942778068</c:v>
                </c:pt>
                <c:pt idx="209">
                  <c:v>0.629157811233483</c:v>
                </c:pt>
                <c:pt idx="210">
                  <c:v>0.621858677978796</c:v>
                </c:pt>
                <c:pt idx="211">
                  <c:v>0.614559544724108</c:v>
                </c:pt>
                <c:pt idx="212">
                  <c:v>0.607355490904564</c:v>
                </c:pt>
                <c:pt idx="213">
                  <c:v>0.600151437085019</c:v>
                </c:pt>
                <c:pt idx="214">
                  <c:v>0.593037007296138</c:v>
                </c:pt>
                <c:pt idx="215">
                  <c:v>0.585922577507257</c:v>
                </c:pt>
                <c:pt idx="216">
                  <c:v>0.578906373169871</c:v>
                </c:pt>
                <c:pt idx="217">
                  <c:v>0.571890168832485</c:v>
                </c:pt>
                <c:pt idx="218">
                  <c:v>0.564964107997725</c:v>
                </c:pt>
                <c:pt idx="219">
                  <c:v>0.558038047162966</c:v>
                </c:pt>
                <c:pt idx="220">
                  <c:v>0.551213201658078</c:v>
                </c:pt>
                <c:pt idx="221">
                  <c:v>0.54438835615319</c:v>
                </c:pt>
                <c:pt idx="222">
                  <c:v>0.537654059920704</c:v>
                </c:pt>
                <c:pt idx="223">
                  <c:v>0.530919763688217</c:v>
                </c:pt>
                <c:pt idx="224">
                  <c:v>0.524289490512883</c:v>
                </c:pt>
                <c:pt idx="225">
                  <c:v>0.517659217337548</c:v>
                </c:pt>
                <c:pt idx="226">
                  <c:v>0.51111977777647</c:v>
                </c:pt>
                <c:pt idx="227">
                  <c:v>0.504580338215391</c:v>
                </c:pt>
                <c:pt idx="228">
                  <c:v>0.498147521804518</c:v>
                </c:pt>
                <c:pt idx="229">
                  <c:v>0.491714705393645</c:v>
                </c:pt>
                <c:pt idx="230">
                  <c:v>0.485372877674349</c:v>
                </c:pt>
                <c:pt idx="231">
                  <c:v>0.479031049955052</c:v>
                </c:pt>
                <c:pt idx="232">
                  <c:v>0.472798213212957</c:v>
                </c:pt>
                <c:pt idx="233">
                  <c:v>0.466565376470861</c:v>
                </c:pt>
                <c:pt idx="234">
                  <c:v>0.460423546486342</c:v>
                </c:pt>
                <c:pt idx="235">
                  <c:v>0.454281716501822</c:v>
                </c:pt>
                <c:pt idx="236">
                  <c:v>0.448250989628012</c:v>
                </c:pt>
                <c:pt idx="237">
                  <c:v>0.442220262754202</c:v>
                </c:pt>
                <c:pt idx="238">
                  <c:v>0.436280416252147</c:v>
                </c:pt>
                <c:pt idx="239">
                  <c:v>0.430340569750092</c:v>
                </c:pt>
                <c:pt idx="240">
                  <c:v>0.42451366095336</c:v>
                </c:pt>
                <c:pt idx="241">
                  <c:v>0.418686752156627</c:v>
                </c:pt>
                <c:pt idx="242">
                  <c:v>0.41295044598737</c:v>
                </c:pt>
                <c:pt idx="243">
                  <c:v>0.407214139818113</c:v>
                </c:pt>
                <c:pt idx="244">
                  <c:v>0.401592308538957</c:v>
                </c:pt>
                <c:pt idx="245">
                  <c:v>0.395970477259801</c:v>
                </c:pt>
                <c:pt idx="246">
                  <c:v>0.39043881336544</c:v>
                </c:pt>
                <c:pt idx="247">
                  <c:v>0.384907149471079</c:v>
                </c:pt>
                <c:pt idx="248">
                  <c:v>0.379491182740723</c:v>
                </c:pt>
                <c:pt idx="249">
                  <c:v>0.374075216010367</c:v>
                </c:pt>
                <c:pt idx="250">
                  <c:v>0.36874881878167</c:v>
                </c:pt>
                <c:pt idx="251">
                  <c:v>0.363422421552973</c:v>
                </c:pt>
                <c:pt idx="252">
                  <c:v>0.358212614104859</c:v>
                </c:pt>
                <c:pt idx="253">
                  <c:v>0.353002806656745</c:v>
                </c:pt>
                <c:pt idx="254">
                  <c:v>0.35095194567523</c:v>
                </c:pt>
                <c:pt idx="255">
                  <c:v>0.346850223712202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02752448"/>
        <c:axId val="-1502749328"/>
      </c:scatterChart>
      <c:valAx>
        <c:axId val="-1502752448"/>
        <c:scaling>
          <c:orientation val="minMax"/>
          <c:max val="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[s]</a:t>
                </a:r>
              </a:p>
            </c:rich>
          </c:tx>
          <c:layout>
            <c:manualLayout>
              <c:xMode val="edge"/>
              <c:yMode val="edge"/>
              <c:x val="0.505234657407728"/>
              <c:y val="0.9038752762736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502749328"/>
        <c:crossesAt val="0.0"/>
        <c:crossBetween val="midCat"/>
        <c:majorUnit val="0.2"/>
        <c:minorUnit val="0.1"/>
      </c:valAx>
      <c:valAx>
        <c:axId val="-1502749328"/>
        <c:scaling>
          <c:orientation val="minMax"/>
          <c:max val="1.5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 concentration [µM]</a:t>
                </a:r>
              </a:p>
            </c:rich>
          </c:tx>
          <c:layout>
            <c:manualLayout>
              <c:xMode val="edge"/>
              <c:yMode val="edge"/>
              <c:x val="0.0647201420646263"/>
              <c:y val="0.338472443881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502752448"/>
        <c:crossesAt val="0.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4C4C4C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cyclic voltammetry</a:t>
            </a:r>
          </a:p>
        </c:rich>
      </c:tx>
      <c:layout>
        <c:manualLayout>
          <c:xMode val="edge"/>
          <c:yMode val="edge"/>
          <c:x val="0.402935078015254"/>
          <c:y val="0.034616499942396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54509756749"/>
          <c:y val="0.273085721767792"/>
          <c:w val="0.801694662994081"/>
          <c:h val="0.557710276849717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CV!$BK$8:$BK$2500</c:f>
              <c:numCache>
                <c:formatCode>0.000</c:formatCode>
                <c:ptCount val="2493"/>
                <c:pt idx="0">
                  <c:v>0.0</c:v>
                </c:pt>
                <c:pt idx="1">
                  <c:v>0.00740740740740741</c:v>
                </c:pt>
                <c:pt idx="2">
                  <c:v>0.00740740740740741</c:v>
                </c:pt>
                <c:pt idx="3">
                  <c:v>0.0148148148148148</c:v>
                </c:pt>
                <c:pt idx="4">
                  <c:v>0.0148148148148148</c:v>
                </c:pt>
                <c:pt idx="5">
                  <c:v>0.0222222222222222</c:v>
                </c:pt>
                <c:pt idx="6">
                  <c:v>0.0222222222222222</c:v>
                </c:pt>
                <c:pt idx="7">
                  <c:v>0.0296296296296296</c:v>
                </c:pt>
                <c:pt idx="8">
                  <c:v>0.0296296296296296</c:v>
                </c:pt>
                <c:pt idx="9">
                  <c:v>0.037037037037037</c:v>
                </c:pt>
                <c:pt idx="10">
                  <c:v>0.037037037037037</c:v>
                </c:pt>
                <c:pt idx="11">
                  <c:v>0.0444444444444444</c:v>
                </c:pt>
                <c:pt idx="12">
                  <c:v>0.0444444444444444</c:v>
                </c:pt>
                <c:pt idx="13">
                  <c:v>0.0518518518518518</c:v>
                </c:pt>
                <c:pt idx="14">
                  <c:v>0.0518518518518518</c:v>
                </c:pt>
                <c:pt idx="15">
                  <c:v>0.0592592592592592</c:v>
                </c:pt>
                <c:pt idx="16">
                  <c:v>0.0592592592592592</c:v>
                </c:pt>
                <c:pt idx="17">
                  <c:v>0.0666666666666667</c:v>
                </c:pt>
                <c:pt idx="18">
                  <c:v>0.0666666666666667</c:v>
                </c:pt>
                <c:pt idx="19">
                  <c:v>0.0740740740740741</c:v>
                </c:pt>
                <c:pt idx="20">
                  <c:v>0.0740740740740741</c:v>
                </c:pt>
                <c:pt idx="21">
                  <c:v>0.0814814814814815</c:v>
                </c:pt>
                <c:pt idx="22">
                  <c:v>0.0814814814814815</c:v>
                </c:pt>
                <c:pt idx="23">
                  <c:v>0.0888888888888889</c:v>
                </c:pt>
                <c:pt idx="24">
                  <c:v>0.0888888888888889</c:v>
                </c:pt>
                <c:pt idx="25">
                  <c:v>0.0962962962962963</c:v>
                </c:pt>
                <c:pt idx="26">
                  <c:v>0.0962962962962963</c:v>
                </c:pt>
                <c:pt idx="27">
                  <c:v>0.103703703703704</c:v>
                </c:pt>
                <c:pt idx="28">
                  <c:v>0.103703703703704</c:v>
                </c:pt>
                <c:pt idx="29">
                  <c:v>0.111111111111111</c:v>
                </c:pt>
                <c:pt idx="30">
                  <c:v>0.111111111111111</c:v>
                </c:pt>
                <c:pt idx="31">
                  <c:v>0.118518518518519</c:v>
                </c:pt>
                <c:pt idx="32">
                  <c:v>0.118518518518519</c:v>
                </c:pt>
                <c:pt idx="33">
                  <c:v>0.125925925925926</c:v>
                </c:pt>
                <c:pt idx="34">
                  <c:v>0.125925925925926</c:v>
                </c:pt>
                <c:pt idx="35">
                  <c:v>0.133333333333333</c:v>
                </c:pt>
                <c:pt idx="36">
                  <c:v>0.133333333333333</c:v>
                </c:pt>
                <c:pt idx="37">
                  <c:v>0.140740740740741</c:v>
                </c:pt>
                <c:pt idx="38">
                  <c:v>0.140740740740741</c:v>
                </c:pt>
                <c:pt idx="39">
                  <c:v>0.148148148148148</c:v>
                </c:pt>
                <c:pt idx="40">
                  <c:v>0.148148148148148</c:v>
                </c:pt>
                <c:pt idx="41">
                  <c:v>0.155555555555556</c:v>
                </c:pt>
                <c:pt idx="42">
                  <c:v>0.155555555555556</c:v>
                </c:pt>
                <c:pt idx="43">
                  <c:v>0.162962962962963</c:v>
                </c:pt>
                <c:pt idx="44">
                  <c:v>0.162962962962963</c:v>
                </c:pt>
                <c:pt idx="45">
                  <c:v>0.17037037037037</c:v>
                </c:pt>
                <c:pt idx="46">
                  <c:v>0.17037037037037</c:v>
                </c:pt>
                <c:pt idx="47">
                  <c:v>0.177777777777778</c:v>
                </c:pt>
                <c:pt idx="48">
                  <c:v>0.177777777777778</c:v>
                </c:pt>
                <c:pt idx="49">
                  <c:v>0.185185185185185</c:v>
                </c:pt>
                <c:pt idx="50">
                  <c:v>0.185185185185185</c:v>
                </c:pt>
                <c:pt idx="51">
                  <c:v>0.192592592592593</c:v>
                </c:pt>
                <c:pt idx="52">
                  <c:v>0.192592592592593</c:v>
                </c:pt>
                <c:pt idx="53">
                  <c:v>0.2</c:v>
                </c:pt>
                <c:pt idx="54">
                  <c:v>0.2</c:v>
                </c:pt>
                <c:pt idx="55">
                  <c:v>0.207407407407407</c:v>
                </c:pt>
                <c:pt idx="56">
                  <c:v>0.207407407407407</c:v>
                </c:pt>
                <c:pt idx="57">
                  <c:v>0.214814814814815</c:v>
                </c:pt>
                <c:pt idx="58">
                  <c:v>0.214814814814815</c:v>
                </c:pt>
                <c:pt idx="59">
                  <c:v>0.222222222222222</c:v>
                </c:pt>
                <c:pt idx="60">
                  <c:v>0.222222222222222</c:v>
                </c:pt>
                <c:pt idx="61">
                  <c:v>0.22962962962963</c:v>
                </c:pt>
                <c:pt idx="62">
                  <c:v>0.22962962962963</c:v>
                </c:pt>
                <c:pt idx="63">
                  <c:v>0.237037037037037</c:v>
                </c:pt>
                <c:pt idx="64">
                  <c:v>0.237037037037037</c:v>
                </c:pt>
                <c:pt idx="65">
                  <c:v>0.244444444444444</c:v>
                </c:pt>
                <c:pt idx="66">
                  <c:v>0.244444444444444</c:v>
                </c:pt>
                <c:pt idx="67">
                  <c:v>0.251851851851852</c:v>
                </c:pt>
                <c:pt idx="68">
                  <c:v>0.251851851851852</c:v>
                </c:pt>
                <c:pt idx="69">
                  <c:v>0.259259259259259</c:v>
                </c:pt>
                <c:pt idx="70">
                  <c:v>0.259259259259259</c:v>
                </c:pt>
                <c:pt idx="71">
                  <c:v>0.266666666666667</c:v>
                </c:pt>
                <c:pt idx="72">
                  <c:v>0.266666666666667</c:v>
                </c:pt>
                <c:pt idx="73">
                  <c:v>0.274074074074074</c:v>
                </c:pt>
                <c:pt idx="74">
                  <c:v>0.274074074074074</c:v>
                </c:pt>
                <c:pt idx="75">
                  <c:v>0.281481481481481</c:v>
                </c:pt>
                <c:pt idx="76">
                  <c:v>0.281481481481481</c:v>
                </c:pt>
                <c:pt idx="77">
                  <c:v>0.288888888888889</c:v>
                </c:pt>
                <c:pt idx="78">
                  <c:v>0.288888888888889</c:v>
                </c:pt>
                <c:pt idx="79">
                  <c:v>0.296296296296296</c:v>
                </c:pt>
                <c:pt idx="80">
                  <c:v>0.296296296296296</c:v>
                </c:pt>
                <c:pt idx="81">
                  <c:v>0.303703703703704</c:v>
                </c:pt>
                <c:pt idx="82">
                  <c:v>0.303703703703704</c:v>
                </c:pt>
                <c:pt idx="83">
                  <c:v>0.311111111111111</c:v>
                </c:pt>
                <c:pt idx="84">
                  <c:v>0.311111111111111</c:v>
                </c:pt>
                <c:pt idx="85">
                  <c:v>0.318518518518518</c:v>
                </c:pt>
                <c:pt idx="86">
                  <c:v>0.318518518518518</c:v>
                </c:pt>
                <c:pt idx="87">
                  <c:v>0.325925925925926</c:v>
                </c:pt>
                <c:pt idx="88">
                  <c:v>0.325925925925926</c:v>
                </c:pt>
                <c:pt idx="89">
                  <c:v>0.333333333333333</c:v>
                </c:pt>
                <c:pt idx="90">
                  <c:v>0.333333333333333</c:v>
                </c:pt>
                <c:pt idx="91">
                  <c:v>0.340740740740741</c:v>
                </c:pt>
                <c:pt idx="92">
                  <c:v>0.340740740740741</c:v>
                </c:pt>
                <c:pt idx="93">
                  <c:v>0.348148148148148</c:v>
                </c:pt>
                <c:pt idx="94">
                  <c:v>0.348148148148148</c:v>
                </c:pt>
                <c:pt idx="95">
                  <c:v>0.355555555555556</c:v>
                </c:pt>
                <c:pt idx="96">
                  <c:v>0.355555555555556</c:v>
                </c:pt>
                <c:pt idx="97">
                  <c:v>0.362962962962963</c:v>
                </c:pt>
                <c:pt idx="98">
                  <c:v>0.362962962962963</c:v>
                </c:pt>
                <c:pt idx="99">
                  <c:v>0.37037037037037</c:v>
                </c:pt>
                <c:pt idx="100">
                  <c:v>0.37037037037037</c:v>
                </c:pt>
                <c:pt idx="101">
                  <c:v>0.377777777777778</c:v>
                </c:pt>
                <c:pt idx="102">
                  <c:v>0.377777777777778</c:v>
                </c:pt>
                <c:pt idx="103">
                  <c:v>0.385185185185185</c:v>
                </c:pt>
                <c:pt idx="104">
                  <c:v>0.385185185185185</c:v>
                </c:pt>
                <c:pt idx="105">
                  <c:v>0.392592592592593</c:v>
                </c:pt>
                <c:pt idx="106">
                  <c:v>0.392592592592593</c:v>
                </c:pt>
                <c:pt idx="107">
                  <c:v>0.4</c:v>
                </c:pt>
                <c:pt idx="108">
                  <c:v>0.4</c:v>
                </c:pt>
                <c:pt idx="109">
                  <c:v>0.407407407407407</c:v>
                </c:pt>
                <c:pt idx="110">
                  <c:v>0.407407407407407</c:v>
                </c:pt>
                <c:pt idx="111">
                  <c:v>0.414814814814815</c:v>
                </c:pt>
                <c:pt idx="112">
                  <c:v>0.414814814814815</c:v>
                </c:pt>
                <c:pt idx="113">
                  <c:v>0.422222222222222</c:v>
                </c:pt>
                <c:pt idx="114">
                  <c:v>0.422222222222222</c:v>
                </c:pt>
                <c:pt idx="115">
                  <c:v>0.42962962962963</c:v>
                </c:pt>
                <c:pt idx="116">
                  <c:v>0.42962962962963</c:v>
                </c:pt>
                <c:pt idx="117">
                  <c:v>0.437037037037037</c:v>
                </c:pt>
                <c:pt idx="118">
                  <c:v>0.437037037037037</c:v>
                </c:pt>
                <c:pt idx="119">
                  <c:v>0.444444444444444</c:v>
                </c:pt>
                <c:pt idx="120">
                  <c:v>0.444444444444444</c:v>
                </c:pt>
                <c:pt idx="121">
                  <c:v>0.451851851851852</c:v>
                </c:pt>
                <c:pt idx="122">
                  <c:v>0.451851851851852</c:v>
                </c:pt>
                <c:pt idx="123">
                  <c:v>0.459259259259259</c:v>
                </c:pt>
                <c:pt idx="124">
                  <c:v>0.459259259259259</c:v>
                </c:pt>
                <c:pt idx="125">
                  <c:v>0.466666666666667</c:v>
                </c:pt>
                <c:pt idx="126">
                  <c:v>0.466666666666667</c:v>
                </c:pt>
                <c:pt idx="127">
                  <c:v>0.474074074074074</c:v>
                </c:pt>
                <c:pt idx="128">
                  <c:v>0.474074074074074</c:v>
                </c:pt>
                <c:pt idx="129">
                  <c:v>0.481481481481481</c:v>
                </c:pt>
                <c:pt idx="130">
                  <c:v>0.481481481481481</c:v>
                </c:pt>
                <c:pt idx="131">
                  <c:v>0.488888888888889</c:v>
                </c:pt>
                <c:pt idx="132">
                  <c:v>0.488888888888889</c:v>
                </c:pt>
                <c:pt idx="133">
                  <c:v>0.496296296296296</c:v>
                </c:pt>
                <c:pt idx="134">
                  <c:v>0.496296296296296</c:v>
                </c:pt>
                <c:pt idx="135">
                  <c:v>0.503703703703704</c:v>
                </c:pt>
                <c:pt idx="136">
                  <c:v>0.503703703703704</c:v>
                </c:pt>
                <c:pt idx="137">
                  <c:v>0.511111111111111</c:v>
                </c:pt>
                <c:pt idx="138">
                  <c:v>0.511111111111111</c:v>
                </c:pt>
                <c:pt idx="139">
                  <c:v>0.518518518518518</c:v>
                </c:pt>
                <c:pt idx="140">
                  <c:v>0.518518518518518</c:v>
                </c:pt>
                <c:pt idx="141">
                  <c:v>0.525925925925926</c:v>
                </c:pt>
                <c:pt idx="142">
                  <c:v>0.525925925925926</c:v>
                </c:pt>
                <c:pt idx="143">
                  <c:v>0.533333333333333</c:v>
                </c:pt>
                <c:pt idx="144">
                  <c:v>0.533333333333333</c:v>
                </c:pt>
                <c:pt idx="145">
                  <c:v>0.540740740740741</c:v>
                </c:pt>
                <c:pt idx="146">
                  <c:v>0.540740740740741</c:v>
                </c:pt>
                <c:pt idx="147">
                  <c:v>0.548148148148148</c:v>
                </c:pt>
                <c:pt idx="148">
                  <c:v>0.548148148148148</c:v>
                </c:pt>
                <c:pt idx="149">
                  <c:v>0.555555555555556</c:v>
                </c:pt>
                <c:pt idx="150">
                  <c:v>0.555555555555556</c:v>
                </c:pt>
                <c:pt idx="151">
                  <c:v>0.562962962962963</c:v>
                </c:pt>
                <c:pt idx="152">
                  <c:v>0.562962962962963</c:v>
                </c:pt>
                <c:pt idx="153">
                  <c:v>0.57037037037037</c:v>
                </c:pt>
                <c:pt idx="154">
                  <c:v>0.57037037037037</c:v>
                </c:pt>
                <c:pt idx="155">
                  <c:v>0.577777777777778</c:v>
                </c:pt>
                <c:pt idx="156">
                  <c:v>0.577777777777778</c:v>
                </c:pt>
                <c:pt idx="157">
                  <c:v>0.585185185185185</c:v>
                </c:pt>
                <c:pt idx="158">
                  <c:v>0.585185185185185</c:v>
                </c:pt>
                <c:pt idx="159">
                  <c:v>0.592592592592593</c:v>
                </c:pt>
                <c:pt idx="160">
                  <c:v>0.592592592592593</c:v>
                </c:pt>
                <c:pt idx="161">
                  <c:v>0.6</c:v>
                </c:pt>
                <c:pt idx="162">
                  <c:v>0.6</c:v>
                </c:pt>
                <c:pt idx="163">
                  <c:v>0.607407407407407</c:v>
                </c:pt>
                <c:pt idx="164">
                  <c:v>0.607407407407407</c:v>
                </c:pt>
                <c:pt idx="165">
                  <c:v>0.614814814814815</c:v>
                </c:pt>
                <c:pt idx="166">
                  <c:v>0.614814814814815</c:v>
                </c:pt>
                <c:pt idx="167">
                  <c:v>0.622222222222222</c:v>
                </c:pt>
                <c:pt idx="168">
                  <c:v>0.622222222222222</c:v>
                </c:pt>
                <c:pt idx="169">
                  <c:v>0.62962962962963</c:v>
                </c:pt>
                <c:pt idx="170">
                  <c:v>0.62962962962963</c:v>
                </c:pt>
                <c:pt idx="171">
                  <c:v>0.637037037037037</c:v>
                </c:pt>
                <c:pt idx="172">
                  <c:v>0.637037037037037</c:v>
                </c:pt>
                <c:pt idx="173">
                  <c:v>0.644444444444444</c:v>
                </c:pt>
                <c:pt idx="174">
                  <c:v>0.644444444444444</c:v>
                </c:pt>
                <c:pt idx="175">
                  <c:v>0.651851851851852</c:v>
                </c:pt>
                <c:pt idx="176">
                  <c:v>0.651851851851852</c:v>
                </c:pt>
                <c:pt idx="177">
                  <c:v>0.659259259259259</c:v>
                </c:pt>
                <c:pt idx="178">
                  <c:v>0.659259259259259</c:v>
                </c:pt>
                <c:pt idx="179">
                  <c:v>0.666666666666667</c:v>
                </c:pt>
                <c:pt idx="180">
                  <c:v>0.666666666666667</c:v>
                </c:pt>
                <c:pt idx="181">
                  <c:v>0.674074074074074</c:v>
                </c:pt>
                <c:pt idx="182">
                  <c:v>0.674074074074074</c:v>
                </c:pt>
                <c:pt idx="183">
                  <c:v>0.681481481481481</c:v>
                </c:pt>
                <c:pt idx="184">
                  <c:v>0.681481481481481</c:v>
                </c:pt>
                <c:pt idx="185">
                  <c:v>0.688888888888889</c:v>
                </c:pt>
                <c:pt idx="186">
                  <c:v>0.688888888888889</c:v>
                </c:pt>
                <c:pt idx="187">
                  <c:v>0.696296296296296</c:v>
                </c:pt>
                <c:pt idx="188">
                  <c:v>0.696296296296296</c:v>
                </c:pt>
                <c:pt idx="189">
                  <c:v>0.703703703703704</c:v>
                </c:pt>
                <c:pt idx="190">
                  <c:v>0.703703703703704</c:v>
                </c:pt>
                <c:pt idx="191">
                  <c:v>0.711111111111111</c:v>
                </c:pt>
                <c:pt idx="192">
                  <c:v>0.711111111111111</c:v>
                </c:pt>
                <c:pt idx="193">
                  <c:v>0.718518518518518</c:v>
                </c:pt>
                <c:pt idx="194">
                  <c:v>0.718518518518518</c:v>
                </c:pt>
                <c:pt idx="195">
                  <c:v>0.725925925925926</c:v>
                </c:pt>
                <c:pt idx="196">
                  <c:v>0.725925925925926</c:v>
                </c:pt>
                <c:pt idx="197">
                  <c:v>0.733333333333333</c:v>
                </c:pt>
                <c:pt idx="198">
                  <c:v>0.733333333333333</c:v>
                </c:pt>
                <c:pt idx="199">
                  <c:v>0.740740740740741</c:v>
                </c:pt>
                <c:pt idx="200">
                  <c:v>0.740740740740741</c:v>
                </c:pt>
                <c:pt idx="201">
                  <c:v>0.748148148148148</c:v>
                </c:pt>
                <c:pt idx="202">
                  <c:v>0.748148148148148</c:v>
                </c:pt>
                <c:pt idx="203">
                  <c:v>0.755555555555555</c:v>
                </c:pt>
                <c:pt idx="204">
                  <c:v>0.755555555555555</c:v>
                </c:pt>
                <c:pt idx="205">
                  <c:v>0.762962962962963</c:v>
                </c:pt>
                <c:pt idx="206">
                  <c:v>0.762962962962963</c:v>
                </c:pt>
                <c:pt idx="207">
                  <c:v>0.77037037037037</c:v>
                </c:pt>
                <c:pt idx="208">
                  <c:v>0.77037037037037</c:v>
                </c:pt>
                <c:pt idx="209">
                  <c:v>0.777777777777778</c:v>
                </c:pt>
                <c:pt idx="210">
                  <c:v>0.777777777777778</c:v>
                </c:pt>
                <c:pt idx="211">
                  <c:v>0.785185185185185</c:v>
                </c:pt>
                <c:pt idx="212">
                  <c:v>0.785185185185185</c:v>
                </c:pt>
                <c:pt idx="213">
                  <c:v>0.792592592592593</c:v>
                </c:pt>
                <c:pt idx="214">
                  <c:v>0.792592592592593</c:v>
                </c:pt>
                <c:pt idx="215">
                  <c:v>0.8</c:v>
                </c:pt>
                <c:pt idx="216">
                  <c:v>0.8</c:v>
                </c:pt>
                <c:pt idx="217">
                  <c:v>0.807407407407407</c:v>
                </c:pt>
                <c:pt idx="218">
                  <c:v>0.807407407407407</c:v>
                </c:pt>
                <c:pt idx="219">
                  <c:v>0.814814814814815</c:v>
                </c:pt>
                <c:pt idx="220">
                  <c:v>0.814814814814815</c:v>
                </c:pt>
                <c:pt idx="221">
                  <c:v>0.822222222222222</c:v>
                </c:pt>
                <c:pt idx="222">
                  <c:v>0.822222222222222</c:v>
                </c:pt>
                <c:pt idx="223">
                  <c:v>0.82962962962963</c:v>
                </c:pt>
                <c:pt idx="224">
                  <c:v>0.82962962962963</c:v>
                </c:pt>
                <c:pt idx="225">
                  <c:v>0.837037037037037</c:v>
                </c:pt>
                <c:pt idx="226">
                  <c:v>0.837037037037037</c:v>
                </c:pt>
                <c:pt idx="227">
                  <c:v>0.844444444444444</c:v>
                </c:pt>
                <c:pt idx="228">
                  <c:v>0.844444444444444</c:v>
                </c:pt>
                <c:pt idx="229">
                  <c:v>0.851851851851852</c:v>
                </c:pt>
                <c:pt idx="230">
                  <c:v>0.851851851851852</c:v>
                </c:pt>
                <c:pt idx="231">
                  <c:v>0.859259259259259</c:v>
                </c:pt>
                <c:pt idx="232">
                  <c:v>0.859259259259259</c:v>
                </c:pt>
                <c:pt idx="233">
                  <c:v>0.866666666666667</c:v>
                </c:pt>
                <c:pt idx="234">
                  <c:v>0.866666666666667</c:v>
                </c:pt>
                <c:pt idx="235">
                  <c:v>0.874074074074074</c:v>
                </c:pt>
                <c:pt idx="236">
                  <c:v>0.874074074074074</c:v>
                </c:pt>
                <c:pt idx="237">
                  <c:v>0.881481481481481</c:v>
                </c:pt>
                <c:pt idx="238">
                  <c:v>0.881481481481481</c:v>
                </c:pt>
                <c:pt idx="239">
                  <c:v>0.888888888888889</c:v>
                </c:pt>
                <c:pt idx="240">
                  <c:v>0.888888888888889</c:v>
                </c:pt>
                <c:pt idx="241">
                  <c:v>0.896296296296296</c:v>
                </c:pt>
                <c:pt idx="242">
                  <c:v>0.896296296296296</c:v>
                </c:pt>
                <c:pt idx="243">
                  <c:v>0.903703703703704</c:v>
                </c:pt>
                <c:pt idx="244">
                  <c:v>0.903703703703704</c:v>
                </c:pt>
                <c:pt idx="245">
                  <c:v>0.911111111111111</c:v>
                </c:pt>
                <c:pt idx="246">
                  <c:v>0.911111111111111</c:v>
                </c:pt>
                <c:pt idx="247">
                  <c:v>0.918518518518518</c:v>
                </c:pt>
                <c:pt idx="248">
                  <c:v>0.918518518518518</c:v>
                </c:pt>
                <c:pt idx="249">
                  <c:v>0.925925925925926</c:v>
                </c:pt>
                <c:pt idx="250">
                  <c:v>0.925925925925926</c:v>
                </c:pt>
                <c:pt idx="251">
                  <c:v>0.933333333333333</c:v>
                </c:pt>
                <c:pt idx="252">
                  <c:v>0.933333333333333</c:v>
                </c:pt>
                <c:pt idx="253">
                  <c:v>0.940740740740741</c:v>
                </c:pt>
                <c:pt idx="254">
                  <c:v>0.940740740740741</c:v>
                </c:pt>
                <c:pt idx="255">
                  <c:v>0.948148148148148</c:v>
                </c:pt>
                <c:pt idx="256">
                  <c:v>0.948148148148148</c:v>
                </c:pt>
              </c:numCache>
            </c:numRef>
          </c:xVal>
          <c:yVal>
            <c:numRef>
              <c:f>CV!$AG$9:$AG$2500</c:f>
              <c:numCache>
                <c:formatCode>0.000</c:formatCode>
                <c:ptCount val="2492"/>
                <c:pt idx="0">
                  <c:v>2.75</c:v>
                </c:pt>
                <c:pt idx="1">
                  <c:v>2.75</c:v>
                </c:pt>
                <c:pt idx="2">
                  <c:v>2.724032105760151</c:v>
                </c:pt>
                <c:pt idx="3">
                  <c:v>2.724032105760151</c:v>
                </c:pt>
                <c:pt idx="4">
                  <c:v>2.711075350006506</c:v>
                </c:pt>
                <c:pt idx="5">
                  <c:v>2.711075350006506</c:v>
                </c:pt>
                <c:pt idx="6">
                  <c:v>2.685189679180761</c:v>
                </c:pt>
                <c:pt idx="7">
                  <c:v>2.685189679180761</c:v>
                </c:pt>
                <c:pt idx="8">
                  <c:v>2.669049144546516</c:v>
                </c:pt>
                <c:pt idx="9">
                  <c:v>2.669049144546516</c:v>
                </c:pt>
                <c:pt idx="10">
                  <c:v>2.643254370528043</c:v>
                </c:pt>
                <c:pt idx="11">
                  <c:v>2.643254370528043</c:v>
                </c:pt>
                <c:pt idx="12">
                  <c:v>2.625564850166655</c:v>
                </c:pt>
                <c:pt idx="13">
                  <c:v>2.625564850166655</c:v>
                </c:pt>
                <c:pt idx="14">
                  <c:v>2.599866509495018</c:v>
                </c:pt>
                <c:pt idx="15">
                  <c:v>2.599866509495018</c:v>
                </c:pt>
                <c:pt idx="16">
                  <c:v>2.581244020998158</c:v>
                </c:pt>
                <c:pt idx="17">
                  <c:v>2.581244020998158</c:v>
                </c:pt>
                <c:pt idx="18">
                  <c:v>2.555646551449255</c:v>
                </c:pt>
                <c:pt idx="19">
                  <c:v>2.555646551449255</c:v>
                </c:pt>
                <c:pt idx="20">
                  <c:v>2.536401079428384</c:v>
                </c:pt>
                <c:pt idx="21">
                  <c:v>2.536401079428384</c:v>
                </c:pt>
                <c:pt idx="22">
                  <c:v>2.510908425229741</c:v>
                </c:pt>
                <c:pt idx="23">
                  <c:v>2.510908425229741</c:v>
                </c:pt>
                <c:pt idx="24">
                  <c:v>2.491222304799187</c:v>
                </c:pt>
                <c:pt idx="25">
                  <c:v>2.491222304799187</c:v>
                </c:pt>
                <c:pt idx="26">
                  <c:v>2.465838167274775</c:v>
                </c:pt>
                <c:pt idx="27">
                  <c:v>2.465838167274775</c:v>
                </c:pt>
                <c:pt idx="28">
                  <c:v>2.445829862867233</c:v>
                </c:pt>
                <c:pt idx="29">
                  <c:v>2.445829862867233</c:v>
                </c:pt>
                <c:pt idx="30">
                  <c:v>2.420557825747192</c:v>
                </c:pt>
                <c:pt idx="31">
                  <c:v>2.420557825747192</c:v>
                </c:pt>
                <c:pt idx="32">
                  <c:v>2.400309865477441</c:v>
                </c:pt>
                <c:pt idx="33">
                  <c:v>2.400309865477441</c:v>
                </c:pt>
                <c:pt idx="34">
                  <c:v>2.37515346594743</c:v>
                </c:pt>
                <c:pt idx="35">
                  <c:v>2.37515346594743</c:v>
                </c:pt>
                <c:pt idx="36">
                  <c:v>2.354726424802652</c:v>
                </c:pt>
                <c:pt idx="37">
                  <c:v>2.354726424802652</c:v>
                </c:pt>
                <c:pt idx="38">
                  <c:v>2.329689197717454</c:v>
                </c:pt>
                <c:pt idx="39">
                  <c:v>2.329689197717454</c:v>
                </c:pt>
                <c:pt idx="40">
                  <c:v>2.309129397561859</c:v>
                </c:pt>
                <c:pt idx="41">
                  <c:v>2.309129397561859</c:v>
                </c:pt>
                <c:pt idx="42">
                  <c:v>2.284214905067402</c:v>
                </c:pt>
                <c:pt idx="43">
                  <c:v>2.284214905067402</c:v>
                </c:pt>
                <c:pt idx="44">
                  <c:v>2.263558970523206</c:v>
                </c:pt>
                <c:pt idx="45">
                  <c:v>2.263558970523206</c:v>
                </c:pt>
                <c:pt idx="46">
                  <c:v>2.238770823159633</c:v>
                </c:pt>
                <c:pt idx="47">
                  <c:v>2.238770823159633</c:v>
                </c:pt>
                <c:pt idx="48">
                  <c:v>2.218048565677178</c:v>
                </c:pt>
                <c:pt idx="49">
                  <c:v>2.218048565677178</c:v>
                </c:pt>
                <c:pt idx="50">
                  <c:v>2.193390383225511</c:v>
                </c:pt>
                <c:pt idx="51">
                  <c:v>2.193390383225511</c:v>
                </c:pt>
                <c:pt idx="52">
                  <c:v>2.172626752352261</c:v>
                </c:pt>
                <c:pt idx="53">
                  <c:v>2.172626752352261</c:v>
                </c:pt>
                <c:pt idx="54">
                  <c:v>2.148102035454766</c:v>
                </c:pt>
                <c:pt idx="55">
                  <c:v>2.148102035454766</c:v>
                </c:pt>
                <c:pt idx="56">
                  <c:v>2.12731851145266</c:v>
                </c:pt>
                <c:pt idx="57">
                  <c:v>2.12731851145266</c:v>
                </c:pt>
                <c:pt idx="58">
                  <c:v>2.102930446439768</c:v>
                </c:pt>
                <c:pt idx="59">
                  <c:v>2.102930446439768</c:v>
                </c:pt>
                <c:pt idx="60">
                  <c:v>2.082146063661032</c:v>
                </c:pt>
                <c:pt idx="61">
                  <c:v>2.082146063661032</c:v>
                </c:pt>
                <c:pt idx="62">
                  <c:v>2.057897311990706</c:v>
                </c:pt>
                <c:pt idx="63">
                  <c:v>2.057897311990706</c:v>
                </c:pt>
                <c:pt idx="64">
                  <c:v>2.037129413376875</c:v>
                </c:pt>
                <c:pt idx="65">
                  <c:v>2.037129413376875</c:v>
                </c:pt>
                <c:pt idx="66">
                  <c:v>2.013021936558021</c:v>
                </c:pt>
                <c:pt idx="67">
                  <c:v>2.013021936558021</c:v>
                </c:pt>
                <c:pt idx="68">
                  <c:v>1.99228671966532</c:v>
                </c:pt>
                <c:pt idx="69">
                  <c:v>1.99228671966532</c:v>
                </c:pt>
                <c:pt idx="70">
                  <c:v>1.968321673364888</c:v>
                </c:pt>
                <c:pt idx="71">
                  <c:v>1.968321673364888</c:v>
                </c:pt>
                <c:pt idx="72">
                  <c:v>1.947634571227647</c:v>
                </c:pt>
                <c:pt idx="73">
                  <c:v>1.947634571227647</c:v>
                </c:pt>
                <c:pt idx="74">
                  <c:v>1.92381228164154</c:v>
                </c:pt>
                <c:pt idx="75">
                  <c:v>1.92381228164154</c:v>
                </c:pt>
                <c:pt idx="76">
                  <c:v>1.90318821393194</c:v>
                </c:pt>
                <c:pt idx="77">
                  <c:v>1.90318821393194</c:v>
                </c:pt>
                <c:pt idx="78">
                  <c:v>1.879508232854666</c:v>
                </c:pt>
                <c:pt idx="79">
                  <c:v>1.879508232854666</c:v>
                </c:pt>
                <c:pt idx="80">
                  <c:v>1.858961757914632</c:v>
                </c:pt>
                <c:pt idx="81">
                  <c:v>1.858961757914632</c:v>
                </c:pt>
                <c:pt idx="82">
                  <c:v>1.835422982599218</c:v>
                </c:pt>
                <c:pt idx="83">
                  <c:v>1.835422982599218</c:v>
                </c:pt>
                <c:pt idx="84">
                  <c:v>1.814968376617351</c:v>
                </c:pt>
                <c:pt idx="85">
                  <c:v>1.814968376617351</c:v>
                </c:pt>
                <c:pt idx="86">
                  <c:v>1.791569215944315</c:v>
                </c:pt>
                <c:pt idx="87">
                  <c:v>1.791569215944315</c:v>
                </c:pt>
                <c:pt idx="88">
                  <c:v>1.771220501222495</c:v>
                </c:pt>
                <c:pt idx="89">
                  <c:v>1.771220501222495</c:v>
                </c:pt>
                <c:pt idx="90">
                  <c:v>1.747959069294278</c:v>
                </c:pt>
                <c:pt idx="91">
                  <c:v>1.747959069294278</c:v>
                </c:pt>
                <c:pt idx="92">
                  <c:v>1.727730009266224</c:v>
                </c:pt>
                <c:pt idx="93">
                  <c:v>1.727730009266224</c:v>
                </c:pt>
                <c:pt idx="94">
                  <c:v>1.704604329641534</c:v>
                </c:pt>
                <c:pt idx="95">
                  <c:v>1.704604329641534</c:v>
                </c:pt>
                <c:pt idx="96">
                  <c:v>1.684508404299867</c:v>
                </c:pt>
                <c:pt idx="97">
                  <c:v>1.684508404299867</c:v>
                </c:pt>
                <c:pt idx="98">
                  <c:v>1.661516611354142</c:v>
                </c:pt>
                <c:pt idx="99">
                  <c:v>1.661516611354142</c:v>
                </c:pt>
                <c:pt idx="100">
                  <c:v>1.641566983203102</c:v>
                </c:pt>
                <c:pt idx="101">
                  <c:v>1.641566983203102</c:v>
                </c:pt>
                <c:pt idx="102">
                  <c:v>1.618707510648415</c:v>
                </c:pt>
                <c:pt idx="103">
                  <c:v>1.618707510648415</c:v>
                </c:pt>
                <c:pt idx="104">
                  <c:v>1.59891698832448</c:v>
                </c:pt>
                <c:pt idx="105">
                  <c:v>1.59891698832448</c:v>
                </c:pt>
                <c:pt idx="106">
                  <c:v>1.57618873821653</c:v>
                </c:pt>
                <c:pt idx="107">
                  <c:v>1.57618873821653</c:v>
                </c:pt>
                <c:pt idx="108">
                  <c:v>1.556569742524898</c:v>
                </c:pt>
                <c:pt idx="109">
                  <c:v>1.556569742524898</c:v>
                </c:pt>
                <c:pt idx="110">
                  <c:v>1.533972230868573</c:v>
                </c:pt>
                <c:pt idx="111">
                  <c:v>1.533972230868573</c:v>
                </c:pt>
                <c:pt idx="112">
                  <c:v>1.514536766130119</c:v>
                </c:pt>
                <c:pt idx="113">
                  <c:v>1.514536766130119</c:v>
                </c:pt>
                <c:pt idx="114">
                  <c:v>1.49207024338653</c:v>
                </c:pt>
                <c:pt idx="115">
                  <c:v>1.49207024338653</c:v>
                </c:pt>
                <c:pt idx="116">
                  <c:v>1.472829875607727</c:v>
                </c:pt>
                <c:pt idx="117">
                  <c:v>1.472829875607727</c:v>
                </c:pt>
                <c:pt idx="118">
                  <c:v>1.450495422025043</c:v>
                </c:pt>
                <c:pt idx="119">
                  <c:v>1.450495422025043</c:v>
                </c:pt>
                <c:pt idx="120">
                  <c:v>1.43146126441157</c:v>
                </c:pt>
                <c:pt idx="121">
                  <c:v>1.43146126441157</c:v>
                </c:pt>
                <c:pt idx="122">
                  <c:v>1.409260861221023</c:v>
                </c:pt>
                <c:pt idx="123">
                  <c:v>1.409260861221023</c:v>
                </c:pt>
                <c:pt idx="124">
                  <c:v>1.390443566874926</c:v>
                </c:pt>
                <c:pt idx="125">
                  <c:v>1.390443566874926</c:v>
                </c:pt>
                <c:pt idx="126">
                  <c:v>1.368380145102819</c:v>
                </c:pt>
                <c:pt idx="127">
                  <c:v>1.368380145102819</c:v>
                </c:pt>
                <c:pt idx="128">
                  <c:v>1.349789906301208</c:v>
                </c:pt>
                <c:pt idx="129">
                  <c:v>1.349789906301208</c:v>
                </c:pt>
                <c:pt idx="130">
                  <c:v>1.327867375338747</c:v>
                </c:pt>
                <c:pt idx="131">
                  <c:v>1.327867375338747</c:v>
                </c:pt>
                <c:pt idx="132">
                  <c:v>1.309513928528513</c:v>
                </c:pt>
                <c:pt idx="133">
                  <c:v>1.309513928528513</c:v>
                </c:pt>
                <c:pt idx="134">
                  <c:v>1.287737186755857</c:v>
                </c:pt>
                <c:pt idx="135">
                  <c:v>1.287737186755857</c:v>
                </c:pt>
                <c:pt idx="136">
                  <c:v>1.269629822263909</c:v>
                </c:pt>
                <c:pt idx="137">
                  <c:v>1.269629822263909</c:v>
                </c:pt>
                <c:pt idx="138">
                  <c:v>1.248004752011968</c:v>
                </c:pt>
                <c:pt idx="139">
                  <c:v>1.248004752011968</c:v>
                </c:pt>
                <c:pt idx="140">
                  <c:v>1.230152327425408</c:v>
                </c:pt>
                <c:pt idx="141">
                  <c:v>1.230152327425408</c:v>
                </c:pt>
                <c:pt idx="142">
                  <c:v>1.20868577643395</c:v>
                </c:pt>
                <c:pt idx="143">
                  <c:v>1.20868577643395</c:v>
                </c:pt>
                <c:pt idx="144">
                  <c:v>1.191096732619425</c:v>
                </c:pt>
                <c:pt idx="145">
                  <c:v>1.191096732619425</c:v>
                </c:pt>
                <c:pt idx="146">
                  <c:v>1.16979648395581</c:v>
                </c:pt>
                <c:pt idx="147">
                  <c:v>1.16979648395581</c:v>
                </c:pt>
                <c:pt idx="148">
                  <c:v>1.152478862740207</c:v>
                </c:pt>
                <c:pt idx="149">
                  <c:v>1.152478862740207</c:v>
                </c:pt>
                <c:pt idx="150">
                  <c:v>1.131353594911404</c:v>
                </c:pt>
                <c:pt idx="151">
                  <c:v>1.131353594911404</c:v>
                </c:pt>
                <c:pt idx="152">
                  <c:v>1.114315057521018</c:v>
                </c:pt>
                <c:pt idx="153">
                  <c:v>1.114315057521018</c:v>
                </c:pt>
                <c:pt idx="154">
                  <c:v>1.093374296265924</c:v>
                </c:pt>
                <c:pt idx="155">
                  <c:v>1.093374296265924</c:v>
                </c:pt>
                <c:pt idx="156">
                  <c:v>1.076622141707308</c:v>
                </c:pt>
                <c:pt idx="157">
                  <c:v>1.076622141707308</c:v>
                </c:pt>
                <c:pt idx="158">
                  <c:v>1.055876204712955</c:v>
                </c:pt>
                <c:pt idx="159">
                  <c:v>1.055876204712955</c:v>
                </c:pt>
                <c:pt idx="160">
                  <c:v>1.039417387368417</c:v>
                </c:pt>
                <c:pt idx="161">
                  <c:v>1.039417387368417</c:v>
                </c:pt>
                <c:pt idx="162">
                  <c:v>1.018877322923781</c:v>
                </c:pt>
                <c:pt idx="163">
                  <c:v>1.018877322923781</c:v>
                </c:pt>
                <c:pt idx="164">
                  <c:v>1.00271846872337</c:v>
                </c:pt>
                <c:pt idx="165">
                  <c:v>1.00271846872337</c:v>
                </c:pt>
                <c:pt idx="166">
                  <c:v>0.982395989115443</c:v>
                </c:pt>
                <c:pt idx="167">
                  <c:v>0.982395989115443</c:v>
                </c:pt>
                <c:pt idx="168">
                  <c:v>0.966543409732699</c:v>
                </c:pt>
                <c:pt idx="169">
                  <c:v>0.966543409732699</c:v>
                </c:pt>
                <c:pt idx="170">
                  <c:v>0.946450820005989</c:v>
                </c:pt>
                <c:pt idx="171">
                  <c:v>0.946450820005989</c:v>
                </c:pt>
                <c:pt idx="172">
                  <c:v>0.93091052460568</c:v>
                </c:pt>
                <c:pt idx="173">
                  <c:v>0.93091052460568</c:v>
                </c:pt>
                <c:pt idx="174">
                  <c:v>0.911060647151014</c:v>
                </c:pt>
                <c:pt idx="175">
                  <c:v>0.911060647151014</c:v>
                </c:pt>
                <c:pt idx="176">
                  <c:v>0.895838351293493</c:v>
                </c:pt>
                <c:pt idx="177">
                  <c:v>0.895838351293493</c:v>
                </c:pt>
                <c:pt idx="178">
                  <c:v>0.876244446606566</c:v>
                </c:pt>
                <c:pt idx="179">
                  <c:v>0.876244446606566</c:v>
                </c:pt>
                <c:pt idx="180">
                  <c:v>0.861345577985947</c:v>
                </c:pt>
                <c:pt idx="181">
                  <c:v>0.861345577985947</c:v>
                </c:pt>
                <c:pt idx="182">
                  <c:v>0.842021261841002</c:v>
                </c:pt>
                <c:pt idx="183">
                  <c:v>0.842021261841002</c:v>
                </c:pt>
                <c:pt idx="184">
                  <c:v>0.827450962604225</c:v>
                </c:pt>
                <c:pt idx="185">
                  <c:v>0.827450962604225</c:v>
                </c:pt>
                <c:pt idx="186">
                  <c:v>0.808410119823856</c:v>
                </c:pt>
                <c:pt idx="187">
                  <c:v>0.808410119823856</c:v>
                </c:pt>
                <c:pt idx="188">
                  <c:v>0.794173245286264</c:v>
                </c:pt>
                <c:pt idx="189">
                  <c:v>0.794173245286264</c:v>
                </c:pt>
                <c:pt idx="190">
                  <c:v>0.775429940254323</c:v>
                </c:pt>
                <c:pt idx="191">
                  <c:v>0.775429940254323</c:v>
                </c:pt>
                <c:pt idx="192">
                  <c:v>0.761531053896077</c:v>
                </c:pt>
                <c:pt idx="193">
                  <c:v>0.761531053896077</c:v>
                </c:pt>
                <c:pt idx="194">
                  <c:v>0.743099437956588</c:v>
                </c:pt>
                <c:pt idx="195">
                  <c:v>0.743099437956588</c:v>
                </c:pt>
                <c:pt idx="196">
                  <c:v>0.729542802654569</c:v>
                </c:pt>
                <c:pt idx="197">
                  <c:v>0.729542802654569</c:v>
                </c:pt>
                <c:pt idx="198">
                  <c:v>0.711437018564592</c:v>
                </c:pt>
                <c:pt idx="199">
                  <c:v>0.711437018564592</c:v>
                </c:pt>
                <c:pt idx="200">
                  <c:v>0.698226584087596</c:v>
                </c:pt>
                <c:pt idx="201">
                  <c:v>0.698226584087596</c:v>
                </c:pt>
                <c:pt idx="202">
                  <c:v>0.680460667745025</c:v>
                </c:pt>
                <c:pt idx="203">
                  <c:v>0.680460667745025</c:v>
                </c:pt>
                <c:pt idx="204">
                  <c:v>0.667600054617057</c:v>
                </c:pt>
                <c:pt idx="205">
                  <c:v>0.667600054617057</c:v>
                </c:pt>
                <c:pt idx="206">
                  <c:v>0.650187834363704</c:v>
                </c:pt>
                <c:pt idx="207">
                  <c:v>0.650187834363704</c:v>
                </c:pt>
                <c:pt idx="208">
                  <c:v>0.637680314281602</c:v>
                </c:pt>
                <c:pt idx="209">
                  <c:v>0.637680314281602</c:v>
                </c:pt>
                <c:pt idx="210">
                  <c:v>0.620635308185365</c:v>
                </c:pt>
                <c:pt idx="211">
                  <c:v>0.620635308185365</c:v>
                </c:pt>
                <c:pt idx="212">
                  <c:v>0.608483781262852</c:v>
                </c:pt>
                <c:pt idx="213">
                  <c:v>0.608483781262852</c:v>
                </c:pt>
                <c:pt idx="214">
                  <c:v>0.591819092907186</c:v>
                </c:pt>
                <c:pt idx="215">
                  <c:v>0.591819092907186</c:v>
                </c:pt>
                <c:pt idx="216">
                  <c:v>0.580026062107328</c:v>
                </c:pt>
                <c:pt idx="217">
                  <c:v>0.580026062107328</c:v>
                </c:pt>
                <c:pt idx="218">
                  <c:v>0.563754275557642</c:v>
                </c:pt>
                <c:pt idx="219">
                  <c:v>0.563754275557642</c:v>
                </c:pt>
                <c:pt idx="220">
                  <c:v>0.552321818768291</c:v>
                </c:pt>
                <c:pt idx="221">
                  <c:v>0.552321818768291</c:v>
                </c:pt>
                <c:pt idx="222">
                  <c:v>0.536454893538089</c:v>
                </c:pt>
                <c:pt idx="223">
                  <c:v>0.536454893538089</c:v>
                </c:pt>
                <c:pt idx="224">
                  <c:v>0.525384633838346</c:v>
                </c:pt>
                <c:pt idx="225">
                  <c:v>0.525384633838346</c:v>
                </c:pt>
                <c:pt idx="226">
                  <c:v>0.509933800836751</c:v>
                </c:pt>
                <c:pt idx="227">
                  <c:v>0.509933800836751</c:v>
                </c:pt>
                <c:pt idx="228">
                  <c:v>0.499226875594031</c:v>
                </c:pt>
                <c:pt idx="229">
                  <c:v>0.499226875594031</c:v>
                </c:pt>
                <c:pt idx="230">
                  <c:v>0.484202535193259</c:v>
                </c:pt>
                <c:pt idx="231">
                  <c:v>0.484202535193259</c:v>
                </c:pt>
                <c:pt idx="232">
                  <c:v>0.473859564716846</c:v>
                </c:pt>
                <c:pt idx="233">
                  <c:v>0.473859564716846</c:v>
                </c:pt>
                <c:pt idx="234">
                  <c:v>0.459271188224877</c:v>
                </c:pt>
                <c:pt idx="235">
                  <c:v>0.459271188224877</c:v>
                </c:pt>
                <c:pt idx="236">
                  <c:v>0.449292244778767</c:v>
                </c:pt>
                <c:pt idx="237">
                  <c:v>0.449292244778767</c:v>
                </c:pt>
                <c:pt idx="238">
                  <c:v>0.435148280729637</c:v>
                </c:pt>
                <c:pt idx="239">
                  <c:v>0.435148280729637</c:v>
                </c:pt>
                <c:pt idx="240">
                  <c:v>0.425532858770547</c:v>
                </c:pt>
                <c:pt idx="241">
                  <c:v>0.425532858770547</c:v>
                </c:pt>
                <c:pt idx="242">
                  <c:v>0.411840645542708</c:v>
                </c:pt>
                <c:pt idx="243">
                  <c:v>0.411840645542708</c:v>
                </c:pt>
                <c:pt idx="244">
                  <c:v>0.402587634093519</c:v>
                </c:pt>
                <c:pt idx="245">
                  <c:v>0.402587634093519</c:v>
                </c:pt>
                <c:pt idx="246">
                  <c:v>0.389353320426082</c:v>
                </c:pt>
                <c:pt idx="247">
                  <c:v>0.389353320426082</c:v>
                </c:pt>
                <c:pt idx="248">
                  <c:v>0.380460978516075</c:v>
                </c:pt>
                <c:pt idx="249">
                  <c:v>0.380460978516075</c:v>
                </c:pt>
                <c:pt idx="250">
                  <c:v>0.367689453504659</c:v>
                </c:pt>
                <c:pt idx="251">
                  <c:v>0.367689453504659</c:v>
                </c:pt>
                <c:pt idx="252">
                  <c:v>0.359155389601288</c:v>
                </c:pt>
                <c:pt idx="253">
                  <c:v>0.359155389601288</c:v>
                </c:pt>
                <c:pt idx="254">
                  <c:v>0.346850223712202</c:v>
                </c:pt>
                <c:pt idx="255">
                  <c:v>0.346850223712202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9209616"/>
        <c:axId val="-1399375872"/>
      </c:scatterChart>
      <c:valAx>
        <c:axId val="-1399209616"/>
        <c:scaling>
          <c:orientation val="minMax"/>
          <c:max val="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[s]</a:t>
                </a:r>
              </a:p>
            </c:rich>
          </c:tx>
          <c:layout>
            <c:manualLayout>
              <c:xMode val="edge"/>
              <c:yMode val="edge"/>
              <c:x val="0.505234657407728"/>
              <c:y val="0.90387527627367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399375872"/>
        <c:crossesAt val="0.0"/>
        <c:crossBetween val="midCat"/>
        <c:majorUnit val="0.2"/>
        <c:minorUnit val="0.1"/>
      </c:valAx>
      <c:valAx>
        <c:axId val="-1399375872"/>
        <c:scaling>
          <c:orientation val="minMax"/>
          <c:max val="3.0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4C4C4C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 concentration [µM]</a:t>
                </a:r>
              </a:p>
            </c:rich>
          </c:tx>
          <c:layout>
            <c:manualLayout>
              <c:xMode val="edge"/>
              <c:yMode val="edge"/>
              <c:x val="0.0647201420646263"/>
              <c:y val="0.338472443881207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4C4C4C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1399209616"/>
        <c:crossesAt val="0.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0.75" l="0.7" r="0.7" t="0.75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64</xdr:col>
      <xdr:colOff>482600</xdr:colOff>
      <xdr:row>8</xdr:row>
      <xdr:rowOff>12700</xdr:rowOff>
    </xdr:from>
    <xdr:to>
      <xdr:col>71</xdr:col>
      <xdr:colOff>609600</xdr:colOff>
      <xdr:row>29</xdr:row>
      <xdr:rowOff>101600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63</xdr:col>
      <xdr:colOff>1224643</xdr:colOff>
      <xdr:row>32</xdr:row>
      <xdr:rowOff>45358</xdr:rowOff>
    </xdr:from>
    <xdr:to>
      <xdr:col>73</xdr:col>
      <xdr:colOff>287262</xdr:colOff>
      <xdr:row>60</xdr:row>
      <xdr:rowOff>15119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64"/>
  <sheetViews>
    <sheetView tabSelected="1" topLeftCell="AA1" zoomScale="168" zoomScaleNormal="168" workbookViewId="0">
      <pane ySplit="4" topLeftCell="A5" activePane="bottomLeft" state="frozen"/>
      <selection activeCell="Z1" sqref="Z1"/>
      <selection pane="bottomLeft" activeCell="AD5" sqref="AD5"/>
    </sheetView>
  </sheetViews>
  <sheetFormatPr baseColWidth="10" defaultColWidth="11.1640625" defaultRowHeight="12" x14ac:dyDescent="0.15"/>
  <cols>
    <col min="1" max="1" width="26.6640625" customWidth="1"/>
    <col min="2" max="2" width="14" customWidth="1"/>
    <col min="3" max="3" width="21.33203125" customWidth="1"/>
    <col min="4" max="4" width="16.83203125" customWidth="1"/>
    <col min="5" max="5" width="12" customWidth="1"/>
    <col min="6" max="6" width="11.1640625" hidden="1" customWidth="1"/>
    <col min="7" max="7" width="11.1640625" customWidth="1"/>
    <col min="8" max="8" width="11.1640625" hidden="1" customWidth="1"/>
    <col min="9" max="29" width="11.1640625" customWidth="1"/>
    <col min="30" max="33" width="17" customWidth="1"/>
    <col min="34" max="52" width="11.1640625" customWidth="1"/>
    <col min="53" max="53" width="13" customWidth="1"/>
    <col min="54" max="63" width="11.1640625" customWidth="1"/>
    <col min="64" max="64" width="17.6640625" customWidth="1"/>
    <col min="65" max="73" width="11.1640625" customWidth="1"/>
    <col min="74" max="74" width="13.83203125" customWidth="1"/>
    <col min="75" max="76" width="12" customWidth="1"/>
    <col min="77" max="77" width="11" customWidth="1"/>
  </cols>
  <sheetData>
    <row r="1" spans="1:80" x14ac:dyDescent="0.15">
      <c r="A1" s="1" t="s">
        <v>0</v>
      </c>
      <c r="E1" t="s">
        <v>1</v>
      </c>
      <c r="F1">
        <v>1</v>
      </c>
      <c r="G1" t="s">
        <v>31</v>
      </c>
      <c r="H1">
        <f>F1+1</f>
        <v>2</v>
      </c>
      <c r="I1" t="s">
        <v>32</v>
      </c>
      <c r="J1">
        <f>H1+1</f>
        <v>3</v>
      </c>
      <c r="K1">
        <f t="shared" ref="K1:AN1" si="0">J1+1</f>
        <v>4</v>
      </c>
      <c r="L1">
        <f t="shared" si="0"/>
        <v>5</v>
      </c>
      <c r="M1">
        <f t="shared" si="0"/>
        <v>6</v>
      </c>
      <c r="N1">
        <f t="shared" si="0"/>
        <v>7</v>
      </c>
      <c r="O1">
        <f t="shared" si="0"/>
        <v>8</v>
      </c>
      <c r="P1">
        <f t="shared" si="0"/>
        <v>9</v>
      </c>
      <c r="Q1">
        <f t="shared" si="0"/>
        <v>10</v>
      </c>
      <c r="R1">
        <f t="shared" si="0"/>
        <v>11</v>
      </c>
      <c r="S1">
        <f t="shared" si="0"/>
        <v>12</v>
      </c>
      <c r="T1">
        <f t="shared" si="0"/>
        <v>13</v>
      </c>
      <c r="U1">
        <f t="shared" si="0"/>
        <v>14</v>
      </c>
      <c r="V1">
        <f t="shared" si="0"/>
        <v>15</v>
      </c>
      <c r="W1">
        <f t="shared" si="0"/>
        <v>16</v>
      </c>
      <c r="X1">
        <f t="shared" si="0"/>
        <v>17</v>
      </c>
      <c r="Y1">
        <f t="shared" si="0"/>
        <v>18</v>
      </c>
      <c r="Z1">
        <f t="shared" si="0"/>
        <v>19</v>
      </c>
      <c r="AA1">
        <f t="shared" si="0"/>
        <v>20</v>
      </c>
      <c r="AB1">
        <f t="shared" si="0"/>
        <v>21</v>
      </c>
      <c r="AC1">
        <f t="shared" si="0"/>
        <v>22</v>
      </c>
      <c r="AD1">
        <f t="shared" si="0"/>
        <v>23</v>
      </c>
      <c r="AE1">
        <f t="shared" si="0"/>
        <v>24</v>
      </c>
      <c r="AF1">
        <f t="shared" si="0"/>
        <v>25</v>
      </c>
      <c r="AG1">
        <f t="shared" si="0"/>
        <v>26</v>
      </c>
      <c r="AH1">
        <f t="shared" si="0"/>
        <v>27</v>
      </c>
      <c r="AI1">
        <f t="shared" si="0"/>
        <v>28</v>
      </c>
      <c r="AJ1">
        <f t="shared" si="0"/>
        <v>29</v>
      </c>
      <c r="AK1">
        <f t="shared" si="0"/>
        <v>30</v>
      </c>
      <c r="AL1">
        <f t="shared" si="0"/>
        <v>31</v>
      </c>
      <c r="AM1">
        <f t="shared" si="0"/>
        <v>32</v>
      </c>
      <c r="AN1">
        <f t="shared" si="0"/>
        <v>33</v>
      </c>
      <c r="AO1">
        <f t="shared" ref="AO1:BF1" si="1">AN1+1</f>
        <v>34</v>
      </c>
      <c r="AP1">
        <f t="shared" si="1"/>
        <v>35</v>
      </c>
      <c r="AQ1">
        <f t="shared" si="1"/>
        <v>36</v>
      </c>
      <c r="AR1">
        <f t="shared" si="1"/>
        <v>37</v>
      </c>
      <c r="AS1">
        <f t="shared" si="1"/>
        <v>38</v>
      </c>
      <c r="AT1">
        <f t="shared" si="1"/>
        <v>39</v>
      </c>
      <c r="AU1">
        <f t="shared" si="1"/>
        <v>40</v>
      </c>
      <c r="AV1">
        <f t="shared" si="1"/>
        <v>41</v>
      </c>
      <c r="AW1">
        <f t="shared" si="1"/>
        <v>42</v>
      </c>
      <c r="AX1">
        <f t="shared" si="1"/>
        <v>43</v>
      </c>
      <c r="AY1">
        <f t="shared" si="1"/>
        <v>44</v>
      </c>
      <c r="AZ1">
        <f t="shared" si="1"/>
        <v>45</v>
      </c>
      <c r="BA1">
        <f t="shared" si="1"/>
        <v>46</v>
      </c>
      <c r="BB1">
        <f t="shared" si="1"/>
        <v>47</v>
      </c>
      <c r="BC1">
        <f t="shared" si="1"/>
        <v>48</v>
      </c>
      <c r="BD1">
        <f t="shared" si="1"/>
        <v>49</v>
      </c>
      <c r="BE1">
        <f t="shared" si="1"/>
        <v>50</v>
      </c>
      <c r="BF1">
        <f t="shared" si="1"/>
        <v>51</v>
      </c>
      <c r="BG1" t="s">
        <v>1</v>
      </c>
      <c r="BS1" s="2" t="s">
        <v>2</v>
      </c>
    </row>
    <row r="2" spans="1:80" ht="14" x14ac:dyDescent="0.2">
      <c r="D2" s="3"/>
      <c r="E2" t="s">
        <v>3</v>
      </c>
      <c r="F2" s="4">
        <f>H2+$BT$6</f>
        <v>50</v>
      </c>
      <c r="G2" s="4"/>
      <c r="H2" s="4">
        <f>J2+$BT$6</f>
        <v>48</v>
      </c>
      <c r="I2" s="4"/>
      <c r="J2" s="4">
        <f>K2+$BT$6</f>
        <v>46</v>
      </c>
      <c r="K2" s="4">
        <f>L2+$BT$6</f>
        <v>44</v>
      </c>
      <c r="L2" s="4">
        <f>M2+$BT$6</f>
        <v>42</v>
      </c>
      <c r="M2" s="4">
        <f>N2+$BT$6</f>
        <v>40</v>
      </c>
      <c r="N2" s="4">
        <f>O2+$BT$6</f>
        <v>38</v>
      </c>
      <c r="O2" s="4">
        <f>P2+$BT$6</f>
        <v>36</v>
      </c>
      <c r="P2" s="4">
        <f>Q2+$BT$6</f>
        <v>34</v>
      </c>
      <c r="Q2" s="4">
        <f>R2+$BT$6</f>
        <v>32</v>
      </c>
      <c r="R2" s="4">
        <f>S2+$BT$6</f>
        <v>30</v>
      </c>
      <c r="S2" s="4">
        <f>T2+$BT$6</f>
        <v>28</v>
      </c>
      <c r="T2" s="4">
        <f>U2+$BT$6</f>
        <v>26</v>
      </c>
      <c r="U2" s="4">
        <f>V2+$BT$6</f>
        <v>24</v>
      </c>
      <c r="V2" s="4">
        <f>W2+$BT$6</f>
        <v>22</v>
      </c>
      <c r="W2" s="4">
        <f>X2+$BT$6</f>
        <v>20</v>
      </c>
      <c r="X2" s="4">
        <f>Y2+$BT$6</f>
        <v>18</v>
      </c>
      <c r="Y2" s="4">
        <f>Z2+$BT$6</f>
        <v>16</v>
      </c>
      <c r="Z2" s="4">
        <f>AA2+$BT$6</f>
        <v>14</v>
      </c>
      <c r="AA2" s="4">
        <f>AB2+$BT$6</f>
        <v>12</v>
      </c>
      <c r="AB2" s="4">
        <f>AC2+$BT$6</f>
        <v>10</v>
      </c>
      <c r="AC2" s="4">
        <f>AD2+$BT$6</f>
        <v>8</v>
      </c>
      <c r="AD2" s="4">
        <f>AE2+$BT$6</f>
        <v>6</v>
      </c>
      <c r="AE2" s="4">
        <f>AF2+$BT$6</f>
        <v>4</v>
      </c>
      <c r="AF2" s="4">
        <f>BT6</f>
        <v>2</v>
      </c>
      <c r="AG2" s="4">
        <v>0</v>
      </c>
      <c r="AH2" s="4">
        <f>BT6</f>
        <v>2</v>
      </c>
      <c r="AI2" s="4">
        <f t="shared" ref="AI2:BF2" si="2">AH2+$BT$6</f>
        <v>4</v>
      </c>
      <c r="AJ2" s="4">
        <f t="shared" si="2"/>
        <v>6</v>
      </c>
      <c r="AK2" s="4">
        <f t="shared" si="2"/>
        <v>8</v>
      </c>
      <c r="AL2" s="4">
        <f t="shared" si="2"/>
        <v>10</v>
      </c>
      <c r="AM2" s="4">
        <f t="shared" si="2"/>
        <v>12</v>
      </c>
      <c r="AN2" s="4">
        <f t="shared" si="2"/>
        <v>14</v>
      </c>
      <c r="AO2" s="4">
        <f t="shared" si="2"/>
        <v>16</v>
      </c>
      <c r="AP2" s="4">
        <f t="shared" si="2"/>
        <v>18</v>
      </c>
      <c r="AQ2" s="4">
        <f t="shared" si="2"/>
        <v>20</v>
      </c>
      <c r="AR2" s="4">
        <f t="shared" si="2"/>
        <v>22</v>
      </c>
      <c r="AS2" s="4">
        <f t="shared" si="2"/>
        <v>24</v>
      </c>
      <c r="AT2" s="4">
        <f t="shared" si="2"/>
        <v>26</v>
      </c>
      <c r="AU2" s="4">
        <f t="shared" si="2"/>
        <v>28</v>
      </c>
      <c r="AV2" s="4">
        <f t="shared" si="2"/>
        <v>30</v>
      </c>
      <c r="AW2" s="4">
        <f t="shared" si="2"/>
        <v>32</v>
      </c>
      <c r="AX2" s="4">
        <f t="shared" si="2"/>
        <v>34</v>
      </c>
      <c r="AY2" s="4">
        <f t="shared" si="2"/>
        <v>36</v>
      </c>
      <c r="AZ2" s="4">
        <f t="shared" si="2"/>
        <v>38</v>
      </c>
      <c r="BA2" s="4">
        <f t="shared" si="2"/>
        <v>40</v>
      </c>
      <c r="BB2" s="4">
        <f t="shared" si="2"/>
        <v>42</v>
      </c>
      <c r="BC2" s="4">
        <f t="shared" si="2"/>
        <v>44</v>
      </c>
      <c r="BD2" s="4">
        <f t="shared" si="2"/>
        <v>46</v>
      </c>
      <c r="BE2" s="4">
        <f t="shared" si="2"/>
        <v>48</v>
      </c>
      <c r="BF2" s="4">
        <f t="shared" si="2"/>
        <v>50</v>
      </c>
      <c r="BG2" t="s">
        <v>3</v>
      </c>
      <c r="BH2" s="5"/>
      <c r="BK2" s="6"/>
      <c r="BM2" s="7"/>
      <c r="BV2" s="1"/>
      <c r="BZ2" s="8"/>
    </row>
    <row r="3" spans="1:80" ht="14" x14ac:dyDescent="0.2">
      <c r="A3" t="s">
        <v>4</v>
      </c>
      <c r="E3" t="s">
        <v>5</v>
      </c>
      <c r="J3" t="s">
        <v>33</v>
      </c>
      <c r="BG3" t="s">
        <v>5</v>
      </c>
      <c r="BR3" t="s">
        <v>6</v>
      </c>
      <c r="BS3" t="s">
        <v>7</v>
      </c>
      <c r="BT3" s="1">
        <v>4.5</v>
      </c>
    </row>
    <row r="4" spans="1:80" ht="16" x14ac:dyDescent="0.2">
      <c r="A4" t="s">
        <v>8</v>
      </c>
      <c r="D4" s="3"/>
      <c r="J4" t="s">
        <v>34</v>
      </c>
      <c r="AG4" s="9" t="s">
        <v>9</v>
      </c>
      <c r="BR4" t="s">
        <v>10</v>
      </c>
      <c r="BS4" t="s">
        <v>11</v>
      </c>
      <c r="BT4" s="1">
        <v>0.78</v>
      </c>
      <c r="CB4" s="10"/>
    </row>
    <row r="5" spans="1:80" ht="14" x14ac:dyDescent="0.2">
      <c r="A5" t="s">
        <v>12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G5" s="1"/>
      <c r="BI5" t="s">
        <v>13</v>
      </c>
      <c r="BR5" t="s">
        <v>14</v>
      </c>
      <c r="BS5" t="s">
        <v>11</v>
      </c>
      <c r="BT5" s="1">
        <v>2.75</v>
      </c>
      <c r="BU5" s="3"/>
    </row>
    <row r="6" spans="1:80" x14ac:dyDescent="0.15">
      <c r="BI6" t="s">
        <v>15</v>
      </c>
      <c r="BK6" t="s">
        <v>16</v>
      </c>
      <c r="BR6" t="s">
        <v>17</v>
      </c>
      <c r="BS6" t="s">
        <v>18</v>
      </c>
      <c r="BT6" s="10">
        <v>2</v>
      </c>
    </row>
    <row r="7" spans="1:80" ht="14" x14ac:dyDescent="0.2">
      <c r="B7" s="11" t="s">
        <v>19</v>
      </c>
      <c r="C7" s="12">
        <f t="shared" ref="C7:C8" si="3">BT3</f>
        <v>4.5</v>
      </c>
      <c r="D7" t="s">
        <v>20</v>
      </c>
      <c r="E7" t="s">
        <v>21</v>
      </c>
      <c r="BI7" t="s">
        <v>22</v>
      </c>
      <c r="BK7" t="s">
        <v>23</v>
      </c>
    </row>
    <row r="8" spans="1:80" ht="14" x14ac:dyDescent="0.2">
      <c r="B8" s="11" t="s">
        <v>24</v>
      </c>
      <c r="C8" s="12">
        <f t="shared" si="3"/>
        <v>0.78</v>
      </c>
      <c r="F8" s="13">
        <f>$BT$5</f>
        <v>2.75</v>
      </c>
      <c r="G8" s="13">
        <f>F8</f>
        <v>2.75</v>
      </c>
      <c r="H8" s="13">
        <f>$BT$5</f>
        <v>2.75</v>
      </c>
      <c r="I8" s="13">
        <f>J8</f>
        <v>2.75</v>
      </c>
      <c r="J8" s="13">
        <f>$BT$5</f>
        <v>2.75</v>
      </c>
      <c r="K8" s="13">
        <f>$BT$5</f>
        <v>2.75</v>
      </c>
      <c r="L8" s="13">
        <f>$BT$5</f>
        <v>2.75</v>
      </c>
      <c r="M8" s="13">
        <f>$BT$5</f>
        <v>2.75</v>
      </c>
      <c r="N8" s="13">
        <f>$BT$5</f>
        <v>2.75</v>
      </c>
      <c r="O8" s="13">
        <f>$BT$5</f>
        <v>2.75</v>
      </c>
      <c r="P8" s="13">
        <f>$BT$5</f>
        <v>2.75</v>
      </c>
      <c r="Q8" s="13">
        <f>$BT$5</f>
        <v>2.75</v>
      </c>
      <c r="R8" s="13">
        <f>$BT$5</f>
        <v>2.75</v>
      </c>
      <c r="S8" s="13">
        <f>$BT$5</f>
        <v>2.75</v>
      </c>
      <c r="T8" s="13">
        <f>$BT$5</f>
        <v>2.75</v>
      </c>
      <c r="U8" s="13">
        <f>$BT$5</f>
        <v>2.75</v>
      </c>
      <c r="V8" s="13">
        <f>$BT$5</f>
        <v>2.75</v>
      </c>
      <c r="W8" s="13">
        <f>$BT$5</f>
        <v>2.75</v>
      </c>
      <c r="X8" s="13">
        <f>$BT$5</f>
        <v>2.75</v>
      </c>
      <c r="Y8" s="13">
        <f>$BT$5</f>
        <v>2.75</v>
      </c>
      <c r="Z8" s="13">
        <f>$BT$5</f>
        <v>2.75</v>
      </c>
      <c r="AA8" s="13">
        <f>$BT$5</f>
        <v>2.75</v>
      </c>
      <c r="AB8" s="13">
        <f>$BT$5</f>
        <v>2.75</v>
      </c>
      <c r="AC8" s="13">
        <f>$BT$5</f>
        <v>2.75</v>
      </c>
      <c r="AD8" s="13">
        <f>$BT$5</f>
        <v>2.75</v>
      </c>
      <c r="AE8" s="13">
        <f t="shared" ref="AE8:AI8" si="4">$BT$5</f>
        <v>2.75</v>
      </c>
      <c r="AF8" s="13">
        <f t="shared" si="4"/>
        <v>2.75</v>
      </c>
      <c r="AG8" s="13">
        <f t="shared" si="4"/>
        <v>2.75</v>
      </c>
      <c r="AH8" s="13">
        <f t="shared" si="4"/>
        <v>2.75</v>
      </c>
      <c r="AI8" s="13">
        <f t="shared" si="4"/>
        <v>2.75</v>
      </c>
      <c r="AJ8" s="13">
        <f>$BT$5</f>
        <v>2.75</v>
      </c>
      <c r="AK8" s="13">
        <f>$BT$5</f>
        <v>2.75</v>
      </c>
      <c r="AL8" s="13">
        <f>$BT$5</f>
        <v>2.75</v>
      </c>
      <c r="AM8" s="13">
        <f>$BT$5</f>
        <v>2.75</v>
      </c>
      <c r="AN8" s="13">
        <f>$BT$5</f>
        <v>2.75</v>
      </c>
      <c r="AO8" s="13">
        <f>$BT$5</f>
        <v>2.75</v>
      </c>
      <c r="AP8" s="13">
        <f>$BT$5</f>
        <v>2.75</v>
      </c>
      <c r="AQ8" s="13">
        <f>$BT$5</f>
        <v>2.75</v>
      </c>
      <c r="AR8" s="13">
        <f>$BT$5</f>
        <v>2.75</v>
      </c>
      <c r="AS8" s="13">
        <f>$BT$5</f>
        <v>2.75</v>
      </c>
      <c r="AT8" s="13">
        <f>$BT$5</f>
        <v>2.75</v>
      </c>
      <c r="AU8" s="13">
        <f>$BT$5</f>
        <v>2.75</v>
      </c>
      <c r="AV8" s="13">
        <f>$BT$5</f>
        <v>2.75</v>
      </c>
      <c r="AW8" s="13">
        <f>$BT$5</f>
        <v>2.75</v>
      </c>
      <c r="AX8" s="13">
        <f>$BT$5</f>
        <v>2.75</v>
      </c>
      <c r="AY8" s="13">
        <f>$BT$5</f>
        <v>2.75</v>
      </c>
      <c r="AZ8" s="13">
        <f>$BT$5</f>
        <v>2.75</v>
      </c>
      <c r="BA8" s="13">
        <f>$BT$5</f>
        <v>2.75</v>
      </c>
      <c r="BB8" s="13">
        <f>$BT$5</f>
        <v>2.75</v>
      </c>
      <c r="BC8" s="13">
        <f>$BT$5</f>
        <v>2.75</v>
      </c>
      <c r="BD8" s="13">
        <f>$BT$5</f>
        <v>2.75</v>
      </c>
      <c r="BE8" s="13">
        <f>$BT$5</f>
        <v>2.75</v>
      </c>
      <c r="BF8" s="13">
        <f>$BT$5</f>
        <v>2.75</v>
      </c>
      <c r="BG8" s="13"/>
      <c r="BJ8" s="13"/>
      <c r="BK8" s="13">
        <v>0</v>
      </c>
      <c r="BO8" s="14"/>
    </row>
    <row r="9" spans="1:80" x14ac:dyDescent="0.15">
      <c r="D9" s="1">
        <v>1</v>
      </c>
      <c r="E9" s="3">
        <f>$D9*$A$14</f>
        <v>7.4074074074074077E-3</v>
      </c>
      <c r="F9" s="26">
        <f>AVERAGE(H8,0)</f>
        <v>1.375</v>
      </c>
      <c r="G9" s="26">
        <f>I8</f>
        <v>2.75</v>
      </c>
      <c r="H9" s="24">
        <f>(0.5*J8)+(0.711*F8)</f>
        <v>3.3302499999999999</v>
      </c>
      <c r="I9" s="13">
        <f>AVERAGE(J8,G8)</f>
        <v>2.75</v>
      </c>
      <c r="J9" s="13">
        <f>IF($J$4 = "YES", AVERAGE(K8,I8),AVERAGE(K8,H8))</f>
        <v>2.75</v>
      </c>
      <c r="K9" s="13">
        <f t="shared" ref="K9:AD9" si="5">AVERAGE(L8,J8)</f>
        <v>2.75</v>
      </c>
      <c r="L9" s="13">
        <f t="shared" si="5"/>
        <v>2.75</v>
      </c>
      <c r="M9" s="13">
        <f t="shared" si="5"/>
        <v>2.75</v>
      </c>
      <c r="N9" s="13">
        <f t="shared" si="5"/>
        <v>2.75</v>
      </c>
      <c r="O9" s="13">
        <f t="shared" si="5"/>
        <v>2.75</v>
      </c>
      <c r="P9" s="13">
        <f t="shared" si="5"/>
        <v>2.75</v>
      </c>
      <c r="Q9" s="13">
        <f t="shared" si="5"/>
        <v>2.75</v>
      </c>
      <c r="R9" s="13">
        <f t="shared" si="5"/>
        <v>2.75</v>
      </c>
      <c r="S9" s="13">
        <f t="shared" si="5"/>
        <v>2.75</v>
      </c>
      <c r="T9" s="13">
        <f t="shared" si="5"/>
        <v>2.75</v>
      </c>
      <c r="U9" s="13">
        <f t="shared" si="5"/>
        <v>2.75</v>
      </c>
      <c r="V9" s="13">
        <f t="shared" si="5"/>
        <v>2.75</v>
      </c>
      <c r="W9" s="13">
        <f t="shared" si="5"/>
        <v>2.75</v>
      </c>
      <c r="X9" s="13">
        <f t="shared" si="5"/>
        <v>2.75</v>
      </c>
      <c r="Y9" s="13">
        <f t="shared" si="5"/>
        <v>2.75</v>
      </c>
      <c r="Z9" s="13">
        <f t="shared" si="5"/>
        <v>2.75</v>
      </c>
      <c r="AA9" s="13">
        <f t="shared" si="5"/>
        <v>2.75</v>
      </c>
      <c r="AB9" s="13">
        <f t="shared" si="5"/>
        <v>2.75</v>
      </c>
      <c r="AC9" s="13">
        <f t="shared" si="5"/>
        <v>2.75</v>
      </c>
      <c r="AD9" s="13">
        <f t="shared" si="5"/>
        <v>2.75</v>
      </c>
      <c r="AE9" s="13">
        <f>AVERAGE(AD8,AF8)</f>
        <v>2.75</v>
      </c>
      <c r="AF9" s="13">
        <f>AVERAGE(AG8,AE8)</f>
        <v>2.75</v>
      </c>
      <c r="AG9" s="13">
        <f>(0.5*AF8)+(0.5*AH8)</f>
        <v>2.75</v>
      </c>
      <c r="AH9" s="13">
        <f t="shared" ref="AH9:BD9" si="6">AVERAGE(AI8,AG8)</f>
        <v>2.75</v>
      </c>
      <c r="AI9" s="13">
        <f t="shared" si="6"/>
        <v>2.75</v>
      </c>
      <c r="AJ9" s="13">
        <f t="shared" si="6"/>
        <v>2.75</v>
      </c>
      <c r="AK9" s="13">
        <f t="shared" si="6"/>
        <v>2.75</v>
      </c>
      <c r="AL9" s="13">
        <f t="shared" si="6"/>
        <v>2.75</v>
      </c>
      <c r="AM9" s="13">
        <f t="shared" si="6"/>
        <v>2.75</v>
      </c>
      <c r="AN9" s="13">
        <f t="shared" si="6"/>
        <v>2.75</v>
      </c>
      <c r="AO9" s="13">
        <f t="shared" si="6"/>
        <v>2.75</v>
      </c>
      <c r="AP9" s="13">
        <f t="shared" si="6"/>
        <v>2.75</v>
      </c>
      <c r="AQ9" s="13">
        <f t="shared" si="6"/>
        <v>2.75</v>
      </c>
      <c r="AR9" s="13">
        <f t="shared" si="6"/>
        <v>2.75</v>
      </c>
      <c r="AS9" s="13">
        <f t="shared" si="6"/>
        <v>2.75</v>
      </c>
      <c r="AT9" s="13">
        <f t="shared" si="6"/>
        <v>2.75</v>
      </c>
      <c r="AU9" s="13">
        <f t="shared" si="6"/>
        <v>2.75</v>
      </c>
      <c r="AV9" s="13">
        <f t="shared" si="6"/>
        <v>2.75</v>
      </c>
      <c r="AW9" s="13">
        <f t="shared" si="6"/>
        <v>2.75</v>
      </c>
      <c r="AX9" s="13">
        <f t="shared" si="6"/>
        <v>2.75</v>
      </c>
      <c r="AY9" s="13">
        <f t="shared" si="6"/>
        <v>2.75</v>
      </c>
      <c r="AZ9" s="13">
        <f t="shared" si="6"/>
        <v>2.75</v>
      </c>
      <c r="BA9" s="13">
        <f t="shared" si="6"/>
        <v>2.75</v>
      </c>
      <c r="BB9" s="13">
        <f t="shared" si="6"/>
        <v>2.75</v>
      </c>
      <c r="BC9" s="13">
        <f t="shared" si="6"/>
        <v>2.75</v>
      </c>
      <c r="BD9" s="13">
        <f t="shared" si="6"/>
        <v>2.75</v>
      </c>
      <c r="BE9" s="13">
        <f>(0.711*BF8)+(0.5*BD8)</f>
        <v>3.3302499999999999</v>
      </c>
      <c r="BF9" s="13">
        <f>AVERAGE(0,BE8)</f>
        <v>1.375</v>
      </c>
      <c r="BG9" s="13"/>
      <c r="BI9" s="13">
        <f>AVERAGE(AG8:AG10)</f>
        <v>2.75</v>
      </c>
      <c r="BJ9" s="13"/>
      <c r="BK9" s="13">
        <f>E9</f>
        <v>7.4074074074074077E-3</v>
      </c>
      <c r="BO9" s="14"/>
    </row>
    <row r="10" spans="1:80" s="15" customFormat="1" x14ac:dyDescent="0.15">
      <c r="A10" t="s">
        <v>25</v>
      </c>
      <c r="C10"/>
      <c r="E10" s="16"/>
      <c r="F10" s="25">
        <f t="shared" ref="F10:AF264" si="7">F9-((($C$7*F9)/($C$8+F9))*$A$14)</f>
        <v>1.3537316318638823</v>
      </c>
      <c r="G10" s="25">
        <f t="shared" si="7"/>
        <v>2.7240321057601511</v>
      </c>
      <c r="H10" s="25">
        <f t="shared" si="7"/>
        <v>3.3032423159580722</v>
      </c>
      <c r="I10" s="17">
        <f t="shared" si="7"/>
        <v>2.7240321057601511</v>
      </c>
      <c r="J10" s="17">
        <f t="shared" si="7"/>
        <v>2.7240321057601511</v>
      </c>
      <c r="K10" s="17">
        <f t="shared" si="7"/>
        <v>2.7240321057601511</v>
      </c>
      <c r="L10" s="17">
        <f t="shared" si="7"/>
        <v>2.7240321057601511</v>
      </c>
      <c r="M10" s="17">
        <f t="shared" si="7"/>
        <v>2.7240321057601511</v>
      </c>
      <c r="N10" s="17">
        <f t="shared" si="7"/>
        <v>2.7240321057601511</v>
      </c>
      <c r="O10" s="17">
        <f t="shared" si="7"/>
        <v>2.7240321057601511</v>
      </c>
      <c r="P10" s="17">
        <f t="shared" si="7"/>
        <v>2.7240321057601511</v>
      </c>
      <c r="Q10" s="17">
        <f t="shared" si="7"/>
        <v>2.7240321057601511</v>
      </c>
      <c r="R10" s="17">
        <f t="shared" si="7"/>
        <v>2.7240321057601511</v>
      </c>
      <c r="S10" s="17">
        <f t="shared" si="7"/>
        <v>2.7240321057601511</v>
      </c>
      <c r="T10" s="17">
        <f t="shared" si="7"/>
        <v>2.7240321057601511</v>
      </c>
      <c r="U10" s="17">
        <f t="shared" si="7"/>
        <v>2.7240321057601511</v>
      </c>
      <c r="V10" s="17">
        <f t="shared" si="7"/>
        <v>2.7240321057601511</v>
      </c>
      <c r="W10" s="17">
        <f t="shared" si="7"/>
        <v>2.7240321057601511</v>
      </c>
      <c r="X10" s="17">
        <f t="shared" si="7"/>
        <v>2.7240321057601511</v>
      </c>
      <c r="Y10" s="17">
        <f t="shared" si="7"/>
        <v>2.7240321057601511</v>
      </c>
      <c r="Z10" s="17">
        <f t="shared" si="7"/>
        <v>2.7240321057601511</v>
      </c>
      <c r="AA10" s="17">
        <f t="shared" si="7"/>
        <v>2.7240321057601511</v>
      </c>
      <c r="AB10" s="17">
        <f t="shared" si="7"/>
        <v>2.7240321057601511</v>
      </c>
      <c r="AC10" s="17">
        <f t="shared" si="7"/>
        <v>2.7240321057601511</v>
      </c>
      <c r="AD10" s="17">
        <f t="shared" si="7"/>
        <v>2.7240321057601511</v>
      </c>
      <c r="AE10" s="17">
        <f t="shared" si="7"/>
        <v>2.7240321057601511</v>
      </c>
      <c r="AF10" s="17">
        <f t="shared" si="7"/>
        <v>2.7240321057601511</v>
      </c>
      <c r="AG10" s="17">
        <f>AG9</f>
        <v>2.75</v>
      </c>
      <c r="AH10" s="17">
        <f t="shared" ref="AH10:BF10" si="8">AH9-((($C$7*AH9)/($C$8+AH9))*$A$14)</f>
        <v>2.7240321057601511</v>
      </c>
      <c r="AI10" s="17">
        <f t="shared" si="8"/>
        <v>2.7240321057601511</v>
      </c>
      <c r="AJ10" s="17">
        <f t="shared" si="8"/>
        <v>2.7240321057601511</v>
      </c>
      <c r="AK10" s="17">
        <f t="shared" si="8"/>
        <v>2.7240321057601511</v>
      </c>
      <c r="AL10" s="17">
        <f t="shared" si="8"/>
        <v>2.7240321057601511</v>
      </c>
      <c r="AM10" s="17">
        <f t="shared" si="8"/>
        <v>2.7240321057601511</v>
      </c>
      <c r="AN10" s="17">
        <f t="shared" si="8"/>
        <v>2.7240321057601511</v>
      </c>
      <c r="AO10" s="17">
        <f t="shared" si="8"/>
        <v>2.7240321057601511</v>
      </c>
      <c r="AP10" s="17">
        <f t="shared" si="8"/>
        <v>2.7240321057601511</v>
      </c>
      <c r="AQ10" s="17">
        <f t="shared" si="8"/>
        <v>2.7240321057601511</v>
      </c>
      <c r="AR10" s="17">
        <f t="shared" si="8"/>
        <v>2.7240321057601511</v>
      </c>
      <c r="AS10" s="17">
        <f t="shared" si="8"/>
        <v>2.7240321057601511</v>
      </c>
      <c r="AT10" s="17">
        <f t="shared" si="8"/>
        <v>2.7240321057601511</v>
      </c>
      <c r="AU10" s="17">
        <f t="shared" si="8"/>
        <v>2.7240321057601511</v>
      </c>
      <c r="AV10" s="17">
        <f t="shared" si="8"/>
        <v>2.7240321057601511</v>
      </c>
      <c r="AW10" s="17">
        <f t="shared" si="8"/>
        <v>2.7240321057601511</v>
      </c>
      <c r="AX10" s="17">
        <f t="shared" si="8"/>
        <v>2.7240321057601511</v>
      </c>
      <c r="AY10" s="17">
        <f t="shared" si="8"/>
        <v>2.7240321057601511</v>
      </c>
      <c r="AZ10" s="17">
        <f t="shared" si="8"/>
        <v>2.7240321057601511</v>
      </c>
      <c r="BA10" s="17">
        <f t="shared" si="8"/>
        <v>2.7240321057601511</v>
      </c>
      <c r="BB10" s="17">
        <f t="shared" si="8"/>
        <v>2.7240321057601511</v>
      </c>
      <c r="BC10" s="17">
        <f t="shared" si="8"/>
        <v>2.7240321057601511</v>
      </c>
      <c r="BD10" s="17">
        <f t="shared" si="8"/>
        <v>2.7240321057601511</v>
      </c>
      <c r="BE10" s="17">
        <f t="shared" si="8"/>
        <v>3.3032423159580722</v>
      </c>
      <c r="BF10" s="17">
        <f t="shared" si="8"/>
        <v>1.3537316318638823</v>
      </c>
      <c r="BG10" s="17"/>
      <c r="BH10"/>
      <c r="BI10" s="13">
        <f t="shared" ref="BI10:BI264" si="9">AVERAGE(AG9:AG12)</f>
        <v>2.737016052880076</v>
      </c>
      <c r="BJ10" s="13"/>
      <c r="BK10" s="18">
        <f>E9</f>
        <v>7.4074074074074077E-3</v>
      </c>
      <c r="BL10"/>
      <c r="BM10"/>
      <c r="BN10"/>
      <c r="BO10" s="19"/>
      <c r="BP10"/>
      <c r="BQ10"/>
    </row>
    <row r="11" spans="1:80" s="20" customFormat="1" ht="13" x14ac:dyDescent="0.15">
      <c r="A11" s="1">
        <f>2.7*10^-6</f>
        <v>2.7E-6</v>
      </c>
      <c r="B11" t="s">
        <v>26</v>
      </c>
      <c r="C11"/>
      <c r="D11" s="20">
        <f>1+D9</f>
        <v>2</v>
      </c>
      <c r="E11" s="3">
        <f>$D11*$A$14</f>
        <v>1.4814814814814815E-2</v>
      </c>
      <c r="F11" s="26">
        <f>AVERAGE(H10,0)</f>
        <v>1.6516211579790361</v>
      </c>
      <c r="G11" s="26">
        <f>I10</f>
        <v>2.7240321057601511</v>
      </c>
      <c r="H11" s="26">
        <f>(0.5*J10)+(0.711*F10)</f>
        <v>2.3245192431352959</v>
      </c>
      <c r="I11" s="13">
        <f>AVERAGE(J10,G10)</f>
        <v>2.7240321057601511</v>
      </c>
      <c r="J11" s="13">
        <f>IF($J$4 = "YES", AVERAGE(K10,I10),AVERAGE(K10,H10))</f>
        <v>2.7240321057601511</v>
      </c>
      <c r="K11" s="13">
        <f t="shared" ref="K11:AD11" si="10">AVERAGE(L10,J10)</f>
        <v>2.7240321057601511</v>
      </c>
      <c r="L11" s="13">
        <f t="shared" si="10"/>
        <v>2.7240321057601511</v>
      </c>
      <c r="M11" s="13">
        <f t="shared" si="10"/>
        <v>2.7240321057601511</v>
      </c>
      <c r="N11" s="13">
        <f t="shared" si="10"/>
        <v>2.7240321057601511</v>
      </c>
      <c r="O11" s="13">
        <f t="shared" si="10"/>
        <v>2.7240321057601511</v>
      </c>
      <c r="P11" s="13">
        <f t="shared" si="10"/>
        <v>2.7240321057601511</v>
      </c>
      <c r="Q11" s="13">
        <f t="shared" si="10"/>
        <v>2.7240321057601511</v>
      </c>
      <c r="R11" s="13">
        <f t="shared" si="10"/>
        <v>2.7240321057601511</v>
      </c>
      <c r="S11" s="13">
        <f t="shared" si="10"/>
        <v>2.7240321057601511</v>
      </c>
      <c r="T11" s="13">
        <f t="shared" si="10"/>
        <v>2.7240321057601511</v>
      </c>
      <c r="U11" s="13">
        <f t="shared" si="10"/>
        <v>2.7240321057601511</v>
      </c>
      <c r="V11" s="13">
        <f t="shared" si="10"/>
        <v>2.7240321057601511</v>
      </c>
      <c r="W11" s="13">
        <f t="shared" si="10"/>
        <v>2.7240321057601511</v>
      </c>
      <c r="X11" s="13">
        <f t="shared" si="10"/>
        <v>2.7240321057601511</v>
      </c>
      <c r="Y11" s="13">
        <f t="shared" si="10"/>
        <v>2.7240321057601511</v>
      </c>
      <c r="Z11" s="13">
        <f t="shared" si="10"/>
        <v>2.7240321057601511</v>
      </c>
      <c r="AA11" s="13">
        <f t="shared" si="10"/>
        <v>2.7240321057601511</v>
      </c>
      <c r="AB11" s="13">
        <f t="shared" si="10"/>
        <v>2.7240321057601511</v>
      </c>
      <c r="AC11" s="13">
        <f t="shared" si="10"/>
        <v>2.7240321057601511</v>
      </c>
      <c r="AD11" s="13">
        <f t="shared" si="10"/>
        <v>2.7240321057601511</v>
      </c>
      <c r="AE11" s="13">
        <f>AVERAGE(AD10,AF10)</f>
        <v>2.7240321057601511</v>
      </c>
      <c r="AF11" s="26">
        <f>AVERAGE(AG10,AE10)</f>
        <v>2.7370160528800755</v>
      </c>
      <c r="AG11" s="13">
        <f>(0.5*AF10)+(0.5*AH10)</f>
        <v>2.7240321057601511</v>
      </c>
      <c r="AH11" s="13">
        <f t="shared" ref="AH11:BD11" si="11">AVERAGE(AI10,AG10)</f>
        <v>2.7370160528800755</v>
      </c>
      <c r="AI11" s="13">
        <f t="shared" si="11"/>
        <v>2.7240321057601511</v>
      </c>
      <c r="AJ11" s="13">
        <f t="shared" si="11"/>
        <v>2.7240321057601511</v>
      </c>
      <c r="AK11" s="13">
        <f t="shared" si="11"/>
        <v>2.7240321057601511</v>
      </c>
      <c r="AL11" s="13">
        <f t="shared" si="11"/>
        <v>2.7240321057601511</v>
      </c>
      <c r="AM11" s="13">
        <f t="shared" si="11"/>
        <v>2.7240321057601511</v>
      </c>
      <c r="AN11" s="13">
        <f t="shared" si="11"/>
        <v>2.7240321057601511</v>
      </c>
      <c r="AO11" s="13">
        <f t="shared" si="11"/>
        <v>2.7240321057601511</v>
      </c>
      <c r="AP11" s="13">
        <f t="shared" si="11"/>
        <v>2.7240321057601511</v>
      </c>
      <c r="AQ11" s="13">
        <f t="shared" si="11"/>
        <v>2.7240321057601511</v>
      </c>
      <c r="AR11" s="13">
        <f t="shared" si="11"/>
        <v>2.7240321057601511</v>
      </c>
      <c r="AS11" s="13">
        <f t="shared" si="11"/>
        <v>2.7240321057601511</v>
      </c>
      <c r="AT11" s="13">
        <f t="shared" si="11"/>
        <v>2.7240321057601511</v>
      </c>
      <c r="AU11" s="13">
        <f t="shared" si="11"/>
        <v>2.7240321057601511</v>
      </c>
      <c r="AV11" s="13">
        <f t="shared" si="11"/>
        <v>2.7240321057601511</v>
      </c>
      <c r="AW11" s="13">
        <f t="shared" si="11"/>
        <v>2.7240321057601511</v>
      </c>
      <c r="AX11" s="13">
        <f t="shared" si="11"/>
        <v>2.7240321057601511</v>
      </c>
      <c r="AY11" s="13">
        <f t="shared" si="11"/>
        <v>2.7240321057601511</v>
      </c>
      <c r="AZ11" s="13">
        <f t="shared" si="11"/>
        <v>2.7240321057601511</v>
      </c>
      <c r="BA11" s="13">
        <f t="shared" si="11"/>
        <v>2.7240321057601511</v>
      </c>
      <c r="BB11" s="13">
        <f t="shared" si="11"/>
        <v>2.7240321057601511</v>
      </c>
      <c r="BC11" s="13">
        <f t="shared" si="11"/>
        <v>2.7240321057601511</v>
      </c>
      <c r="BD11" s="13">
        <f t="shared" si="11"/>
        <v>3.0136372108591116</v>
      </c>
      <c r="BE11" s="13">
        <f>(0.711*BF10)+(0.5*BD10)</f>
        <v>2.3245192431352959</v>
      </c>
      <c r="BF11" s="13">
        <f>AVERAGE(BE10,0)</f>
        <v>1.6516211579790361</v>
      </c>
      <c r="BG11" s="13"/>
      <c r="BH11"/>
      <c r="BI11" s="13">
        <f t="shared" si="9"/>
        <v>2.7272848903817022</v>
      </c>
      <c r="BJ11" s="13"/>
      <c r="BK11" s="13">
        <f>E11</f>
        <v>1.4814814814814815E-2</v>
      </c>
      <c r="BL11"/>
      <c r="BM11"/>
      <c r="BN11"/>
      <c r="BO11" s="14"/>
      <c r="BP11"/>
      <c r="BQ11"/>
    </row>
    <row r="12" spans="1:80" s="15" customFormat="1" x14ac:dyDescent="0.15">
      <c r="A12" t="s">
        <v>27</v>
      </c>
      <c r="B12"/>
      <c r="C12"/>
      <c r="E12" s="16"/>
      <c r="F12" s="25">
        <f t="shared" ref="F12:AF12" si="12">F11-((($C$7*F11)/($C$8+F11))*$A$14)</f>
        <v>1.6289802797243587</v>
      </c>
      <c r="G12" s="25">
        <f t="shared" si="7"/>
        <v>2.6981187957642923</v>
      </c>
      <c r="H12" s="25">
        <f t="shared" si="12"/>
        <v>2.2995607974943133</v>
      </c>
      <c r="I12" s="17">
        <f t="shared" si="7"/>
        <v>2.6981187957642923</v>
      </c>
      <c r="J12" s="17">
        <f t="shared" si="12"/>
        <v>2.6981187957642923</v>
      </c>
      <c r="K12" s="17">
        <f t="shared" si="12"/>
        <v>2.6981187957642923</v>
      </c>
      <c r="L12" s="17">
        <f t="shared" si="12"/>
        <v>2.6981187957642923</v>
      </c>
      <c r="M12" s="17">
        <f t="shared" si="12"/>
        <v>2.6981187957642923</v>
      </c>
      <c r="N12" s="17">
        <f t="shared" si="12"/>
        <v>2.6981187957642923</v>
      </c>
      <c r="O12" s="17">
        <f t="shared" si="12"/>
        <v>2.6981187957642923</v>
      </c>
      <c r="P12" s="17">
        <f t="shared" si="12"/>
        <v>2.6981187957642923</v>
      </c>
      <c r="Q12" s="17">
        <f t="shared" si="12"/>
        <v>2.6981187957642923</v>
      </c>
      <c r="R12" s="17">
        <f t="shared" si="12"/>
        <v>2.6981187957642923</v>
      </c>
      <c r="S12" s="17">
        <f t="shared" si="12"/>
        <v>2.6981187957642923</v>
      </c>
      <c r="T12" s="17">
        <f t="shared" si="12"/>
        <v>2.6981187957642923</v>
      </c>
      <c r="U12" s="17">
        <f t="shared" si="12"/>
        <v>2.6981187957642923</v>
      </c>
      <c r="V12" s="17">
        <f t="shared" si="12"/>
        <v>2.6981187957642923</v>
      </c>
      <c r="W12" s="17">
        <f t="shared" si="12"/>
        <v>2.6981187957642923</v>
      </c>
      <c r="X12" s="17">
        <f t="shared" si="12"/>
        <v>2.6981187957642923</v>
      </c>
      <c r="Y12" s="17">
        <f t="shared" si="12"/>
        <v>2.6981187957642923</v>
      </c>
      <c r="Z12" s="17">
        <f t="shared" si="12"/>
        <v>2.6981187957642923</v>
      </c>
      <c r="AA12" s="17">
        <f t="shared" si="12"/>
        <v>2.6981187957642923</v>
      </c>
      <c r="AB12" s="17">
        <f t="shared" si="12"/>
        <v>2.6981187957642923</v>
      </c>
      <c r="AC12" s="17">
        <f t="shared" si="12"/>
        <v>2.6981187957642923</v>
      </c>
      <c r="AD12" s="17">
        <f t="shared" si="12"/>
        <v>2.6981187957642923</v>
      </c>
      <c r="AE12" s="17">
        <f t="shared" si="12"/>
        <v>2.6981187957642923</v>
      </c>
      <c r="AF12" s="25">
        <f t="shared" si="12"/>
        <v>2.7110753500065061</v>
      </c>
      <c r="AG12" s="25">
        <f>AG11</f>
        <v>2.7240321057601511</v>
      </c>
      <c r="AH12" s="17">
        <f t="shared" ref="AH12:BF12" si="13">AH11-((($C$7*AH11)/($C$8+AH11))*$A$14)</f>
        <v>2.7110753500065061</v>
      </c>
      <c r="AI12" s="17">
        <f t="shared" si="13"/>
        <v>2.6981187957642923</v>
      </c>
      <c r="AJ12" s="17">
        <f t="shared" si="13"/>
        <v>2.6981187957642923</v>
      </c>
      <c r="AK12" s="17">
        <f t="shared" si="13"/>
        <v>2.6981187957642923</v>
      </c>
      <c r="AL12" s="17">
        <f t="shared" si="13"/>
        <v>2.6981187957642923</v>
      </c>
      <c r="AM12" s="17">
        <f t="shared" si="13"/>
        <v>2.6981187957642923</v>
      </c>
      <c r="AN12" s="17">
        <f t="shared" si="13"/>
        <v>2.6981187957642923</v>
      </c>
      <c r="AO12" s="17">
        <f t="shared" si="13"/>
        <v>2.6981187957642923</v>
      </c>
      <c r="AP12" s="17">
        <f t="shared" si="13"/>
        <v>2.6981187957642923</v>
      </c>
      <c r="AQ12" s="17">
        <f t="shared" si="13"/>
        <v>2.6981187957642923</v>
      </c>
      <c r="AR12" s="17">
        <f t="shared" si="13"/>
        <v>2.6981187957642923</v>
      </c>
      <c r="AS12" s="17">
        <f t="shared" si="13"/>
        <v>2.6981187957642923</v>
      </c>
      <c r="AT12" s="17">
        <f t="shared" si="13"/>
        <v>2.6981187957642923</v>
      </c>
      <c r="AU12" s="17">
        <f t="shared" si="13"/>
        <v>2.6981187957642923</v>
      </c>
      <c r="AV12" s="17">
        <f t="shared" si="13"/>
        <v>2.6981187957642923</v>
      </c>
      <c r="AW12" s="17">
        <f t="shared" si="13"/>
        <v>2.6981187957642923</v>
      </c>
      <c r="AX12" s="17">
        <f t="shared" si="13"/>
        <v>2.6981187957642923</v>
      </c>
      <c r="AY12" s="17">
        <f t="shared" si="13"/>
        <v>2.6981187957642923</v>
      </c>
      <c r="AZ12" s="17">
        <f t="shared" si="13"/>
        <v>2.6981187957642923</v>
      </c>
      <c r="BA12" s="17">
        <f t="shared" si="13"/>
        <v>2.6981187957642923</v>
      </c>
      <c r="BB12" s="17">
        <f t="shared" si="13"/>
        <v>2.6981187957642923</v>
      </c>
      <c r="BC12" s="17">
        <f t="shared" si="13"/>
        <v>2.6981187957642923</v>
      </c>
      <c r="BD12" s="17">
        <f t="shared" si="13"/>
        <v>2.9871574585497034</v>
      </c>
      <c r="BE12" s="17">
        <f t="shared" si="13"/>
        <v>2.2995607974943133</v>
      </c>
      <c r="BF12" s="17">
        <f t="shared" si="13"/>
        <v>1.6289802797243587</v>
      </c>
      <c r="BG12" s="17"/>
      <c r="BH12"/>
      <c r="BI12" s="13">
        <f t="shared" si="9"/>
        <v>2.7175537278833288</v>
      </c>
      <c r="BJ12" s="13"/>
      <c r="BK12" s="18">
        <f>E11</f>
        <v>1.4814814814814815E-2</v>
      </c>
      <c r="BL12"/>
      <c r="BM12"/>
      <c r="BN12"/>
      <c r="BO12" s="19"/>
      <c r="BP12"/>
      <c r="BQ12"/>
    </row>
    <row r="13" spans="1:80" s="20" customFormat="1" x14ac:dyDescent="0.15">
      <c r="A13" t="s">
        <v>28</v>
      </c>
      <c r="C13"/>
      <c r="D13" s="20">
        <f>1+D11</f>
        <v>3</v>
      </c>
      <c r="E13" s="3">
        <f>$D13*$A$14</f>
        <v>2.2222222222222223E-2</v>
      </c>
      <c r="F13" s="27">
        <f>AVERAGE(H12,0)</f>
        <v>1.1497803987471567</v>
      </c>
      <c r="G13" s="26">
        <f>I12</f>
        <v>2.6981187957642923</v>
      </c>
      <c r="H13" s="26">
        <f>(0.5*J12)+(0.711*F12)</f>
        <v>2.5072643767661651</v>
      </c>
      <c r="I13" s="13">
        <f>AVERAGE(J12,G12)</f>
        <v>2.6981187957642923</v>
      </c>
      <c r="J13" s="13">
        <f>IF($J$4 = "YES", AVERAGE(K12,I12),AVERAGE(K12,H12))</f>
        <v>2.6981187957642923</v>
      </c>
      <c r="K13" s="13">
        <f t="shared" ref="K13:AD13" si="14">AVERAGE(L12,J12)</f>
        <v>2.6981187957642923</v>
      </c>
      <c r="L13" s="13">
        <f t="shared" si="14"/>
        <v>2.6981187957642923</v>
      </c>
      <c r="M13" s="13">
        <f t="shared" si="14"/>
        <v>2.6981187957642923</v>
      </c>
      <c r="N13" s="13">
        <f t="shared" si="14"/>
        <v>2.6981187957642923</v>
      </c>
      <c r="O13" s="13">
        <f t="shared" si="14"/>
        <v>2.6981187957642923</v>
      </c>
      <c r="P13" s="13">
        <f t="shared" si="14"/>
        <v>2.6981187957642923</v>
      </c>
      <c r="Q13" s="13">
        <f t="shared" si="14"/>
        <v>2.6981187957642923</v>
      </c>
      <c r="R13" s="13">
        <f t="shared" si="14"/>
        <v>2.6981187957642923</v>
      </c>
      <c r="S13" s="13">
        <f t="shared" si="14"/>
        <v>2.6981187957642923</v>
      </c>
      <c r="T13" s="13">
        <f t="shared" si="14"/>
        <v>2.6981187957642923</v>
      </c>
      <c r="U13" s="13">
        <f t="shared" si="14"/>
        <v>2.6981187957642923</v>
      </c>
      <c r="V13" s="13">
        <f t="shared" si="14"/>
        <v>2.6981187957642923</v>
      </c>
      <c r="W13" s="13">
        <f t="shared" si="14"/>
        <v>2.6981187957642923</v>
      </c>
      <c r="X13" s="13">
        <f t="shared" si="14"/>
        <v>2.6981187957642923</v>
      </c>
      <c r="Y13" s="13">
        <f t="shared" si="14"/>
        <v>2.6981187957642923</v>
      </c>
      <c r="Z13" s="13">
        <f t="shared" si="14"/>
        <v>2.6981187957642923</v>
      </c>
      <c r="AA13" s="13">
        <f t="shared" si="14"/>
        <v>2.6981187957642923</v>
      </c>
      <c r="AB13" s="13">
        <f t="shared" si="14"/>
        <v>2.6981187957642923</v>
      </c>
      <c r="AC13" s="13">
        <f t="shared" si="14"/>
        <v>2.6981187957642923</v>
      </c>
      <c r="AD13" s="13">
        <f t="shared" si="14"/>
        <v>2.6981187957642923</v>
      </c>
      <c r="AE13" s="13">
        <f>AVERAGE(AD12,AF12)</f>
        <v>2.7045970728853992</v>
      </c>
      <c r="AF13" s="26">
        <f>AVERAGE(AG12,AE12)</f>
        <v>2.7110754507622215</v>
      </c>
      <c r="AG13" s="26">
        <f>(0.5*AF12)+(0.5*AH12)</f>
        <v>2.7110753500065061</v>
      </c>
      <c r="AH13" s="13">
        <f t="shared" ref="AH13:BD13" si="15">AVERAGE(AI12,AG12)</f>
        <v>2.7110754507622215</v>
      </c>
      <c r="AI13" s="13">
        <f t="shared" si="15"/>
        <v>2.7045970728853992</v>
      </c>
      <c r="AJ13" s="13">
        <f t="shared" si="15"/>
        <v>2.6981187957642923</v>
      </c>
      <c r="AK13" s="13">
        <f t="shared" si="15"/>
        <v>2.6981187957642923</v>
      </c>
      <c r="AL13" s="13">
        <f t="shared" si="15"/>
        <v>2.6981187957642923</v>
      </c>
      <c r="AM13" s="13">
        <f t="shared" si="15"/>
        <v>2.6981187957642923</v>
      </c>
      <c r="AN13" s="13">
        <f t="shared" si="15"/>
        <v>2.6981187957642923</v>
      </c>
      <c r="AO13" s="13">
        <f t="shared" si="15"/>
        <v>2.6981187957642923</v>
      </c>
      <c r="AP13" s="13">
        <f t="shared" si="15"/>
        <v>2.6981187957642923</v>
      </c>
      <c r="AQ13" s="13">
        <f t="shared" si="15"/>
        <v>2.6981187957642923</v>
      </c>
      <c r="AR13" s="13">
        <f t="shared" si="15"/>
        <v>2.6981187957642923</v>
      </c>
      <c r="AS13" s="13">
        <f t="shared" si="15"/>
        <v>2.6981187957642923</v>
      </c>
      <c r="AT13" s="13">
        <f t="shared" si="15"/>
        <v>2.6981187957642923</v>
      </c>
      <c r="AU13" s="13">
        <f t="shared" si="15"/>
        <v>2.6981187957642923</v>
      </c>
      <c r="AV13" s="13">
        <f t="shared" si="15"/>
        <v>2.6981187957642923</v>
      </c>
      <c r="AW13" s="13">
        <f t="shared" si="15"/>
        <v>2.6981187957642923</v>
      </c>
      <c r="AX13" s="13">
        <f t="shared" si="15"/>
        <v>2.6981187957642923</v>
      </c>
      <c r="AY13" s="13">
        <f t="shared" si="15"/>
        <v>2.6981187957642923</v>
      </c>
      <c r="AZ13" s="13">
        <f t="shared" si="15"/>
        <v>2.6981187957642923</v>
      </c>
      <c r="BA13" s="13">
        <f t="shared" si="15"/>
        <v>2.6981187957642923</v>
      </c>
      <c r="BB13" s="13">
        <f t="shared" si="15"/>
        <v>2.6981187957642923</v>
      </c>
      <c r="BC13" s="13">
        <f t="shared" si="15"/>
        <v>2.8426381271569978</v>
      </c>
      <c r="BD13" s="13">
        <f t="shared" si="15"/>
        <v>2.4988397966293028</v>
      </c>
      <c r="BE13" s="13">
        <f>(0.711*BF12)+(0.5*BD12)</f>
        <v>2.6517837081588707</v>
      </c>
      <c r="BF13" s="13">
        <f>AVERAGE(0,BE12)</f>
        <v>1.1497803987471567</v>
      </c>
      <c r="BG13" s="13"/>
      <c r="BH13"/>
      <c r="BI13" s="13">
        <f t="shared" si="9"/>
        <v>2.707843121238481</v>
      </c>
      <c r="BJ13" s="13"/>
      <c r="BK13" s="13">
        <f>E13</f>
        <v>2.2222222222222223E-2</v>
      </c>
      <c r="BL13"/>
      <c r="BM13"/>
      <c r="BN13"/>
      <c r="BO13" s="14"/>
      <c r="BP13"/>
      <c r="BQ13"/>
    </row>
    <row r="14" spans="1:80" s="15" customFormat="1" x14ac:dyDescent="0.15">
      <c r="A14" s="21">
        <f>((A15/10000)^2)/(2*A11)</f>
        <v>7.4074074074074077E-3</v>
      </c>
      <c r="B14" s="22" t="s">
        <v>29</v>
      </c>
      <c r="C14"/>
      <c r="E14" s="16"/>
      <c r="F14" s="17">
        <f t="shared" ref="F14:AF14" si="16">F13-((($C$7*F13)/($C$8+F13))*$A$14)</f>
        <v>1.1299201010073445</v>
      </c>
      <c r="G14" s="17">
        <f t="shared" si="7"/>
        <v>2.6722607677689085</v>
      </c>
      <c r="H14" s="17">
        <f t="shared" si="16"/>
        <v>2.4818403555598891</v>
      </c>
      <c r="I14" s="17">
        <f t="shared" si="7"/>
        <v>2.6722607677689085</v>
      </c>
      <c r="J14" s="17">
        <f t="shared" si="16"/>
        <v>2.6722607677689085</v>
      </c>
      <c r="K14" s="17">
        <f t="shared" si="16"/>
        <v>2.6722607677689085</v>
      </c>
      <c r="L14" s="17">
        <f t="shared" si="16"/>
        <v>2.6722607677689085</v>
      </c>
      <c r="M14" s="17">
        <f t="shared" si="16"/>
        <v>2.6722607677689085</v>
      </c>
      <c r="N14" s="17">
        <f t="shared" si="16"/>
        <v>2.6722607677689085</v>
      </c>
      <c r="O14" s="17">
        <f t="shared" si="16"/>
        <v>2.6722607677689085</v>
      </c>
      <c r="P14" s="17">
        <f t="shared" si="16"/>
        <v>2.6722607677689085</v>
      </c>
      <c r="Q14" s="17">
        <f t="shared" si="16"/>
        <v>2.6722607677689085</v>
      </c>
      <c r="R14" s="17">
        <f t="shared" si="16"/>
        <v>2.6722607677689085</v>
      </c>
      <c r="S14" s="17">
        <f t="shared" si="16"/>
        <v>2.6722607677689085</v>
      </c>
      <c r="T14" s="17">
        <f t="shared" si="16"/>
        <v>2.6722607677689085</v>
      </c>
      <c r="U14" s="17">
        <f t="shared" si="16"/>
        <v>2.6722607677689085</v>
      </c>
      <c r="V14" s="17">
        <f t="shared" si="16"/>
        <v>2.6722607677689085</v>
      </c>
      <c r="W14" s="17">
        <f t="shared" si="16"/>
        <v>2.6722607677689085</v>
      </c>
      <c r="X14" s="17">
        <f t="shared" si="16"/>
        <v>2.6722607677689085</v>
      </c>
      <c r="Y14" s="17">
        <f t="shared" si="16"/>
        <v>2.6722607677689085</v>
      </c>
      <c r="Z14" s="17">
        <f t="shared" si="16"/>
        <v>2.6722607677689085</v>
      </c>
      <c r="AA14" s="17">
        <f t="shared" si="16"/>
        <v>2.6722607677689085</v>
      </c>
      <c r="AB14" s="17">
        <f t="shared" si="16"/>
        <v>2.6722607677689085</v>
      </c>
      <c r="AC14" s="17">
        <f t="shared" si="16"/>
        <v>2.6722607677689085</v>
      </c>
      <c r="AD14" s="17">
        <f t="shared" si="16"/>
        <v>2.6722607677689085</v>
      </c>
      <c r="AE14" s="17">
        <f t="shared" si="16"/>
        <v>2.6787251474153488</v>
      </c>
      <c r="AF14" s="25">
        <f t="shared" si="16"/>
        <v>2.6851896791807612</v>
      </c>
      <c r="AG14" s="25">
        <f>AG13</f>
        <v>2.7110753500065061</v>
      </c>
      <c r="AH14" s="17">
        <f t="shared" ref="AH14:BF14" si="17">AH13-((($C$7*AH13)/($C$8+AH13))*$A$14)</f>
        <v>2.6851896791807612</v>
      </c>
      <c r="AI14" s="17">
        <f t="shared" si="17"/>
        <v>2.6787251474153488</v>
      </c>
      <c r="AJ14" s="17">
        <f t="shared" si="17"/>
        <v>2.6722607677689085</v>
      </c>
      <c r="AK14" s="17">
        <f t="shared" si="17"/>
        <v>2.6722607677689085</v>
      </c>
      <c r="AL14" s="17">
        <f t="shared" si="17"/>
        <v>2.6722607677689085</v>
      </c>
      <c r="AM14" s="17">
        <f t="shared" si="17"/>
        <v>2.6722607677689085</v>
      </c>
      <c r="AN14" s="17">
        <f t="shared" si="17"/>
        <v>2.6722607677689085</v>
      </c>
      <c r="AO14" s="17">
        <f t="shared" si="17"/>
        <v>2.6722607677689085</v>
      </c>
      <c r="AP14" s="17">
        <f t="shared" si="17"/>
        <v>2.6722607677689085</v>
      </c>
      <c r="AQ14" s="17">
        <f t="shared" si="17"/>
        <v>2.6722607677689085</v>
      </c>
      <c r="AR14" s="17">
        <f t="shared" si="17"/>
        <v>2.6722607677689085</v>
      </c>
      <c r="AS14" s="17">
        <f t="shared" si="17"/>
        <v>2.6722607677689085</v>
      </c>
      <c r="AT14" s="17">
        <f t="shared" si="17"/>
        <v>2.6722607677689085</v>
      </c>
      <c r="AU14" s="17">
        <f t="shared" si="17"/>
        <v>2.6722607677689085</v>
      </c>
      <c r="AV14" s="17">
        <f t="shared" si="17"/>
        <v>2.6722607677689085</v>
      </c>
      <c r="AW14" s="17">
        <f t="shared" si="17"/>
        <v>2.6722607677689085</v>
      </c>
      <c r="AX14" s="17">
        <f t="shared" si="17"/>
        <v>2.6722607677689085</v>
      </c>
      <c r="AY14" s="17">
        <f t="shared" si="17"/>
        <v>2.6722607677689085</v>
      </c>
      <c r="AZ14" s="17">
        <f t="shared" si="17"/>
        <v>2.6722607677689085</v>
      </c>
      <c r="BA14" s="17">
        <f t="shared" si="17"/>
        <v>2.6722607677689085</v>
      </c>
      <c r="BB14" s="17">
        <f t="shared" si="17"/>
        <v>2.6722607677689085</v>
      </c>
      <c r="BC14" s="17">
        <f t="shared" si="17"/>
        <v>2.8164818838578833</v>
      </c>
      <c r="BD14" s="17">
        <f t="shared" si="17"/>
        <v>2.4734360974387317</v>
      </c>
      <c r="BE14" s="17">
        <f t="shared" si="17"/>
        <v>2.6260266098715244</v>
      </c>
      <c r="BF14" s="17">
        <f t="shared" si="17"/>
        <v>1.1299201010073445</v>
      </c>
      <c r="BG14" s="17"/>
      <c r="BH14"/>
      <c r="BI14" s="13">
        <f t="shared" si="9"/>
        <v>2.6981325145936337</v>
      </c>
      <c r="BJ14" s="13"/>
      <c r="BK14" s="18">
        <f>E13</f>
        <v>2.2222222222222223E-2</v>
      </c>
      <c r="BL14"/>
      <c r="BM14"/>
      <c r="BN14"/>
      <c r="BO14" s="19"/>
      <c r="BP14"/>
      <c r="BQ14"/>
    </row>
    <row r="15" spans="1:80" s="20" customFormat="1" x14ac:dyDescent="0.15">
      <c r="A15" s="18">
        <f>BT6</f>
        <v>2</v>
      </c>
      <c r="B15" s="11" t="s">
        <v>30</v>
      </c>
      <c r="C15"/>
      <c r="D15" s="20">
        <f>1+D13</f>
        <v>4</v>
      </c>
      <c r="E15" s="3">
        <f>$D15*$A$14</f>
        <v>2.9629629629629631E-2</v>
      </c>
      <c r="F15" s="13">
        <f>AVERAGE(H14,0)</f>
        <v>1.2409201777799446</v>
      </c>
      <c r="G15" s="13">
        <f>I14</f>
        <v>2.6722607677689085</v>
      </c>
      <c r="H15" s="13">
        <f>(0.5*J14)+(0.711*F14)</f>
        <v>2.139503575700676</v>
      </c>
      <c r="I15" s="13">
        <f>AVERAGE(J14,G14)</f>
        <v>2.6722607677689085</v>
      </c>
      <c r="J15" s="13">
        <f>IF($J$4 = "YES", AVERAGE(K14,I14),AVERAGE(K14,H14))</f>
        <v>2.6722607677689085</v>
      </c>
      <c r="K15" s="13">
        <f t="shared" ref="K15:AD15" si="18">AVERAGE(L14,J14)</f>
        <v>2.6722607677689085</v>
      </c>
      <c r="L15" s="13">
        <f t="shared" si="18"/>
        <v>2.6722607677689085</v>
      </c>
      <c r="M15" s="13">
        <f t="shared" si="18"/>
        <v>2.6722607677689085</v>
      </c>
      <c r="N15" s="13">
        <f t="shared" si="18"/>
        <v>2.6722607677689085</v>
      </c>
      <c r="O15" s="13">
        <f t="shared" si="18"/>
        <v>2.6722607677689085</v>
      </c>
      <c r="P15" s="13">
        <f t="shared" si="18"/>
        <v>2.6722607677689085</v>
      </c>
      <c r="Q15" s="13">
        <f t="shared" si="18"/>
        <v>2.6722607677689085</v>
      </c>
      <c r="R15" s="13">
        <f t="shared" si="18"/>
        <v>2.6722607677689085</v>
      </c>
      <c r="S15" s="13">
        <f t="shared" si="18"/>
        <v>2.6722607677689085</v>
      </c>
      <c r="T15" s="13">
        <f t="shared" si="18"/>
        <v>2.6722607677689085</v>
      </c>
      <c r="U15" s="13">
        <f t="shared" si="18"/>
        <v>2.6722607677689085</v>
      </c>
      <c r="V15" s="13">
        <f t="shared" si="18"/>
        <v>2.6722607677689085</v>
      </c>
      <c r="W15" s="13">
        <f t="shared" si="18"/>
        <v>2.6722607677689085</v>
      </c>
      <c r="X15" s="13">
        <f t="shared" si="18"/>
        <v>2.6722607677689085</v>
      </c>
      <c r="Y15" s="13">
        <f t="shared" si="18"/>
        <v>2.6722607677689085</v>
      </c>
      <c r="Z15" s="13">
        <f t="shared" si="18"/>
        <v>2.6722607677689085</v>
      </c>
      <c r="AA15" s="13">
        <f t="shared" si="18"/>
        <v>2.6722607677689085</v>
      </c>
      <c r="AB15" s="13">
        <f t="shared" si="18"/>
        <v>2.6722607677689085</v>
      </c>
      <c r="AC15" s="13">
        <f t="shared" si="18"/>
        <v>2.6722607677689085</v>
      </c>
      <c r="AD15" s="13">
        <f t="shared" si="18"/>
        <v>2.6754929575921285</v>
      </c>
      <c r="AE15" s="13">
        <f>AVERAGE(AD14,AF14)</f>
        <v>2.6787252234748351</v>
      </c>
      <c r="AF15" s="26">
        <f>AVERAGE(AG14,AE14)</f>
        <v>2.6949002487109275</v>
      </c>
      <c r="AG15" s="26">
        <f>(0.5*AF14)+(0.5*AH14)</f>
        <v>2.6851896791807612</v>
      </c>
      <c r="AH15" s="13">
        <f t="shared" ref="AH15:BD15" si="19">AVERAGE(AI14,AG14)</f>
        <v>2.6949002487109275</v>
      </c>
      <c r="AI15" s="13">
        <f t="shared" si="19"/>
        <v>2.6787252234748351</v>
      </c>
      <c r="AJ15" s="13">
        <f t="shared" si="19"/>
        <v>2.6754929575921285</v>
      </c>
      <c r="AK15" s="13">
        <f t="shared" si="19"/>
        <v>2.6722607677689085</v>
      </c>
      <c r="AL15" s="13">
        <f t="shared" si="19"/>
        <v>2.6722607677689085</v>
      </c>
      <c r="AM15" s="13">
        <f t="shared" si="19"/>
        <v>2.6722607677689085</v>
      </c>
      <c r="AN15" s="13">
        <f t="shared" si="19"/>
        <v>2.6722607677689085</v>
      </c>
      <c r="AO15" s="13">
        <f t="shared" si="19"/>
        <v>2.6722607677689085</v>
      </c>
      <c r="AP15" s="13">
        <f t="shared" si="19"/>
        <v>2.6722607677689085</v>
      </c>
      <c r="AQ15" s="13">
        <f t="shared" si="19"/>
        <v>2.6722607677689085</v>
      </c>
      <c r="AR15" s="13">
        <f t="shared" si="19"/>
        <v>2.6722607677689085</v>
      </c>
      <c r="AS15" s="13">
        <f t="shared" si="19"/>
        <v>2.6722607677689085</v>
      </c>
      <c r="AT15" s="13">
        <f t="shared" si="19"/>
        <v>2.6722607677689085</v>
      </c>
      <c r="AU15" s="13">
        <f t="shared" si="19"/>
        <v>2.6722607677689085</v>
      </c>
      <c r="AV15" s="13">
        <f t="shared" si="19"/>
        <v>2.6722607677689085</v>
      </c>
      <c r="AW15" s="13">
        <f t="shared" si="19"/>
        <v>2.6722607677689085</v>
      </c>
      <c r="AX15" s="13">
        <f t="shared" si="19"/>
        <v>2.6722607677689085</v>
      </c>
      <c r="AY15" s="13">
        <f t="shared" si="19"/>
        <v>2.6722607677689085</v>
      </c>
      <c r="AZ15" s="13">
        <f t="shared" si="19"/>
        <v>2.6722607677689085</v>
      </c>
      <c r="BA15" s="13">
        <f t="shared" si="19"/>
        <v>2.6722607677689085</v>
      </c>
      <c r="BB15" s="13">
        <f t="shared" si="19"/>
        <v>2.7443713258133959</v>
      </c>
      <c r="BC15" s="13">
        <f t="shared" si="19"/>
        <v>2.5728484326038199</v>
      </c>
      <c r="BD15" s="13">
        <f t="shared" si="19"/>
        <v>2.7212542468647039</v>
      </c>
      <c r="BE15" s="13">
        <f>(0.711*BF14)+(0.5*BD14)</f>
        <v>2.0400912405355878</v>
      </c>
      <c r="BF15" s="13">
        <f>AVERAGE(BE14,0)</f>
        <v>1.3130133049357622</v>
      </c>
      <c r="BG15" s="13"/>
      <c r="BH15"/>
      <c r="BI15" s="13">
        <f t="shared" si="9"/>
        <v>2.6876259632286361</v>
      </c>
      <c r="BJ15" s="13"/>
      <c r="BK15" s="13">
        <f>E15</f>
        <v>2.9629629629629631E-2</v>
      </c>
      <c r="BL15"/>
      <c r="BM15"/>
      <c r="BN15"/>
      <c r="BO15" s="14"/>
      <c r="BP15"/>
      <c r="BQ15"/>
      <c r="BR15"/>
    </row>
    <row r="16" spans="1:80" s="15" customFormat="1" x14ac:dyDescent="0.15">
      <c r="A16" s="23"/>
      <c r="B16" s="1"/>
      <c r="C16"/>
      <c r="E16" s="16"/>
      <c r="F16" s="17">
        <f t="shared" ref="F16:AF16" si="20">F15-((($C$7*F15)/($C$8+F15))*$A$14)</f>
        <v>1.2204522709418635</v>
      </c>
      <c r="G16" s="17">
        <f t="shared" si="7"/>
        <v>2.6464587310985452</v>
      </c>
      <c r="H16" s="17">
        <f t="shared" si="20"/>
        <v>2.1150758659865088</v>
      </c>
      <c r="I16" s="17">
        <f t="shared" si="7"/>
        <v>2.6464587310985452</v>
      </c>
      <c r="J16" s="17">
        <f t="shared" si="20"/>
        <v>2.6464587310985452</v>
      </c>
      <c r="K16" s="17">
        <f t="shared" si="20"/>
        <v>2.6464587310985452</v>
      </c>
      <c r="L16" s="17">
        <f t="shared" si="20"/>
        <v>2.6464587310985452</v>
      </c>
      <c r="M16" s="17">
        <f t="shared" si="20"/>
        <v>2.6464587310985452</v>
      </c>
      <c r="N16" s="17">
        <f t="shared" si="20"/>
        <v>2.6464587310985452</v>
      </c>
      <c r="O16" s="17">
        <f t="shared" si="20"/>
        <v>2.6464587310985452</v>
      </c>
      <c r="P16" s="17">
        <f t="shared" si="20"/>
        <v>2.6464587310985452</v>
      </c>
      <c r="Q16" s="17">
        <f t="shared" si="20"/>
        <v>2.6464587310985452</v>
      </c>
      <c r="R16" s="17">
        <f t="shared" si="20"/>
        <v>2.6464587310985452</v>
      </c>
      <c r="S16" s="17">
        <f t="shared" si="20"/>
        <v>2.6464587310985452</v>
      </c>
      <c r="T16" s="17">
        <f t="shared" si="20"/>
        <v>2.6464587310985452</v>
      </c>
      <c r="U16" s="17">
        <f t="shared" si="20"/>
        <v>2.6464587310985452</v>
      </c>
      <c r="V16" s="17">
        <f t="shared" si="20"/>
        <v>2.6464587310985452</v>
      </c>
      <c r="W16" s="17">
        <f t="shared" si="20"/>
        <v>2.6464587310985452</v>
      </c>
      <c r="X16" s="17">
        <f t="shared" si="20"/>
        <v>2.6464587310985452</v>
      </c>
      <c r="Y16" s="17">
        <f t="shared" si="20"/>
        <v>2.6464587310985452</v>
      </c>
      <c r="Z16" s="17">
        <f t="shared" si="20"/>
        <v>2.6464587310985452</v>
      </c>
      <c r="AA16" s="17">
        <f t="shared" si="20"/>
        <v>2.6464587310985452</v>
      </c>
      <c r="AB16" s="17">
        <f t="shared" si="20"/>
        <v>2.6464587310985452</v>
      </c>
      <c r="AC16" s="17">
        <f t="shared" si="20"/>
        <v>2.6464587310985452</v>
      </c>
      <c r="AD16" s="17">
        <f t="shared" si="20"/>
        <v>2.649683876317499</v>
      </c>
      <c r="AE16" s="17">
        <f t="shared" si="20"/>
        <v>2.6529091105970424</v>
      </c>
      <c r="AF16" s="25">
        <f t="shared" si="20"/>
        <v>2.6690491445465163</v>
      </c>
      <c r="AG16" s="25">
        <f>AG15</f>
        <v>2.6851896791807612</v>
      </c>
      <c r="AH16" s="17">
        <f t="shared" ref="AH16:BF16" si="21">AH15-((($C$7*AH15)/($C$8+AH15))*$A$14)</f>
        <v>2.6690491445465163</v>
      </c>
      <c r="AI16" s="17">
        <f t="shared" si="21"/>
        <v>2.6529091105970424</v>
      </c>
      <c r="AJ16" s="17">
        <f t="shared" si="21"/>
        <v>2.649683876317499</v>
      </c>
      <c r="AK16" s="17">
        <f t="shared" si="21"/>
        <v>2.6464587310985452</v>
      </c>
      <c r="AL16" s="17">
        <f t="shared" si="21"/>
        <v>2.6464587310985452</v>
      </c>
      <c r="AM16" s="17">
        <f t="shared" si="21"/>
        <v>2.6464587310985452</v>
      </c>
      <c r="AN16" s="17">
        <f t="shared" si="21"/>
        <v>2.6464587310985452</v>
      </c>
      <c r="AO16" s="17">
        <f t="shared" si="21"/>
        <v>2.6464587310985452</v>
      </c>
      <c r="AP16" s="17">
        <f t="shared" si="21"/>
        <v>2.6464587310985452</v>
      </c>
      <c r="AQ16" s="17">
        <f t="shared" si="21"/>
        <v>2.6464587310985452</v>
      </c>
      <c r="AR16" s="17">
        <f t="shared" si="21"/>
        <v>2.6464587310985452</v>
      </c>
      <c r="AS16" s="17">
        <f t="shared" si="21"/>
        <v>2.6464587310985452</v>
      </c>
      <c r="AT16" s="17">
        <f t="shared" si="21"/>
        <v>2.6464587310985452</v>
      </c>
      <c r="AU16" s="17">
        <f t="shared" si="21"/>
        <v>2.6464587310985452</v>
      </c>
      <c r="AV16" s="17">
        <f t="shared" si="21"/>
        <v>2.6464587310985452</v>
      </c>
      <c r="AW16" s="17">
        <f t="shared" si="21"/>
        <v>2.6464587310985452</v>
      </c>
      <c r="AX16" s="17">
        <f t="shared" si="21"/>
        <v>2.6464587310985452</v>
      </c>
      <c r="AY16" s="17">
        <f t="shared" si="21"/>
        <v>2.6464587310985452</v>
      </c>
      <c r="AZ16" s="17">
        <f t="shared" si="21"/>
        <v>2.6464587310985452</v>
      </c>
      <c r="BA16" s="17">
        <f t="shared" si="21"/>
        <v>2.6464587310985452</v>
      </c>
      <c r="BB16" s="17">
        <f t="shared" si="21"/>
        <v>2.7184151947088884</v>
      </c>
      <c r="BC16" s="17">
        <f t="shared" si="21"/>
        <v>2.5472696997311486</v>
      </c>
      <c r="BD16" s="17">
        <f t="shared" si="21"/>
        <v>2.6953468238385931</v>
      </c>
      <c r="BE16" s="17">
        <f t="shared" si="21"/>
        <v>2.0159774670612687</v>
      </c>
      <c r="BF16" s="17">
        <f t="shared" si="21"/>
        <v>1.2921022528840083</v>
      </c>
      <c r="BG16" s="17"/>
      <c r="BH16"/>
      <c r="BI16" s="13">
        <f t="shared" si="9"/>
        <v>2.6771194118636386</v>
      </c>
      <c r="BJ16" s="13"/>
      <c r="BK16" s="18">
        <f>E15</f>
        <v>2.9629629629629631E-2</v>
      </c>
      <c r="BL16"/>
      <c r="BM16"/>
      <c r="BN16"/>
      <c r="BO16" s="19"/>
      <c r="BP16"/>
      <c r="BQ16"/>
    </row>
    <row r="17" spans="1:69" s="20" customFormat="1" x14ac:dyDescent="0.15">
      <c r="A17" s="1"/>
      <c r="B17"/>
      <c r="C17"/>
      <c r="D17" s="20">
        <f>1+D15</f>
        <v>5</v>
      </c>
      <c r="E17" s="3">
        <f>$D17*$A$14</f>
        <v>3.7037037037037035E-2</v>
      </c>
      <c r="F17" s="13">
        <f>AVERAGE(H16,0)</f>
        <v>1.0575379329932544</v>
      </c>
      <c r="G17" s="13">
        <f>I16</f>
        <v>2.6464587310985452</v>
      </c>
      <c r="H17" s="13">
        <f>(0.5*J16)+(0.711*F16)</f>
        <v>2.1909709301889375</v>
      </c>
      <c r="I17" s="13">
        <f>AVERAGE(J16,G16)</f>
        <v>2.6464587310985452</v>
      </c>
      <c r="J17" s="13">
        <f>IF($J$4 = "YES", AVERAGE(K16,I16),AVERAGE(K16,H16))</f>
        <v>2.6464587310985452</v>
      </c>
      <c r="K17" s="13">
        <f t="shared" ref="K17:AD17" si="22">AVERAGE(L16,J16)</f>
        <v>2.6464587310985452</v>
      </c>
      <c r="L17" s="13">
        <f t="shared" si="22"/>
        <v>2.6464587310985452</v>
      </c>
      <c r="M17" s="13">
        <f t="shared" si="22"/>
        <v>2.6464587310985452</v>
      </c>
      <c r="N17" s="13">
        <f t="shared" si="22"/>
        <v>2.6464587310985452</v>
      </c>
      <c r="O17" s="13">
        <f t="shared" si="22"/>
        <v>2.6464587310985452</v>
      </c>
      <c r="P17" s="13">
        <f t="shared" si="22"/>
        <v>2.6464587310985452</v>
      </c>
      <c r="Q17" s="13">
        <f t="shared" si="22"/>
        <v>2.6464587310985452</v>
      </c>
      <c r="R17" s="13">
        <f t="shared" si="22"/>
        <v>2.6464587310985452</v>
      </c>
      <c r="S17" s="13">
        <f t="shared" si="22"/>
        <v>2.6464587310985452</v>
      </c>
      <c r="T17" s="13">
        <f t="shared" si="22"/>
        <v>2.6464587310985452</v>
      </c>
      <c r="U17" s="13">
        <f t="shared" si="22"/>
        <v>2.6464587310985452</v>
      </c>
      <c r="V17" s="13">
        <f t="shared" si="22"/>
        <v>2.6464587310985452</v>
      </c>
      <c r="W17" s="13">
        <f t="shared" si="22"/>
        <v>2.6464587310985452</v>
      </c>
      <c r="X17" s="13">
        <f t="shared" si="22"/>
        <v>2.6464587310985452</v>
      </c>
      <c r="Y17" s="13">
        <f t="shared" si="22"/>
        <v>2.6464587310985452</v>
      </c>
      <c r="Z17" s="13">
        <f t="shared" si="22"/>
        <v>2.6464587310985452</v>
      </c>
      <c r="AA17" s="13">
        <f t="shared" si="22"/>
        <v>2.6464587310985452</v>
      </c>
      <c r="AB17" s="13">
        <f t="shared" si="22"/>
        <v>2.6464587310985452</v>
      </c>
      <c r="AC17" s="13">
        <f t="shared" si="22"/>
        <v>2.6480713037080221</v>
      </c>
      <c r="AD17" s="13">
        <f t="shared" si="22"/>
        <v>2.649683920847794</v>
      </c>
      <c r="AE17" s="13">
        <f>AVERAGE(AD16,AF16)</f>
        <v>2.6593665104320077</v>
      </c>
      <c r="AF17" s="13">
        <f>AVERAGE(AG16,AE16)</f>
        <v>2.6690493948889018</v>
      </c>
      <c r="AG17" s="13">
        <f>(0.5*AF16)+(0.5*AH16)</f>
        <v>2.6690491445465163</v>
      </c>
      <c r="AH17" s="13">
        <f t="shared" ref="AH17:BD17" si="23">AVERAGE(AI16,AG16)</f>
        <v>2.6690493948889018</v>
      </c>
      <c r="AI17" s="13">
        <f t="shared" si="23"/>
        <v>2.6593665104320077</v>
      </c>
      <c r="AJ17" s="13">
        <f t="shared" si="23"/>
        <v>2.649683920847794</v>
      </c>
      <c r="AK17" s="13">
        <f t="shared" si="23"/>
        <v>2.6480713037080221</v>
      </c>
      <c r="AL17" s="13">
        <f t="shared" si="23"/>
        <v>2.6464587310985452</v>
      </c>
      <c r="AM17" s="13">
        <f t="shared" si="23"/>
        <v>2.6464587310985452</v>
      </c>
      <c r="AN17" s="13">
        <f t="shared" si="23"/>
        <v>2.6464587310985452</v>
      </c>
      <c r="AO17" s="13">
        <f t="shared" si="23"/>
        <v>2.6464587310985452</v>
      </c>
      <c r="AP17" s="13">
        <f t="shared" si="23"/>
        <v>2.6464587310985452</v>
      </c>
      <c r="AQ17" s="13">
        <f t="shared" si="23"/>
        <v>2.6464587310985452</v>
      </c>
      <c r="AR17" s="13">
        <f t="shared" si="23"/>
        <v>2.6464587310985452</v>
      </c>
      <c r="AS17" s="13">
        <f t="shared" si="23"/>
        <v>2.6464587310985452</v>
      </c>
      <c r="AT17" s="13">
        <f t="shared" si="23"/>
        <v>2.6464587310985452</v>
      </c>
      <c r="AU17" s="13">
        <f t="shared" si="23"/>
        <v>2.6464587310985452</v>
      </c>
      <c r="AV17" s="13">
        <f t="shared" si="23"/>
        <v>2.6464587310985452</v>
      </c>
      <c r="AW17" s="13">
        <f t="shared" si="23"/>
        <v>2.6464587310985452</v>
      </c>
      <c r="AX17" s="13">
        <f t="shared" si="23"/>
        <v>2.6464587310985452</v>
      </c>
      <c r="AY17" s="13">
        <f t="shared" si="23"/>
        <v>2.6464587310985452</v>
      </c>
      <c r="AZ17" s="13">
        <f t="shared" si="23"/>
        <v>2.6464587310985452</v>
      </c>
      <c r="BA17" s="13">
        <f t="shared" si="23"/>
        <v>2.6824369629037168</v>
      </c>
      <c r="BB17" s="13">
        <f t="shared" si="23"/>
        <v>2.5968642154148469</v>
      </c>
      <c r="BC17" s="13">
        <f t="shared" si="23"/>
        <v>2.706881009273741</v>
      </c>
      <c r="BD17" s="13">
        <f t="shared" si="23"/>
        <v>2.2816235833962084</v>
      </c>
      <c r="BE17" s="13">
        <f>(0.711*BF16)+(0.5*BD16)</f>
        <v>2.2663581137198263</v>
      </c>
      <c r="BF17" s="13">
        <f>AVERAGE(0,BE16)</f>
        <v>1.0079887335306343</v>
      </c>
      <c r="BG17" s="13"/>
      <c r="BH17"/>
      <c r="BI17" s="13">
        <f t="shared" si="9"/>
        <v>2.666635584700459</v>
      </c>
      <c r="BJ17" s="13"/>
      <c r="BK17" s="13">
        <f>E17</f>
        <v>3.7037037037037035E-2</v>
      </c>
      <c r="BL17"/>
      <c r="BM17"/>
      <c r="BN17"/>
      <c r="BO17" s="14"/>
      <c r="BP17"/>
      <c r="BQ17"/>
    </row>
    <row r="18" spans="1:69" s="15" customFormat="1" x14ac:dyDescent="0.15">
      <c r="A18"/>
      <c r="B18"/>
      <c r="C18" s="8"/>
      <c r="E18" s="16"/>
      <c r="F18" s="17">
        <f t="shared" ref="F18:AF18" si="24">F17-((($C$7*F17)/($C$8+F17))*$A$14)</f>
        <v>1.0383539674270654</v>
      </c>
      <c r="G18" s="17">
        <f t="shared" si="7"/>
        <v>2.6207134068557707</v>
      </c>
      <c r="H18" s="17">
        <f t="shared" si="24"/>
        <v>2.1663889446846274</v>
      </c>
      <c r="I18" s="17">
        <f t="shared" si="7"/>
        <v>2.6207134068557707</v>
      </c>
      <c r="J18" s="17">
        <f t="shared" si="24"/>
        <v>2.6207134068557707</v>
      </c>
      <c r="K18" s="17">
        <f t="shared" si="24"/>
        <v>2.6207134068557707</v>
      </c>
      <c r="L18" s="17">
        <f t="shared" si="24"/>
        <v>2.6207134068557707</v>
      </c>
      <c r="M18" s="17">
        <f t="shared" si="24"/>
        <v>2.6207134068557707</v>
      </c>
      <c r="N18" s="17">
        <f t="shared" si="24"/>
        <v>2.6207134068557707</v>
      </c>
      <c r="O18" s="17">
        <f t="shared" si="24"/>
        <v>2.6207134068557707</v>
      </c>
      <c r="P18" s="17">
        <f t="shared" si="24"/>
        <v>2.6207134068557707</v>
      </c>
      <c r="Q18" s="17">
        <f t="shared" si="24"/>
        <v>2.6207134068557707</v>
      </c>
      <c r="R18" s="17">
        <f t="shared" si="24"/>
        <v>2.6207134068557707</v>
      </c>
      <c r="S18" s="17">
        <f t="shared" si="24"/>
        <v>2.6207134068557707</v>
      </c>
      <c r="T18" s="17">
        <f t="shared" si="24"/>
        <v>2.6207134068557707</v>
      </c>
      <c r="U18" s="17">
        <f t="shared" si="24"/>
        <v>2.6207134068557707</v>
      </c>
      <c r="V18" s="17">
        <f t="shared" si="24"/>
        <v>2.6207134068557707</v>
      </c>
      <c r="W18" s="17">
        <f t="shared" si="24"/>
        <v>2.6207134068557707</v>
      </c>
      <c r="X18" s="17">
        <f t="shared" si="24"/>
        <v>2.6207134068557707</v>
      </c>
      <c r="Y18" s="17">
        <f t="shared" si="24"/>
        <v>2.6207134068557707</v>
      </c>
      <c r="Z18" s="17">
        <f t="shared" si="24"/>
        <v>2.6207134068557707</v>
      </c>
      <c r="AA18" s="17">
        <f t="shared" si="24"/>
        <v>2.6207134068557707</v>
      </c>
      <c r="AB18" s="17">
        <f t="shared" si="24"/>
        <v>2.6207134068557707</v>
      </c>
      <c r="AC18" s="17">
        <f t="shared" si="24"/>
        <v>2.6223224100483549</v>
      </c>
      <c r="AD18" s="17">
        <f t="shared" si="24"/>
        <v>2.6239314610293509</v>
      </c>
      <c r="AE18" s="17">
        <f t="shared" si="24"/>
        <v>2.6335927087511282</v>
      </c>
      <c r="AF18" s="17">
        <f t="shared" si="24"/>
        <v>2.6432543705280431</v>
      </c>
      <c r="AG18" s="17">
        <f>AG17</f>
        <v>2.6690491445465163</v>
      </c>
      <c r="AH18" s="17">
        <f t="shared" ref="AH18:BF18" si="25">AH17-((($C$7*AH17)/($C$8+AH17))*$A$14)</f>
        <v>2.6432543705280431</v>
      </c>
      <c r="AI18" s="17">
        <f t="shared" si="25"/>
        <v>2.6335927087511282</v>
      </c>
      <c r="AJ18" s="17">
        <f t="shared" si="25"/>
        <v>2.6239314610293509</v>
      </c>
      <c r="AK18" s="17">
        <f t="shared" si="25"/>
        <v>2.6223224100483549</v>
      </c>
      <c r="AL18" s="17">
        <f t="shared" si="25"/>
        <v>2.6207134068557707</v>
      </c>
      <c r="AM18" s="17">
        <f t="shared" si="25"/>
        <v>2.6207134068557707</v>
      </c>
      <c r="AN18" s="17">
        <f t="shared" si="25"/>
        <v>2.6207134068557707</v>
      </c>
      <c r="AO18" s="17">
        <f t="shared" si="25"/>
        <v>2.6207134068557707</v>
      </c>
      <c r="AP18" s="17">
        <f t="shared" si="25"/>
        <v>2.6207134068557707</v>
      </c>
      <c r="AQ18" s="17">
        <f t="shared" si="25"/>
        <v>2.6207134068557707</v>
      </c>
      <c r="AR18" s="17">
        <f t="shared" si="25"/>
        <v>2.6207134068557707</v>
      </c>
      <c r="AS18" s="17">
        <f t="shared" si="25"/>
        <v>2.6207134068557707</v>
      </c>
      <c r="AT18" s="17">
        <f t="shared" si="25"/>
        <v>2.6207134068557707</v>
      </c>
      <c r="AU18" s="17">
        <f t="shared" si="25"/>
        <v>2.6207134068557707</v>
      </c>
      <c r="AV18" s="17">
        <f t="shared" si="25"/>
        <v>2.6207134068557707</v>
      </c>
      <c r="AW18" s="17">
        <f t="shared" si="25"/>
        <v>2.6207134068557707</v>
      </c>
      <c r="AX18" s="17">
        <f t="shared" si="25"/>
        <v>2.6207134068557707</v>
      </c>
      <c r="AY18" s="17">
        <f t="shared" si="25"/>
        <v>2.6207134068557707</v>
      </c>
      <c r="AZ18" s="17">
        <f t="shared" si="25"/>
        <v>2.6207134068557707</v>
      </c>
      <c r="BA18" s="17">
        <f t="shared" si="25"/>
        <v>2.6566127915503883</v>
      </c>
      <c r="BB18" s="17">
        <f t="shared" si="25"/>
        <v>2.5712303329156083</v>
      </c>
      <c r="BC18" s="17">
        <f t="shared" si="25"/>
        <v>2.6810041965187841</v>
      </c>
      <c r="BD18" s="17">
        <f t="shared" si="25"/>
        <v>2.256782476259787</v>
      </c>
      <c r="BE18" s="17">
        <f t="shared" si="25"/>
        <v>2.2415595616004627</v>
      </c>
      <c r="BF18" s="17">
        <f t="shared" si="25"/>
        <v>0.98919687885005481</v>
      </c>
      <c r="BG18" s="17"/>
      <c r="BH18"/>
      <c r="BI18" s="13">
        <f t="shared" si="9"/>
        <v>2.6561517575372795</v>
      </c>
      <c r="BJ18" s="13"/>
      <c r="BK18" s="18">
        <f>E17</f>
        <v>3.7037037037037035E-2</v>
      </c>
      <c r="BL18"/>
      <c r="BM18"/>
      <c r="BN18"/>
      <c r="BO18" s="19"/>
      <c r="BP18"/>
      <c r="BQ18"/>
    </row>
    <row r="19" spans="1:69" s="20" customFormat="1" x14ac:dyDescent="0.15">
      <c r="C19" s="8"/>
      <c r="D19" s="20">
        <f>1+D17</f>
        <v>6</v>
      </c>
      <c r="E19" s="3">
        <f>$D19*$A$14</f>
        <v>4.4444444444444446E-2</v>
      </c>
      <c r="F19" s="13">
        <f>AVERAGE(H18,0)</f>
        <v>1.0831944723423137</v>
      </c>
      <c r="G19" s="13">
        <f>I18</f>
        <v>2.6207134068557707</v>
      </c>
      <c r="H19" s="13">
        <f>(0.5*J18)+(0.711*F18)</f>
        <v>2.0486263742685287</v>
      </c>
      <c r="I19" s="13">
        <f>AVERAGE(J18,G18)</f>
        <v>2.6207134068557707</v>
      </c>
      <c r="J19" s="13">
        <f>IF($J$4 = "YES", AVERAGE(K18,I18),AVERAGE(K18,H18))</f>
        <v>2.6207134068557707</v>
      </c>
      <c r="K19" s="13">
        <f t="shared" ref="K19:AD19" si="26">AVERAGE(L18,J18)</f>
        <v>2.6207134068557707</v>
      </c>
      <c r="L19" s="13">
        <f t="shared" si="26"/>
        <v>2.6207134068557707</v>
      </c>
      <c r="M19" s="13">
        <f t="shared" si="26"/>
        <v>2.6207134068557707</v>
      </c>
      <c r="N19" s="13">
        <f t="shared" si="26"/>
        <v>2.6207134068557707</v>
      </c>
      <c r="O19" s="13">
        <f t="shared" si="26"/>
        <v>2.6207134068557707</v>
      </c>
      <c r="P19" s="13">
        <f t="shared" si="26"/>
        <v>2.6207134068557707</v>
      </c>
      <c r="Q19" s="13">
        <f t="shared" si="26"/>
        <v>2.6207134068557707</v>
      </c>
      <c r="R19" s="13">
        <f t="shared" si="26"/>
        <v>2.6207134068557707</v>
      </c>
      <c r="S19" s="13">
        <f t="shared" si="26"/>
        <v>2.6207134068557707</v>
      </c>
      <c r="T19" s="13">
        <f t="shared" si="26"/>
        <v>2.6207134068557707</v>
      </c>
      <c r="U19" s="13">
        <f t="shared" si="26"/>
        <v>2.6207134068557707</v>
      </c>
      <c r="V19" s="13">
        <f t="shared" si="26"/>
        <v>2.6207134068557707</v>
      </c>
      <c r="W19" s="13">
        <f t="shared" si="26"/>
        <v>2.6207134068557707</v>
      </c>
      <c r="X19" s="13">
        <f t="shared" si="26"/>
        <v>2.6207134068557707</v>
      </c>
      <c r="Y19" s="13">
        <f t="shared" si="26"/>
        <v>2.6207134068557707</v>
      </c>
      <c r="Z19" s="13">
        <f t="shared" si="26"/>
        <v>2.6207134068557707</v>
      </c>
      <c r="AA19" s="13">
        <f t="shared" si="26"/>
        <v>2.6207134068557707</v>
      </c>
      <c r="AB19" s="13">
        <f t="shared" si="26"/>
        <v>2.6215179084520628</v>
      </c>
      <c r="AC19" s="13">
        <f t="shared" si="26"/>
        <v>2.6223224339425606</v>
      </c>
      <c r="AD19" s="13">
        <f t="shared" si="26"/>
        <v>2.6279575593997415</v>
      </c>
      <c r="AE19" s="13">
        <f>AVERAGE(AD18,AF18)</f>
        <v>2.633592915778697</v>
      </c>
      <c r="AF19" s="13">
        <f>AVERAGE(AG18,AE18)</f>
        <v>2.6513209266488222</v>
      </c>
      <c r="AG19" s="13">
        <f>(0.5*AF18)+(0.5*AH18)</f>
        <v>2.6432543705280431</v>
      </c>
      <c r="AH19" s="13">
        <f t="shared" ref="AH19:BD19" si="27">AVERAGE(AI18,AG18)</f>
        <v>2.6513209266488222</v>
      </c>
      <c r="AI19" s="13">
        <f t="shared" si="27"/>
        <v>2.633592915778697</v>
      </c>
      <c r="AJ19" s="13">
        <f t="shared" si="27"/>
        <v>2.6279575593997415</v>
      </c>
      <c r="AK19" s="13">
        <f t="shared" si="27"/>
        <v>2.6223224339425606</v>
      </c>
      <c r="AL19" s="13">
        <f t="shared" si="27"/>
        <v>2.6215179084520628</v>
      </c>
      <c r="AM19" s="13">
        <f t="shared" si="27"/>
        <v>2.6207134068557707</v>
      </c>
      <c r="AN19" s="13">
        <f t="shared" si="27"/>
        <v>2.6207134068557707</v>
      </c>
      <c r="AO19" s="13">
        <f t="shared" si="27"/>
        <v>2.6207134068557707</v>
      </c>
      <c r="AP19" s="13">
        <f t="shared" si="27"/>
        <v>2.6207134068557707</v>
      </c>
      <c r="AQ19" s="13">
        <f t="shared" si="27"/>
        <v>2.6207134068557707</v>
      </c>
      <c r="AR19" s="13">
        <f t="shared" si="27"/>
        <v>2.6207134068557707</v>
      </c>
      <c r="AS19" s="13">
        <f t="shared" si="27"/>
        <v>2.6207134068557707</v>
      </c>
      <c r="AT19" s="13">
        <f t="shared" si="27"/>
        <v>2.6207134068557707</v>
      </c>
      <c r="AU19" s="13">
        <f t="shared" si="27"/>
        <v>2.6207134068557707</v>
      </c>
      <c r="AV19" s="13">
        <f t="shared" si="27"/>
        <v>2.6207134068557707</v>
      </c>
      <c r="AW19" s="13">
        <f t="shared" si="27"/>
        <v>2.6207134068557707</v>
      </c>
      <c r="AX19" s="13">
        <f t="shared" si="27"/>
        <v>2.6207134068557707</v>
      </c>
      <c r="AY19" s="13">
        <f t="shared" si="27"/>
        <v>2.6207134068557707</v>
      </c>
      <c r="AZ19" s="13">
        <f t="shared" si="27"/>
        <v>2.6386630992030797</v>
      </c>
      <c r="BA19" s="13">
        <f t="shared" si="27"/>
        <v>2.5959718698856893</v>
      </c>
      <c r="BB19" s="13">
        <f t="shared" si="27"/>
        <v>2.668808494034586</v>
      </c>
      <c r="BC19" s="13">
        <f t="shared" si="27"/>
        <v>2.4140064045876977</v>
      </c>
      <c r="BD19" s="13">
        <f t="shared" si="27"/>
        <v>2.4612818790596234</v>
      </c>
      <c r="BE19" s="13">
        <f>(0.711*BF18)+(0.5*BD18)</f>
        <v>1.8317102189922825</v>
      </c>
      <c r="BF19" s="13">
        <f>AVERAGE(BE18,0)</f>
        <v>1.1207797808002313</v>
      </c>
      <c r="BG19" s="13"/>
      <c r="BH19"/>
      <c r="BI19" s="13">
        <f t="shared" si="9"/>
        <v>2.645280683942314</v>
      </c>
      <c r="BJ19" s="13"/>
      <c r="BK19" s="13">
        <f>E19</f>
        <v>4.4444444444444446E-2</v>
      </c>
      <c r="BL19"/>
      <c r="BM19"/>
      <c r="BN19"/>
      <c r="BO19" s="14"/>
      <c r="BP19"/>
      <c r="BQ19"/>
    </row>
    <row r="20" spans="1:69" s="15" customFormat="1" x14ac:dyDescent="0.15">
      <c r="A20" s="1"/>
      <c r="B20"/>
      <c r="C20"/>
      <c r="E20" s="16"/>
      <c r="F20" s="17">
        <f t="shared" ref="F20:AF20" si="28">F19-((($C$7*F19)/($C$8+F19))*$A$14)</f>
        <v>1.063815667312896</v>
      </c>
      <c r="G20" s="17">
        <f t="shared" si="7"/>
        <v>2.59502552813428</v>
      </c>
      <c r="H20" s="17">
        <f t="shared" si="28"/>
        <v>2.0244847815752873</v>
      </c>
      <c r="I20" s="17">
        <f t="shared" si="7"/>
        <v>2.59502552813428</v>
      </c>
      <c r="J20" s="17">
        <f t="shared" si="28"/>
        <v>2.59502552813428</v>
      </c>
      <c r="K20" s="17">
        <f t="shared" si="28"/>
        <v>2.59502552813428</v>
      </c>
      <c r="L20" s="17">
        <f t="shared" si="28"/>
        <v>2.59502552813428</v>
      </c>
      <c r="M20" s="17">
        <f t="shared" si="28"/>
        <v>2.59502552813428</v>
      </c>
      <c r="N20" s="17">
        <f t="shared" si="28"/>
        <v>2.59502552813428</v>
      </c>
      <c r="O20" s="17">
        <f t="shared" si="28"/>
        <v>2.59502552813428</v>
      </c>
      <c r="P20" s="17">
        <f t="shared" si="28"/>
        <v>2.59502552813428</v>
      </c>
      <c r="Q20" s="17">
        <f t="shared" si="28"/>
        <v>2.59502552813428</v>
      </c>
      <c r="R20" s="17">
        <f t="shared" si="28"/>
        <v>2.59502552813428</v>
      </c>
      <c r="S20" s="17">
        <f t="shared" si="28"/>
        <v>2.59502552813428</v>
      </c>
      <c r="T20" s="17">
        <f t="shared" si="28"/>
        <v>2.59502552813428</v>
      </c>
      <c r="U20" s="17">
        <f t="shared" si="28"/>
        <v>2.59502552813428</v>
      </c>
      <c r="V20" s="17">
        <f t="shared" si="28"/>
        <v>2.59502552813428</v>
      </c>
      <c r="W20" s="17">
        <f t="shared" si="28"/>
        <v>2.59502552813428</v>
      </c>
      <c r="X20" s="17">
        <f t="shared" si="28"/>
        <v>2.59502552813428</v>
      </c>
      <c r="Y20" s="17">
        <f t="shared" si="28"/>
        <v>2.59502552813428</v>
      </c>
      <c r="Z20" s="17">
        <f t="shared" si="28"/>
        <v>2.59502552813428</v>
      </c>
      <c r="AA20" s="17">
        <f t="shared" si="28"/>
        <v>2.59502552813428</v>
      </c>
      <c r="AB20" s="17">
        <f t="shared" si="28"/>
        <v>2.5958282214847812</v>
      </c>
      <c r="AC20" s="17">
        <f t="shared" si="28"/>
        <v>2.5966309395309639</v>
      </c>
      <c r="AD20" s="17">
        <f t="shared" si="28"/>
        <v>2.6022534290558315</v>
      </c>
      <c r="AE20" s="17">
        <f t="shared" si="28"/>
        <v>2.6078761907057744</v>
      </c>
      <c r="AF20" s="17">
        <f t="shared" si="28"/>
        <v>2.6255648501666551</v>
      </c>
      <c r="AG20" s="17">
        <f>AG19</f>
        <v>2.6432543705280431</v>
      </c>
      <c r="AH20" s="17">
        <f t="shared" ref="AH20:BF20" si="29">AH19-((($C$7*AH19)/($C$8+AH19))*$A$14)</f>
        <v>2.6255648501666551</v>
      </c>
      <c r="AI20" s="17">
        <f t="shared" si="29"/>
        <v>2.6078761907057744</v>
      </c>
      <c r="AJ20" s="17">
        <f t="shared" si="29"/>
        <v>2.6022534290558315</v>
      </c>
      <c r="AK20" s="17">
        <f t="shared" si="29"/>
        <v>2.5966309395309639</v>
      </c>
      <c r="AL20" s="17">
        <f t="shared" si="29"/>
        <v>2.5958282214847812</v>
      </c>
      <c r="AM20" s="17">
        <f t="shared" si="29"/>
        <v>2.59502552813428</v>
      </c>
      <c r="AN20" s="17">
        <f t="shared" si="29"/>
        <v>2.59502552813428</v>
      </c>
      <c r="AO20" s="17">
        <f t="shared" si="29"/>
        <v>2.59502552813428</v>
      </c>
      <c r="AP20" s="17">
        <f t="shared" si="29"/>
        <v>2.59502552813428</v>
      </c>
      <c r="AQ20" s="17">
        <f t="shared" si="29"/>
        <v>2.59502552813428</v>
      </c>
      <c r="AR20" s="17">
        <f t="shared" si="29"/>
        <v>2.59502552813428</v>
      </c>
      <c r="AS20" s="17">
        <f t="shared" si="29"/>
        <v>2.59502552813428</v>
      </c>
      <c r="AT20" s="17">
        <f t="shared" si="29"/>
        <v>2.59502552813428</v>
      </c>
      <c r="AU20" s="17">
        <f t="shared" si="29"/>
        <v>2.59502552813428</v>
      </c>
      <c r="AV20" s="17">
        <f t="shared" si="29"/>
        <v>2.59502552813428</v>
      </c>
      <c r="AW20" s="17">
        <f t="shared" si="29"/>
        <v>2.59502552813428</v>
      </c>
      <c r="AX20" s="17">
        <f t="shared" si="29"/>
        <v>2.59502552813428</v>
      </c>
      <c r="AY20" s="17">
        <f t="shared" si="29"/>
        <v>2.59502552813428</v>
      </c>
      <c r="AZ20" s="17">
        <f t="shared" si="29"/>
        <v>2.6129350780182472</v>
      </c>
      <c r="BA20" s="17">
        <f t="shared" si="29"/>
        <v>2.5703400225250101</v>
      </c>
      <c r="BB20" s="17">
        <f t="shared" si="29"/>
        <v>2.6430139962280648</v>
      </c>
      <c r="BC20" s="17">
        <f t="shared" si="29"/>
        <v>2.3888133179247077</v>
      </c>
      <c r="BD20" s="17">
        <f t="shared" si="29"/>
        <v>2.4359700634375305</v>
      </c>
      <c r="BE20" s="17">
        <f t="shared" si="29"/>
        <v>1.8083320482994782</v>
      </c>
      <c r="BF20" s="17">
        <f t="shared" si="29"/>
        <v>1.1011250441473899</v>
      </c>
      <c r="BG20" s="17"/>
      <c r="BH20"/>
      <c r="BI20" s="13">
        <f t="shared" si="9"/>
        <v>2.6344096103473493</v>
      </c>
      <c r="BJ20" s="13"/>
      <c r="BK20" s="18">
        <f>E19</f>
        <v>4.4444444444444446E-2</v>
      </c>
      <c r="BL20"/>
      <c r="BM20"/>
      <c r="BN20"/>
      <c r="BO20" s="19"/>
      <c r="BP20"/>
      <c r="BQ20"/>
    </row>
    <row r="21" spans="1:69" s="20" customFormat="1" x14ac:dyDescent="0.15">
      <c r="A21"/>
      <c r="B21"/>
      <c r="C21"/>
      <c r="D21" s="20">
        <f>1+D19</f>
        <v>7</v>
      </c>
      <c r="E21" s="3">
        <f>$D21*$A$14</f>
        <v>5.1851851851851857E-2</v>
      </c>
      <c r="F21" s="13">
        <f>AVERAGE(H20,0)</f>
        <v>1.0122423907876437</v>
      </c>
      <c r="G21" s="13">
        <f>I20</f>
        <v>2.59502552813428</v>
      </c>
      <c r="H21" s="13">
        <f>(0.5*J20)+(0.711*F20)</f>
        <v>2.0538857035266092</v>
      </c>
      <c r="I21" s="13">
        <f>AVERAGE(J20,G20)</f>
        <v>2.59502552813428</v>
      </c>
      <c r="J21" s="13">
        <f>IF($J$4 = "YES", AVERAGE(K20,I20),AVERAGE(K20,H20))</f>
        <v>2.59502552813428</v>
      </c>
      <c r="K21" s="13">
        <f t="shared" ref="K21:AD21" si="30">AVERAGE(L20,J20)</f>
        <v>2.59502552813428</v>
      </c>
      <c r="L21" s="13">
        <f t="shared" si="30"/>
        <v>2.59502552813428</v>
      </c>
      <c r="M21" s="13">
        <f t="shared" si="30"/>
        <v>2.59502552813428</v>
      </c>
      <c r="N21" s="13">
        <f t="shared" si="30"/>
        <v>2.59502552813428</v>
      </c>
      <c r="O21" s="13">
        <f t="shared" si="30"/>
        <v>2.59502552813428</v>
      </c>
      <c r="P21" s="13">
        <f t="shared" si="30"/>
        <v>2.59502552813428</v>
      </c>
      <c r="Q21" s="13">
        <f t="shared" si="30"/>
        <v>2.59502552813428</v>
      </c>
      <c r="R21" s="13">
        <f t="shared" si="30"/>
        <v>2.59502552813428</v>
      </c>
      <c r="S21" s="13">
        <f t="shared" si="30"/>
        <v>2.59502552813428</v>
      </c>
      <c r="T21" s="13">
        <f t="shared" si="30"/>
        <v>2.59502552813428</v>
      </c>
      <c r="U21" s="13">
        <f t="shared" si="30"/>
        <v>2.59502552813428</v>
      </c>
      <c r="V21" s="13">
        <f t="shared" si="30"/>
        <v>2.59502552813428</v>
      </c>
      <c r="W21" s="13">
        <f t="shared" si="30"/>
        <v>2.59502552813428</v>
      </c>
      <c r="X21" s="13">
        <f t="shared" si="30"/>
        <v>2.59502552813428</v>
      </c>
      <c r="Y21" s="13">
        <f t="shared" si="30"/>
        <v>2.59502552813428</v>
      </c>
      <c r="Z21" s="13">
        <f t="shared" si="30"/>
        <v>2.59502552813428</v>
      </c>
      <c r="AA21" s="13">
        <f t="shared" si="30"/>
        <v>2.5954268748095304</v>
      </c>
      <c r="AB21" s="13">
        <f t="shared" si="30"/>
        <v>2.5958282338326217</v>
      </c>
      <c r="AC21" s="13">
        <f t="shared" si="30"/>
        <v>2.5990408252703063</v>
      </c>
      <c r="AD21" s="13">
        <f t="shared" si="30"/>
        <v>2.6022535651183691</v>
      </c>
      <c r="AE21" s="13">
        <f>AVERAGE(AD20,AF20)</f>
        <v>2.613909139611243</v>
      </c>
      <c r="AF21" s="13">
        <f>AVERAGE(AG20,AE20)</f>
        <v>2.6255652806169087</v>
      </c>
      <c r="AG21" s="13">
        <f>(0.5*AF20)+(0.5*AH20)</f>
        <v>2.6255648501666551</v>
      </c>
      <c r="AH21" s="13">
        <f t="shared" ref="AH21:BD21" si="31">AVERAGE(AI20,AG20)</f>
        <v>2.6255652806169087</v>
      </c>
      <c r="AI21" s="13">
        <f t="shared" si="31"/>
        <v>2.613909139611243</v>
      </c>
      <c r="AJ21" s="13">
        <f t="shared" si="31"/>
        <v>2.6022535651183691</v>
      </c>
      <c r="AK21" s="13">
        <f t="shared" si="31"/>
        <v>2.5990408252703063</v>
      </c>
      <c r="AL21" s="13">
        <f t="shared" si="31"/>
        <v>2.5958282338326217</v>
      </c>
      <c r="AM21" s="13">
        <f t="shared" si="31"/>
        <v>2.5954268748095304</v>
      </c>
      <c r="AN21" s="13">
        <f t="shared" si="31"/>
        <v>2.59502552813428</v>
      </c>
      <c r="AO21" s="13">
        <f t="shared" si="31"/>
        <v>2.59502552813428</v>
      </c>
      <c r="AP21" s="13">
        <f t="shared" si="31"/>
        <v>2.59502552813428</v>
      </c>
      <c r="AQ21" s="13">
        <f t="shared" si="31"/>
        <v>2.59502552813428</v>
      </c>
      <c r="AR21" s="13">
        <f t="shared" si="31"/>
        <v>2.59502552813428</v>
      </c>
      <c r="AS21" s="13">
        <f t="shared" si="31"/>
        <v>2.59502552813428</v>
      </c>
      <c r="AT21" s="13">
        <f t="shared" si="31"/>
        <v>2.59502552813428</v>
      </c>
      <c r="AU21" s="13">
        <f t="shared" si="31"/>
        <v>2.59502552813428</v>
      </c>
      <c r="AV21" s="13">
        <f t="shared" si="31"/>
        <v>2.59502552813428</v>
      </c>
      <c r="AW21" s="13">
        <f t="shared" si="31"/>
        <v>2.59502552813428</v>
      </c>
      <c r="AX21" s="13">
        <f t="shared" si="31"/>
        <v>2.59502552813428</v>
      </c>
      <c r="AY21" s="13">
        <f t="shared" si="31"/>
        <v>2.6039803030762636</v>
      </c>
      <c r="AZ21" s="13">
        <f t="shared" si="31"/>
        <v>2.5826827753296451</v>
      </c>
      <c r="BA21" s="13">
        <f t="shared" si="31"/>
        <v>2.6279745371231558</v>
      </c>
      <c r="BB21" s="13">
        <f t="shared" si="31"/>
        <v>2.4795766702248589</v>
      </c>
      <c r="BC21" s="13">
        <f t="shared" si="31"/>
        <v>2.5394920298327976</v>
      </c>
      <c r="BD21" s="13">
        <f t="shared" si="31"/>
        <v>2.098572683112093</v>
      </c>
      <c r="BE21" s="13">
        <f>(0.711*BF20)+(0.5*BD20)</f>
        <v>2.0008849381075593</v>
      </c>
      <c r="BF21" s="13">
        <f>AVERAGE(0,BE20)</f>
        <v>0.90416602414973912</v>
      </c>
      <c r="BG21" s="13"/>
      <c r="BH21"/>
      <c r="BI21" s="13">
        <f t="shared" si="9"/>
        <v>2.623562645089093</v>
      </c>
      <c r="BJ21" s="13"/>
      <c r="BK21" s="13">
        <f>E21</f>
        <v>5.1851851851851857E-2</v>
      </c>
      <c r="BL21"/>
      <c r="BM21"/>
      <c r="BN21"/>
      <c r="BO21" s="14"/>
      <c r="BP21"/>
      <c r="BQ21"/>
    </row>
    <row r="22" spans="1:69" s="15" customFormat="1" x14ac:dyDescent="0.15">
      <c r="A22"/>
      <c r="B22"/>
      <c r="C22"/>
      <c r="E22" s="16"/>
      <c r="F22" s="17">
        <f t="shared" ref="F22:AF22" si="32">F21-((($C$7*F21)/($C$8+F21))*$A$14)</f>
        <v>0.9934160237740689</v>
      </c>
      <c r="G22" s="17">
        <f t="shared" si="7"/>
        <v>2.5693958402351109</v>
      </c>
      <c r="H22" s="17">
        <f t="shared" si="32"/>
        <v>2.029727052138862</v>
      </c>
      <c r="I22" s="17">
        <f t="shared" si="7"/>
        <v>2.5693958402351109</v>
      </c>
      <c r="J22" s="17">
        <f t="shared" si="32"/>
        <v>2.5693958402351109</v>
      </c>
      <c r="K22" s="17">
        <f t="shared" si="32"/>
        <v>2.5693958402351109</v>
      </c>
      <c r="L22" s="17">
        <f t="shared" si="32"/>
        <v>2.5693958402351109</v>
      </c>
      <c r="M22" s="17">
        <f t="shared" si="32"/>
        <v>2.5693958402351109</v>
      </c>
      <c r="N22" s="17">
        <f t="shared" si="32"/>
        <v>2.5693958402351109</v>
      </c>
      <c r="O22" s="17">
        <f t="shared" si="32"/>
        <v>2.5693958402351109</v>
      </c>
      <c r="P22" s="17">
        <f t="shared" si="32"/>
        <v>2.5693958402351109</v>
      </c>
      <c r="Q22" s="17">
        <f t="shared" si="32"/>
        <v>2.5693958402351109</v>
      </c>
      <c r="R22" s="17">
        <f t="shared" si="32"/>
        <v>2.5693958402351109</v>
      </c>
      <c r="S22" s="17">
        <f t="shared" si="32"/>
        <v>2.5693958402351109</v>
      </c>
      <c r="T22" s="17">
        <f t="shared" si="32"/>
        <v>2.5693958402351109</v>
      </c>
      <c r="U22" s="17">
        <f t="shared" si="32"/>
        <v>2.5693958402351109</v>
      </c>
      <c r="V22" s="17">
        <f t="shared" si="32"/>
        <v>2.5693958402351109</v>
      </c>
      <c r="W22" s="17">
        <f t="shared" si="32"/>
        <v>2.5693958402351109</v>
      </c>
      <c r="X22" s="17">
        <f t="shared" si="32"/>
        <v>2.5693958402351109</v>
      </c>
      <c r="Y22" s="17">
        <f t="shared" si="32"/>
        <v>2.5693958402351109</v>
      </c>
      <c r="Z22" s="17">
        <f t="shared" si="32"/>
        <v>2.5693958402351109</v>
      </c>
      <c r="AA22" s="17">
        <f t="shared" si="32"/>
        <v>2.5697962709277031</v>
      </c>
      <c r="AB22" s="17">
        <f t="shared" si="32"/>
        <v>2.5701967141577642</v>
      </c>
      <c r="AC22" s="17">
        <f t="shared" si="32"/>
        <v>2.5734019831681998</v>
      </c>
      <c r="AD22" s="17">
        <f t="shared" si="32"/>
        <v>2.5766074141619404</v>
      </c>
      <c r="AE22" s="17">
        <f t="shared" si="32"/>
        <v>2.5882365888535381</v>
      </c>
      <c r="AF22" s="17">
        <f t="shared" si="32"/>
        <v>2.5998665094950182</v>
      </c>
      <c r="AG22" s="17">
        <f>AG21</f>
        <v>2.6255648501666551</v>
      </c>
      <c r="AH22" s="17">
        <f t="shared" ref="AH22:BF22" si="33">AH21-((($C$7*AH21)/($C$8+AH21))*$A$14)</f>
        <v>2.5998665094950182</v>
      </c>
      <c r="AI22" s="17">
        <f t="shared" si="33"/>
        <v>2.5882365888535381</v>
      </c>
      <c r="AJ22" s="17">
        <f t="shared" si="33"/>
        <v>2.5766074141619404</v>
      </c>
      <c r="AK22" s="17">
        <f t="shared" si="33"/>
        <v>2.5734019831681998</v>
      </c>
      <c r="AL22" s="17">
        <f t="shared" si="33"/>
        <v>2.5701967141577642</v>
      </c>
      <c r="AM22" s="17">
        <f t="shared" si="33"/>
        <v>2.5697962709277031</v>
      </c>
      <c r="AN22" s="17">
        <f t="shared" si="33"/>
        <v>2.5693958402351109</v>
      </c>
      <c r="AO22" s="17">
        <f t="shared" si="33"/>
        <v>2.5693958402351109</v>
      </c>
      <c r="AP22" s="17">
        <f t="shared" si="33"/>
        <v>2.5693958402351109</v>
      </c>
      <c r="AQ22" s="17">
        <f t="shared" si="33"/>
        <v>2.5693958402351109</v>
      </c>
      <c r="AR22" s="17">
        <f t="shared" si="33"/>
        <v>2.5693958402351109</v>
      </c>
      <c r="AS22" s="17">
        <f t="shared" si="33"/>
        <v>2.5693958402351109</v>
      </c>
      <c r="AT22" s="17">
        <f t="shared" si="33"/>
        <v>2.5693958402351109</v>
      </c>
      <c r="AU22" s="17">
        <f t="shared" si="33"/>
        <v>2.5693958402351109</v>
      </c>
      <c r="AV22" s="17">
        <f t="shared" si="33"/>
        <v>2.5693958402351109</v>
      </c>
      <c r="AW22" s="17">
        <f t="shared" si="33"/>
        <v>2.5693958402351109</v>
      </c>
      <c r="AX22" s="17">
        <f t="shared" si="33"/>
        <v>2.5693958402351109</v>
      </c>
      <c r="AY22" s="17">
        <f t="shared" si="33"/>
        <v>2.5783302295941666</v>
      </c>
      <c r="AZ22" s="17">
        <f t="shared" si="33"/>
        <v>2.5570813637198682</v>
      </c>
      <c r="BA22" s="17">
        <f t="shared" si="33"/>
        <v>2.6022703687723601</v>
      </c>
      <c r="BB22" s="17">
        <f t="shared" si="33"/>
        <v>2.4542198328081586</v>
      </c>
      <c r="BC22" s="17">
        <f t="shared" si="33"/>
        <v>2.5139912202007819</v>
      </c>
      <c r="BD22" s="17">
        <f t="shared" si="33"/>
        <v>2.0742716039068334</v>
      </c>
      <c r="BE22" s="17">
        <f t="shared" si="33"/>
        <v>1.9769011465850761</v>
      </c>
      <c r="BF22" s="17">
        <f t="shared" si="33"/>
        <v>0.88627059873473368</v>
      </c>
      <c r="BG22" s="17"/>
      <c r="BH22"/>
      <c r="BI22" s="13">
        <f t="shared" si="9"/>
        <v>2.6127156798308366</v>
      </c>
      <c r="BJ22" s="13"/>
      <c r="BK22" s="18">
        <f>E21</f>
        <v>5.1851851851851857E-2</v>
      </c>
      <c r="BL22"/>
      <c r="BM22"/>
      <c r="BN22"/>
      <c r="BO22" s="19"/>
      <c r="BP22"/>
      <c r="BQ22"/>
    </row>
    <row r="23" spans="1:69" s="20" customFormat="1" x14ac:dyDescent="0.15">
      <c r="A23"/>
      <c r="B23"/>
      <c r="C23"/>
      <c r="D23" s="20">
        <f>1+D21</f>
        <v>8</v>
      </c>
      <c r="E23" s="3">
        <f>$D23*$A$14</f>
        <v>5.9259259259259262E-2</v>
      </c>
      <c r="F23" s="13">
        <f>AVERAGE(H22,0)</f>
        <v>1.014863526069431</v>
      </c>
      <c r="G23" s="13">
        <f>I22</f>
        <v>2.5693958402351109</v>
      </c>
      <c r="H23" s="13">
        <f>(0.5*J22)+(0.711*F22)</f>
        <v>1.9910167130209184</v>
      </c>
      <c r="I23" s="13">
        <f>AVERAGE(J22,G22)</f>
        <v>2.5693958402351109</v>
      </c>
      <c r="J23" s="13">
        <f>IF($J$4 = "YES", AVERAGE(K22,I22),AVERAGE(K22,H22))</f>
        <v>2.5693958402351109</v>
      </c>
      <c r="K23" s="13">
        <f t="shared" ref="K23:AD23" si="34">AVERAGE(L22,J22)</f>
        <v>2.5693958402351109</v>
      </c>
      <c r="L23" s="13">
        <f t="shared" si="34"/>
        <v>2.5693958402351109</v>
      </c>
      <c r="M23" s="13">
        <f t="shared" si="34"/>
        <v>2.5693958402351109</v>
      </c>
      <c r="N23" s="13">
        <f t="shared" si="34"/>
        <v>2.5693958402351109</v>
      </c>
      <c r="O23" s="13">
        <f t="shared" si="34"/>
        <v>2.5693958402351109</v>
      </c>
      <c r="P23" s="13">
        <f t="shared" si="34"/>
        <v>2.5693958402351109</v>
      </c>
      <c r="Q23" s="13">
        <f t="shared" si="34"/>
        <v>2.5693958402351109</v>
      </c>
      <c r="R23" s="13">
        <f t="shared" si="34"/>
        <v>2.5693958402351109</v>
      </c>
      <c r="S23" s="13">
        <f t="shared" si="34"/>
        <v>2.5693958402351109</v>
      </c>
      <c r="T23" s="13">
        <f t="shared" si="34"/>
        <v>2.5693958402351109</v>
      </c>
      <c r="U23" s="13">
        <f t="shared" si="34"/>
        <v>2.5693958402351109</v>
      </c>
      <c r="V23" s="13">
        <f t="shared" si="34"/>
        <v>2.5693958402351109</v>
      </c>
      <c r="W23" s="13">
        <f t="shared" si="34"/>
        <v>2.5693958402351109</v>
      </c>
      <c r="X23" s="13">
        <f t="shared" si="34"/>
        <v>2.5693958402351109</v>
      </c>
      <c r="Y23" s="13">
        <f t="shared" si="34"/>
        <v>2.5693958402351109</v>
      </c>
      <c r="Z23" s="13">
        <f t="shared" si="34"/>
        <v>2.5695960555814068</v>
      </c>
      <c r="AA23" s="13">
        <f t="shared" si="34"/>
        <v>2.5697962771964376</v>
      </c>
      <c r="AB23" s="13">
        <f t="shared" si="34"/>
        <v>2.5715991270479517</v>
      </c>
      <c r="AC23" s="13">
        <f t="shared" si="34"/>
        <v>2.5734020641598523</v>
      </c>
      <c r="AD23" s="13">
        <f t="shared" si="34"/>
        <v>2.5808192860108692</v>
      </c>
      <c r="AE23" s="13">
        <f>AVERAGE(AD22,AF22)</f>
        <v>2.5882369618284793</v>
      </c>
      <c r="AF23" s="13">
        <f>AVERAGE(AG22,AE22)</f>
        <v>2.6069007195100964</v>
      </c>
      <c r="AG23" s="13">
        <f>(0.5*AF22)+(0.5*AH22)</f>
        <v>2.5998665094950182</v>
      </c>
      <c r="AH23" s="13">
        <f t="shared" ref="AH23:BD23" si="35">AVERAGE(AI22,AG22)</f>
        <v>2.6069007195100964</v>
      </c>
      <c r="AI23" s="13">
        <f t="shared" si="35"/>
        <v>2.5882369618284793</v>
      </c>
      <c r="AJ23" s="13">
        <f t="shared" si="35"/>
        <v>2.5808192860108692</v>
      </c>
      <c r="AK23" s="13">
        <f t="shared" si="35"/>
        <v>2.5734020641598523</v>
      </c>
      <c r="AL23" s="13">
        <f t="shared" si="35"/>
        <v>2.5715991270479517</v>
      </c>
      <c r="AM23" s="13">
        <f t="shared" si="35"/>
        <v>2.5697962771964376</v>
      </c>
      <c r="AN23" s="13">
        <f t="shared" si="35"/>
        <v>2.5695960555814068</v>
      </c>
      <c r="AO23" s="13">
        <f t="shared" si="35"/>
        <v>2.5693958402351109</v>
      </c>
      <c r="AP23" s="13">
        <f t="shared" si="35"/>
        <v>2.5693958402351109</v>
      </c>
      <c r="AQ23" s="13">
        <f t="shared" si="35"/>
        <v>2.5693958402351109</v>
      </c>
      <c r="AR23" s="13">
        <f t="shared" si="35"/>
        <v>2.5693958402351109</v>
      </c>
      <c r="AS23" s="13">
        <f t="shared" si="35"/>
        <v>2.5693958402351109</v>
      </c>
      <c r="AT23" s="13">
        <f t="shared" si="35"/>
        <v>2.5693958402351109</v>
      </c>
      <c r="AU23" s="13">
        <f t="shared" si="35"/>
        <v>2.5693958402351109</v>
      </c>
      <c r="AV23" s="13">
        <f t="shared" si="35"/>
        <v>2.5693958402351109</v>
      </c>
      <c r="AW23" s="13">
        <f t="shared" si="35"/>
        <v>2.5693958402351109</v>
      </c>
      <c r="AX23" s="13">
        <f t="shared" si="35"/>
        <v>2.5738630349146385</v>
      </c>
      <c r="AY23" s="13">
        <f t="shared" si="35"/>
        <v>2.5632386019774893</v>
      </c>
      <c r="AZ23" s="13">
        <f t="shared" si="35"/>
        <v>2.5903002991832631</v>
      </c>
      <c r="BA23" s="13">
        <f t="shared" si="35"/>
        <v>2.5056505982640136</v>
      </c>
      <c r="BB23" s="13">
        <f t="shared" si="35"/>
        <v>2.558130794486571</v>
      </c>
      <c r="BC23" s="13">
        <f t="shared" si="35"/>
        <v>2.264245718357496</v>
      </c>
      <c r="BD23" s="13">
        <f t="shared" si="35"/>
        <v>2.2454461833929291</v>
      </c>
      <c r="BE23" s="13">
        <f>(0.711*BF22)+(0.5*BD22)</f>
        <v>1.6672741976538124</v>
      </c>
      <c r="BF23" s="13">
        <f>AVERAGE(BE22,0)</f>
        <v>0.98845057329253805</v>
      </c>
      <c r="BG23" s="13"/>
      <c r="BH23"/>
      <c r="BI23" s="13">
        <f t="shared" si="9"/>
        <v>2.6016354725387125</v>
      </c>
      <c r="BJ23" s="13"/>
      <c r="BK23" s="13">
        <f>E23</f>
        <v>5.9259259259259262E-2</v>
      </c>
      <c r="BL23"/>
      <c r="BM23"/>
      <c r="BN23"/>
      <c r="BO23" s="14"/>
      <c r="BP23"/>
      <c r="BQ23"/>
    </row>
    <row r="24" spans="1:69" s="15" customFormat="1" x14ac:dyDescent="0.15">
      <c r="A24"/>
      <c r="B24"/>
      <c r="C24"/>
      <c r="E24" s="16"/>
      <c r="F24" s="17">
        <f t="shared" ref="F24:AF24" si="36">F23-((($C$7*F23)/($C$8+F23))*$A$14)</f>
        <v>0.99601597375641693</v>
      </c>
      <c r="G24" s="17">
        <f t="shared" si="7"/>
        <v>2.5438251008859436</v>
      </c>
      <c r="H24" s="17">
        <f t="shared" si="36"/>
        <v>1.9670662173578983</v>
      </c>
      <c r="I24" s="17">
        <f t="shared" si="7"/>
        <v>2.5438251008859436</v>
      </c>
      <c r="J24" s="17">
        <f t="shared" si="36"/>
        <v>2.5438251008859436</v>
      </c>
      <c r="K24" s="17">
        <f t="shared" si="36"/>
        <v>2.5438251008859436</v>
      </c>
      <c r="L24" s="17">
        <f t="shared" si="36"/>
        <v>2.5438251008859436</v>
      </c>
      <c r="M24" s="17">
        <f t="shared" si="36"/>
        <v>2.5438251008859436</v>
      </c>
      <c r="N24" s="17">
        <f t="shared" si="36"/>
        <v>2.5438251008859436</v>
      </c>
      <c r="O24" s="17">
        <f t="shared" si="36"/>
        <v>2.5438251008859436</v>
      </c>
      <c r="P24" s="17">
        <f t="shared" si="36"/>
        <v>2.5438251008859436</v>
      </c>
      <c r="Q24" s="17">
        <f t="shared" si="36"/>
        <v>2.5438251008859436</v>
      </c>
      <c r="R24" s="17">
        <f t="shared" si="36"/>
        <v>2.5438251008859436</v>
      </c>
      <c r="S24" s="17">
        <f t="shared" si="36"/>
        <v>2.5438251008859436</v>
      </c>
      <c r="T24" s="17">
        <f t="shared" si="36"/>
        <v>2.5438251008859436</v>
      </c>
      <c r="U24" s="17">
        <f t="shared" si="36"/>
        <v>2.5438251008859436</v>
      </c>
      <c r="V24" s="17">
        <f t="shared" si="36"/>
        <v>2.5438251008859436</v>
      </c>
      <c r="W24" s="17">
        <f t="shared" si="36"/>
        <v>2.5438251008859436</v>
      </c>
      <c r="X24" s="17">
        <f t="shared" si="36"/>
        <v>2.5438251008859436</v>
      </c>
      <c r="Y24" s="17">
        <f t="shared" si="36"/>
        <v>2.5438251008859436</v>
      </c>
      <c r="Z24" s="17">
        <f t="shared" si="36"/>
        <v>2.5440248522388456</v>
      </c>
      <c r="AA24" s="17">
        <f t="shared" si="36"/>
        <v>2.5442246099014225</v>
      </c>
      <c r="AB24" s="17">
        <f t="shared" si="36"/>
        <v>2.5460232846956177</v>
      </c>
      <c r="AC24" s="17">
        <f t="shared" si="36"/>
        <v>2.5478220510376204</v>
      </c>
      <c r="AD24" s="17">
        <f t="shared" si="36"/>
        <v>2.555222161556193</v>
      </c>
      <c r="AE24" s="17">
        <f t="shared" si="36"/>
        <v>2.5626228003629961</v>
      </c>
      <c r="AF24" s="17">
        <f t="shared" si="36"/>
        <v>2.5812440209981582</v>
      </c>
      <c r="AG24" s="17">
        <f>AG23</f>
        <v>2.5998665094950182</v>
      </c>
      <c r="AH24" s="17">
        <f t="shared" ref="AH24:BF24" si="37">AH23-((($C$7*AH23)/($C$8+AH23))*$A$14)</f>
        <v>2.5812440209981582</v>
      </c>
      <c r="AI24" s="17">
        <f t="shared" si="37"/>
        <v>2.5626228003629961</v>
      </c>
      <c r="AJ24" s="17">
        <f t="shared" si="37"/>
        <v>2.555222161556193</v>
      </c>
      <c r="AK24" s="17">
        <f t="shared" si="37"/>
        <v>2.5478220510376204</v>
      </c>
      <c r="AL24" s="17">
        <f t="shared" si="37"/>
        <v>2.5460232846956177</v>
      </c>
      <c r="AM24" s="17">
        <f t="shared" si="37"/>
        <v>2.5442246099014225</v>
      </c>
      <c r="AN24" s="17">
        <f t="shared" si="37"/>
        <v>2.5440248522388456</v>
      </c>
      <c r="AO24" s="17">
        <f t="shared" si="37"/>
        <v>2.5438251008859436</v>
      </c>
      <c r="AP24" s="17">
        <f t="shared" si="37"/>
        <v>2.5438251008859436</v>
      </c>
      <c r="AQ24" s="17">
        <f t="shared" si="37"/>
        <v>2.5438251008859436</v>
      </c>
      <c r="AR24" s="17">
        <f t="shared" si="37"/>
        <v>2.5438251008859436</v>
      </c>
      <c r="AS24" s="17">
        <f t="shared" si="37"/>
        <v>2.5438251008859436</v>
      </c>
      <c r="AT24" s="17">
        <f t="shared" si="37"/>
        <v>2.5438251008859436</v>
      </c>
      <c r="AU24" s="17">
        <f t="shared" si="37"/>
        <v>2.5438251008859436</v>
      </c>
      <c r="AV24" s="17">
        <f t="shared" si="37"/>
        <v>2.5438251008859436</v>
      </c>
      <c r="AW24" s="17">
        <f t="shared" si="37"/>
        <v>2.5438251008859436</v>
      </c>
      <c r="AX24" s="17">
        <f t="shared" si="37"/>
        <v>2.5482819561395065</v>
      </c>
      <c r="AY24" s="17">
        <f t="shared" si="37"/>
        <v>2.5376821589877352</v>
      </c>
      <c r="AZ24" s="17">
        <f t="shared" si="37"/>
        <v>2.564681411950267</v>
      </c>
      <c r="BA24" s="17">
        <f t="shared" si="37"/>
        <v>2.4802304617915203</v>
      </c>
      <c r="BB24" s="17">
        <f t="shared" si="37"/>
        <v>2.5325862512278934</v>
      </c>
      <c r="BC24" s="17">
        <f t="shared" si="37"/>
        <v>2.2394530885039159</v>
      </c>
      <c r="BD24" s="17">
        <f t="shared" si="37"/>
        <v>2.2207066238119491</v>
      </c>
      <c r="BE24" s="17">
        <f t="shared" si="37"/>
        <v>1.6445649292597189</v>
      </c>
      <c r="BF24" s="17">
        <f t="shared" si="37"/>
        <v>0.96981937548544261</v>
      </c>
      <c r="BG24" s="17"/>
      <c r="BH24"/>
      <c r="BI24" s="13">
        <f t="shared" si="9"/>
        <v>2.590555265246588</v>
      </c>
      <c r="BJ24" s="13"/>
      <c r="BK24" s="18">
        <f>E23</f>
        <v>5.9259259259259262E-2</v>
      </c>
      <c r="BL24"/>
      <c r="BM24"/>
      <c r="BN24"/>
      <c r="BO24" s="19"/>
      <c r="BP24"/>
      <c r="BQ24"/>
    </row>
    <row r="25" spans="1:69" s="20" customFormat="1" x14ac:dyDescent="0.15">
      <c r="A25" s="13"/>
      <c r="B25"/>
      <c r="C25"/>
      <c r="D25" s="20">
        <f>1+D23</f>
        <v>9</v>
      </c>
      <c r="E25" s="3">
        <f>$D25*$A$14</f>
        <v>6.6666666666666666E-2</v>
      </c>
      <c r="F25" s="13">
        <f>AVERAGE(H24,0)</f>
        <v>0.98353310867894916</v>
      </c>
      <c r="G25" s="13">
        <f>I24</f>
        <v>2.5438251008859436</v>
      </c>
      <c r="H25" s="13">
        <f>(0.5*J24)+(0.711*F24)</f>
        <v>1.9800799077837841</v>
      </c>
      <c r="I25" s="13">
        <f>AVERAGE(J24,G24)</f>
        <v>2.5438251008859436</v>
      </c>
      <c r="J25" s="13">
        <f>IF($J$4 = "YES", AVERAGE(K24,I24),AVERAGE(K24,H24))</f>
        <v>2.5438251008859436</v>
      </c>
      <c r="K25" s="13">
        <f t="shared" ref="K25:AD25" si="38">AVERAGE(L24,J24)</f>
        <v>2.5438251008859436</v>
      </c>
      <c r="L25" s="13">
        <f t="shared" si="38"/>
        <v>2.5438251008859436</v>
      </c>
      <c r="M25" s="13">
        <f t="shared" si="38"/>
        <v>2.5438251008859436</v>
      </c>
      <c r="N25" s="13">
        <f t="shared" si="38"/>
        <v>2.5438251008859436</v>
      </c>
      <c r="O25" s="13">
        <f t="shared" si="38"/>
        <v>2.5438251008859436</v>
      </c>
      <c r="P25" s="13">
        <f t="shared" si="38"/>
        <v>2.5438251008859436</v>
      </c>
      <c r="Q25" s="13">
        <f t="shared" si="38"/>
        <v>2.5438251008859436</v>
      </c>
      <c r="R25" s="13">
        <f t="shared" si="38"/>
        <v>2.5438251008859436</v>
      </c>
      <c r="S25" s="13">
        <f t="shared" si="38"/>
        <v>2.5438251008859436</v>
      </c>
      <c r="T25" s="13">
        <f t="shared" si="38"/>
        <v>2.5438251008859436</v>
      </c>
      <c r="U25" s="13">
        <f t="shared" si="38"/>
        <v>2.5438251008859436</v>
      </c>
      <c r="V25" s="13">
        <f t="shared" si="38"/>
        <v>2.5438251008859436</v>
      </c>
      <c r="W25" s="13">
        <f t="shared" si="38"/>
        <v>2.5438251008859436</v>
      </c>
      <c r="X25" s="13">
        <f t="shared" si="38"/>
        <v>2.5438251008859436</v>
      </c>
      <c r="Y25" s="13">
        <f t="shared" si="38"/>
        <v>2.5439249765623946</v>
      </c>
      <c r="Z25" s="13">
        <f t="shared" si="38"/>
        <v>2.5440248553936833</v>
      </c>
      <c r="AA25" s="13">
        <f t="shared" si="38"/>
        <v>2.5450240684672316</v>
      </c>
      <c r="AB25" s="13">
        <f t="shared" si="38"/>
        <v>2.5460233304695215</v>
      </c>
      <c r="AC25" s="13">
        <f t="shared" si="38"/>
        <v>2.5506227231259055</v>
      </c>
      <c r="AD25" s="13">
        <f t="shared" si="38"/>
        <v>2.5552224257003084</v>
      </c>
      <c r="AE25" s="13">
        <f>AVERAGE(AD24,AF24)</f>
        <v>2.5682330912771754</v>
      </c>
      <c r="AF25" s="13">
        <f>AVERAGE(AG24,AE24)</f>
        <v>2.5812446549290069</v>
      </c>
      <c r="AG25" s="13">
        <f>(0.5*AF24)+(0.5*AH24)</f>
        <v>2.5812440209981582</v>
      </c>
      <c r="AH25" s="13">
        <f t="shared" ref="AH25:BD25" si="39">AVERAGE(AI24,AG24)</f>
        <v>2.5812446549290069</v>
      </c>
      <c r="AI25" s="13">
        <f t="shared" si="39"/>
        <v>2.5682330912771754</v>
      </c>
      <c r="AJ25" s="13">
        <f t="shared" si="39"/>
        <v>2.5552224257003084</v>
      </c>
      <c r="AK25" s="13">
        <f t="shared" si="39"/>
        <v>2.5506227231259055</v>
      </c>
      <c r="AL25" s="13">
        <f t="shared" si="39"/>
        <v>2.5460233304695215</v>
      </c>
      <c r="AM25" s="13">
        <f t="shared" si="39"/>
        <v>2.5450240684672316</v>
      </c>
      <c r="AN25" s="13">
        <f t="shared" si="39"/>
        <v>2.5440248553936833</v>
      </c>
      <c r="AO25" s="13">
        <f t="shared" si="39"/>
        <v>2.5439249765623946</v>
      </c>
      <c r="AP25" s="13">
        <f t="shared" si="39"/>
        <v>2.5438251008859436</v>
      </c>
      <c r="AQ25" s="13">
        <f t="shared" si="39"/>
        <v>2.5438251008859436</v>
      </c>
      <c r="AR25" s="13">
        <f t="shared" si="39"/>
        <v>2.5438251008859436</v>
      </c>
      <c r="AS25" s="13">
        <f t="shared" si="39"/>
        <v>2.5438251008859436</v>
      </c>
      <c r="AT25" s="13">
        <f t="shared" si="39"/>
        <v>2.5438251008859436</v>
      </c>
      <c r="AU25" s="13">
        <f t="shared" si="39"/>
        <v>2.5438251008859436</v>
      </c>
      <c r="AV25" s="13">
        <f t="shared" si="39"/>
        <v>2.5438251008859436</v>
      </c>
      <c r="AW25" s="13">
        <f t="shared" si="39"/>
        <v>2.5460535285127248</v>
      </c>
      <c r="AX25" s="13">
        <f t="shared" si="39"/>
        <v>2.5407536299368392</v>
      </c>
      <c r="AY25" s="13">
        <f t="shared" si="39"/>
        <v>2.5564816840448867</v>
      </c>
      <c r="AZ25" s="13">
        <f t="shared" si="39"/>
        <v>2.5089563103896277</v>
      </c>
      <c r="BA25" s="13">
        <f t="shared" si="39"/>
        <v>2.54863383158908</v>
      </c>
      <c r="BB25" s="13">
        <f t="shared" si="39"/>
        <v>2.3598417751477179</v>
      </c>
      <c r="BC25" s="13">
        <f t="shared" si="39"/>
        <v>2.3766464375199212</v>
      </c>
      <c r="BD25" s="13">
        <f t="shared" si="39"/>
        <v>1.9420090088818174</v>
      </c>
      <c r="BE25" s="13">
        <f>(0.711*BF24)+(0.5*BD24)</f>
        <v>1.7998948878761243</v>
      </c>
      <c r="BF25" s="13">
        <f>AVERAGE(0,BE24)</f>
        <v>0.82228246462985943</v>
      </c>
      <c r="BG25" s="13"/>
      <c r="BH25"/>
      <c r="BI25" s="13">
        <f t="shared" si="9"/>
        <v>2.5795002757351475</v>
      </c>
      <c r="BJ25" s="13"/>
      <c r="BK25" s="13">
        <f>E25</f>
        <v>6.6666666666666666E-2</v>
      </c>
      <c r="BL25"/>
      <c r="BM25"/>
      <c r="BN25"/>
      <c r="BO25" s="14"/>
      <c r="BP25"/>
      <c r="BQ25"/>
    </row>
    <row r="26" spans="1:69" s="15" customFormat="1" x14ac:dyDescent="0.15">
      <c r="A26"/>
      <c r="B26"/>
      <c r="C26"/>
      <c r="E26" s="16"/>
      <c r="F26" s="17">
        <f t="shared" ref="F26:AF26" si="40">F25-((($C$7*F25)/($C$8+F25))*$A$14)</f>
        <v>0.96494290654743176</v>
      </c>
      <c r="G26" s="17">
        <f t="shared" si="7"/>
        <v>2.5183140804634401</v>
      </c>
      <c r="H26" s="17">
        <f t="shared" si="40"/>
        <v>1.9561665915762871</v>
      </c>
      <c r="I26" s="17">
        <f t="shared" si="7"/>
        <v>2.5183140804634401</v>
      </c>
      <c r="J26" s="17">
        <f t="shared" si="40"/>
        <v>2.5183140804634401</v>
      </c>
      <c r="K26" s="17">
        <f t="shared" si="40"/>
        <v>2.5183140804634401</v>
      </c>
      <c r="L26" s="17">
        <f t="shared" si="40"/>
        <v>2.5183140804634401</v>
      </c>
      <c r="M26" s="17">
        <f t="shared" si="40"/>
        <v>2.5183140804634401</v>
      </c>
      <c r="N26" s="17">
        <f t="shared" si="40"/>
        <v>2.5183140804634401</v>
      </c>
      <c r="O26" s="17">
        <f t="shared" si="40"/>
        <v>2.5183140804634401</v>
      </c>
      <c r="P26" s="17">
        <f t="shared" si="40"/>
        <v>2.5183140804634401</v>
      </c>
      <c r="Q26" s="17">
        <f t="shared" si="40"/>
        <v>2.5183140804634401</v>
      </c>
      <c r="R26" s="17">
        <f t="shared" si="40"/>
        <v>2.5183140804634401</v>
      </c>
      <c r="S26" s="17">
        <f t="shared" si="40"/>
        <v>2.5183140804634401</v>
      </c>
      <c r="T26" s="17">
        <f t="shared" si="40"/>
        <v>2.5183140804634401</v>
      </c>
      <c r="U26" s="17">
        <f t="shared" si="40"/>
        <v>2.5183140804634401</v>
      </c>
      <c r="V26" s="17">
        <f t="shared" si="40"/>
        <v>2.5183140804634401</v>
      </c>
      <c r="W26" s="17">
        <f t="shared" si="40"/>
        <v>2.5183140804634401</v>
      </c>
      <c r="X26" s="17">
        <f t="shared" si="40"/>
        <v>2.5183140804634401</v>
      </c>
      <c r="Y26" s="17">
        <f t="shared" si="40"/>
        <v>2.518413721098848</v>
      </c>
      <c r="Z26" s="17">
        <f t="shared" si="40"/>
        <v>2.5185133648957945</v>
      </c>
      <c r="AA26" s="17">
        <f t="shared" si="40"/>
        <v>2.5195102274036145</v>
      </c>
      <c r="AB26" s="17">
        <f t="shared" si="40"/>
        <v>2.5205071401375059</v>
      </c>
      <c r="AC26" s="17">
        <f t="shared" si="40"/>
        <v>2.5250957377825354</v>
      </c>
      <c r="AD26" s="17">
        <f t="shared" si="40"/>
        <v>2.5296846743946237</v>
      </c>
      <c r="AE26" s="17">
        <f t="shared" si="40"/>
        <v>2.5426650476626897</v>
      </c>
      <c r="AF26" s="17">
        <f t="shared" si="40"/>
        <v>2.5556465514492555</v>
      </c>
      <c r="AG26" s="17">
        <f>AG25</f>
        <v>2.5812440209981582</v>
      </c>
      <c r="AH26" s="17">
        <f t="shared" ref="AH26:BF26" si="41">AH25-((($C$7*AH25)/($C$8+AH25))*$A$14)</f>
        <v>2.5556465514492555</v>
      </c>
      <c r="AI26" s="17">
        <f t="shared" si="41"/>
        <v>2.5426650476626897</v>
      </c>
      <c r="AJ26" s="17">
        <f t="shared" si="41"/>
        <v>2.5296846743946237</v>
      </c>
      <c r="AK26" s="17">
        <f t="shared" si="41"/>
        <v>2.5250957377825354</v>
      </c>
      <c r="AL26" s="17">
        <f t="shared" si="41"/>
        <v>2.5205071401375059</v>
      </c>
      <c r="AM26" s="17">
        <f t="shared" si="41"/>
        <v>2.5195102274036145</v>
      </c>
      <c r="AN26" s="17">
        <f t="shared" si="41"/>
        <v>2.5185133648957945</v>
      </c>
      <c r="AO26" s="17">
        <f t="shared" si="41"/>
        <v>2.518413721098848</v>
      </c>
      <c r="AP26" s="17">
        <f t="shared" si="41"/>
        <v>2.5183140804634401</v>
      </c>
      <c r="AQ26" s="17">
        <f t="shared" si="41"/>
        <v>2.5183140804634401</v>
      </c>
      <c r="AR26" s="17">
        <f t="shared" si="41"/>
        <v>2.5183140804634401</v>
      </c>
      <c r="AS26" s="17">
        <f t="shared" si="41"/>
        <v>2.5183140804634401</v>
      </c>
      <c r="AT26" s="17">
        <f t="shared" si="41"/>
        <v>2.5183140804634401</v>
      </c>
      <c r="AU26" s="17">
        <f t="shared" si="41"/>
        <v>2.5183140804634401</v>
      </c>
      <c r="AV26" s="17">
        <f t="shared" si="41"/>
        <v>2.5183140804634401</v>
      </c>
      <c r="AW26" s="17">
        <f t="shared" si="41"/>
        <v>2.5205372672069801</v>
      </c>
      <c r="AX26" s="17">
        <f t="shared" si="41"/>
        <v>2.5152498446210427</v>
      </c>
      <c r="AY26" s="17">
        <f t="shared" si="41"/>
        <v>2.530940990522625</v>
      </c>
      <c r="AZ26" s="17">
        <f t="shared" si="41"/>
        <v>2.4835282204059452</v>
      </c>
      <c r="BA26" s="17">
        <f t="shared" si="41"/>
        <v>2.5231115106156095</v>
      </c>
      <c r="BB26" s="17">
        <f t="shared" si="41"/>
        <v>2.3347891138551842</v>
      </c>
      <c r="BC26" s="17">
        <f t="shared" si="41"/>
        <v>2.3515496934006865</v>
      </c>
      <c r="BD26" s="17">
        <f t="shared" si="41"/>
        <v>1.9182274440823732</v>
      </c>
      <c r="BE26" s="17">
        <f t="shared" si="41"/>
        <v>1.7766394845089239</v>
      </c>
      <c r="BF26" s="17">
        <f t="shared" si="41"/>
        <v>0.80517598303705629</v>
      </c>
      <c r="BG26" s="17"/>
      <c r="BH26"/>
      <c r="BI26" s="13">
        <f t="shared" si="9"/>
        <v>2.5684452862237066</v>
      </c>
      <c r="BJ26" s="13"/>
      <c r="BK26" s="18">
        <f>E25</f>
        <v>6.6666666666666666E-2</v>
      </c>
      <c r="BL26"/>
      <c r="BM26"/>
      <c r="BN26"/>
      <c r="BO26" s="19"/>
      <c r="BP26"/>
      <c r="BQ26"/>
    </row>
    <row r="27" spans="1:69" s="20" customFormat="1" x14ac:dyDescent="0.15">
      <c r="A27"/>
      <c r="B27"/>
      <c r="C27"/>
      <c r="D27" s="20">
        <f>1+D25</f>
        <v>10</v>
      </c>
      <c r="E27" s="3">
        <f>$D27*$A$14</f>
        <v>7.407407407407407E-2</v>
      </c>
      <c r="F27" s="13">
        <f>AVERAGE(H26,0)</f>
        <v>0.97808329578814357</v>
      </c>
      <c r="G27" s="13">
        <f>I26</f>
        <v>2.5183140804634401</v>
      </c>
      <c r="H27" s="13">
        <f>(0.5*J26)+(0.711*F26)</f>
        <v>1.945231446786944</v>
      </c>
      <c r="I27" s="13">
        <f>AVERAGE(J26,G26)</f>
        <v>2.5183140804634401</v>
      </c>
      <c r="J27" s="13">
        <f>IF($J$4 = "YES", AVERAGE(K26,I26),AVERAGE(K26,H26))</f>
        <v>2.5183140804634401</v>
      </c>
      <c r="K27" s="13">
        <f t="shared" ref="K27:AD27" si="42">AVERAGE(L26,J26)</f>
        <v>2.5183140804634401</v>
      </c>
      <c r="L27" s="13">
        <f t="shared" si="42"/>
        <v>2.5183140804634401</v>
      </c>
      <c r="M27" s="13">
        <f t="shared" si="42"/>
        <v>2.5183140804634401</v>
      </c>
      <c r="N27" s="13">
        <f t="shared" si="42"/>
        <v>2.5183140804634401</v>
      </c>
      <c r="O27" s="13">
        <f t="shared" si="42"/>
        <v>2.5183140804634401</v>
      </c>
      <c r="P27" s="13">
        <f t="shared" si="42"/>
        <v>2.5183140804634401</v>
      </c>
      <c r="Q27" s="13">
        <f t="shared" si="42"/>
        <v>2.5183140804634401</v>
      </c>
      <c r="R27" s="13">
        <f t="shared" si="42"/>
        <v>2.5183140804634401</v>
      </c>
      <c r="S27" s="13">
        <f t="shared" si="42"/>
        <v>2.5183140804634401</v>
      </c>
      <c r="T27" s="13">
        <f t="shared" si="42"/>
        <v>2.5183140804634401</v>
      </c>
      <c r="U27" s="13">
        <f t="shared" si="42"/>
        <v>2.5183140804634401</v>
      </c>
      <c r="V27" s="13">
        <f t="shared" si="42"/>
        <v>2.5183140804634401</v>
      </c>
      <c r="W27" s="13">
        <f t="shared" si="42"/>
        <v>2.5183140804634401</v>
      </c>
      <c r="X27" s="13">
        <f t="shared" si="42"/>
        <v>2.5183639007811438</v>
      </c>
      <c r="Y27" s="13">
        <f t="shared" si="42"/>
        <v>2.5184137226796173</v>
      </c>
      <c r="Z27" s="13">
        <f t="shared" si="42"/>
        <v>2.5189619742512313</v>
      </c>
      <c r="AA27" s="13">
        <f t="shared" si="42"/>
        <v>2.5195102525166502</v>
      </c>
      <c r="AB27" s="13">
        <f t="shared" si="42"/>
        <v>2.5223029825930752</v>
      </c>
      <c r="AC27" s="13">
        <f t="shared" si="42"/>
        <v>2.5250959072660648</v>
      </c>
      <c r="AD27" s="13">
        <f t="shared" si="42"/>
        <v>2.5338803927226126</v>
      </c>
      <c r="AE27" s="13">
        <f>AVERAGE(AD26,AF26)</f>
        <v>2.5426656129219394</v>
      </c>
      <c r="AF27" s="13">
        <f>AVERAGE(AG26,AE26)</f>
        <v>2.561954534330424</v>
      </c>
      <c r="AG27" s="13">
        <f>(0.5*AF26)+(0.5*AH26)</f>
        <v>2.5556465514492555</v>
      </c>
      <c r="AH27" s="13">
        <f t="shared" ref="AH27:BD27" si="43">AVERAGE(AI26,AG26)</f>
        <v>2.561954534330424</v>
      </c>
      <c r="AI27" s="13">
        <f t="shared" si="43"/>
        <v>2.5426656129219394</v>
      </c>
      <c r="AJ27" s="13">
        <f t="shared" si="43"/>
        <v>2.5338803927226126</v>
      </c>
      <c r="AK27" s="13">
        <f t="shared" si="43"/>
        <v>2.5250959072660648</v>
      </c>
      <c r="AL27" s="13">
        <f t="shared" si="43"/>
        <v>2.5223029825930752</v>
      </c>
      <c r="AM27" s="13">
        <f t="shared" si="43"/>
        <v>2.5195102525166502</v>
      </c>
      <c r="AN27" s="13">
        <f t="shared" si="43"/>
        <v>2.5189619742512313</v>
      </c>
      <c r="AO27" s="13">
        <f t="shared" si="43"/>
        <v>2.5184137226796173</v>
      </c>
      <c r="AP27" s="13">
        <f t="shared" si="43"/>
        <v>2.5183639007811438</v>
      </c>
      <c r="AQ27" s="13">
        <f t="shared" si="43"/>
        <v>2.5183140804634401</v>
      </c>
      <c r="AR27" s="13">
        <f t="shared" si="43"/>
        <v>2.5183140804634401</v>
      </c>
      <c r="AS27" s="13">
        <f t="shared" si="43"/>
        <v>2.5183140804634401</v>
      </c>
      <c r="AT27" s="13">
        <f t="shared" si="43"/>
        <v>2.5183140804634401</v>
      </c>
      <c r="AU27" s="13">
        <f t="shared" si="43"/>
        <v>2.5183140804634401</v>
      </c>
      <c r="AV27" s="13">
        <f t="shared" si="43"/>
        <v>2.5194256738352099</v>
      </c>
      <c r="AW27" s="13">
        <f t="shared" si="43"/>
        <v>2.5167819625422414</v>
      </c>
      <c r="AX27" s="13">
        <f t="shared" si="43"/>
        <v>2.5257391288648026</v>
      </c>
      <c r="AY27" s="13">
        <f t="shared" si="43"/>
        <v>2.499389032513494</v>
      </c>
      <c r="AZ27" s="13">
        <f t="shared" si="43"/>
        <v>2.5270262505691172</v>
      </c>
      <c r="BA27" s="13">
        <f t="shared" si="43"/>
        <v>2.4091586671305647</v>
      </c>
      <c r="BB27" s="13">
        <f t="shared" si="43"/>
        <v>2.437330602008148</v>
      </c>
      <c r="BC27" s="13">
        <f t="shared" si="43"/>
        <v>2.1265082789687786</v>
      </c>
      <c r="BD27" s="13">
        <f t="shared" si="43"/>
        <v>2.0640945889548052</v>
      </c>
      <c r="BE27" s="13">
        <f>(0.711*BF26)+(0.5*BD26)</f>
        <v>1.5315938459805336</v>
      </c>
      <c r="BF27" s="13">
        <f>AVERAGE(BE26,0)</f>
        <v>0.88831974225446197</v>
      </c>
      <c r="BG27" s="13"/>
      <c r="BH27"/>
      <c r="BI27" s="13">
        <f t="shared" si="9"/>
        <v>2.5572345508312631</v>
      </c>
      <c r="BJ27" s="13"/>
      <c r="BK27" s="13">
        <f>E27</f>
        <v>7.407407407407407E-2</v>
      </c>
      <c r="BL27"/>
      <c r="BM27"/>
      <c r="BN27"/>
      <c r="BO27" s="14"/>
      <c r="BP27"/>
      <c r="BQ27"/>
    </row>
    <row r="28" spans="1:69" s="15" customFormat="1" x14ac:dyDescent="0.15">
      <c r="A28"/>
      <c r="B28"/>
      <c r="C28"/>
      <c r="E28" s="16"/>
      <c r="F28" s="17">
        <f t="shared" ref="F28:AF28" si="44">F27-((($C$7*F27)/($C$8+F27))*$A$14)</f>
        <v>0.95953879530606845</v>
      </c>
      <c r="G28" s="17">
        <f t="shared" si="7"/>
        <v>2.4928635622185795</v>
      </c>
      <c r="H28" s="17">
        <f t="shared" si="44"/>
        <v>1.9214385875409232</v>
      </c>
      <c r="I28" s="17">
        <f t="shared" si="7"/>
        <v>2.4928635622185795</v>
      </c>
      <c r="J28" s="17">
        <f t="shared" si="44"/>
        <v>2.4928635622185795</v>
      </c>
      <c r="K28" s="17">
        <f t="shared" si="44"/>
        <v>2.4928635622185795</v>
      </c>
      <c r="L28" s="17">
        <f t="shared" si="44"/>
        <v>2.4928635622185795</v>
      </c>
      <c r="M28" s="17">
        <f t="shared" si="44"/>
        <v>2.4928635622185795</v>
      </c>
      <c r="N28" s="17">
        <f t="shared" si="44"/>
        <v>2.4928635622185795</v>
      </c>
      <c r="O28" s="17">
        <f t="shared" si="44"/>
        <v>2.4928635622185795</v>
      </c>
      <c r="P28" s="17">
        <f t="shared" si="44"/>
        <v>2.4928635622185795</v>
      </c>
      <c r="Q28" s="17">
        <f t="shared" si="44"/>
        <v>2.4928635622185795</v>
      </c>
      <c r="R28" s="17">
        <f t="shared" si="44"/>
        <v>2.4928635622185795</v>
      </c>
      <c r="S28" s="17">
        <f t="shared" si="44"/>
        <v>2.4928635622185795</v>
      </c>
      <c r="T28" s="17">
        <f t="shared" si="44"/>
        <v>2.4928635622185795</v>
      </c>
      <c r="U28" s="17">
        <f t="shared" si="44"/>
        <v>2.4928635622185795</v>
      </c>
      <c r="V28" s="17">
        <f t="shared" si="44"/>
        <v>2.4928635622185795</v>
      </c>
      <c r="W28" s="17">
        <f t="shared" si="44"/>
        <v>2.4928635622185795</v>
      </c>
      <c r="X28" s="17">
        <f t="shared" si="44"/>
        <v>2.4929132634698723</v>
      </c>
      <c r="Y28" s="17">
        <f t="shared" si="44"/>
        <v>2.4929629663017536</v>
      </c>
      <c r="Z28" s="17">
        <f t="shared" si="44"/>
        <v>2.4935099078748779</v>
      </c>
      <c r="AA28" s="17">
        <f t="shared" si="44"/>
        <v>2.4940568765133992</v>
      </c>
      <c r="AB28" s="17">
        <f t="shared" si="44"/>
        <v>2.4968429425756642</v>
      </c>
      <c r="AC28" s="17">
        <f t="shared" si="44"/>
        <v>2.4996292140332019</v>
      </c>
      <c r="AD28" s="17">
        <f t="shared" si="44"/>
        <v>2.5083928464783658</v>
      </c>
      <c r="AE28" s="17">
        <f t="shared" si="44"/>
        <v>2.5171573221986372</v>
      </c>
      <c r="AF28" s="17">
        <f t="shared" si="44"/>
        <v>2.536401079428384</v>
      </c>
      <c r="AG28" s="17">
        <f>AG27</f>
        <v>2.5556465514492555</v>
      </c>
      <c r="AH28" s="17">
        <f t="shared" ref="AH28:BF28" si="45">AH27-((($C$7*AH27)/($C$8+AH27))*$A$14)</f>
        <v>2.536401079428384</v>
      </c>
      <c r="AI28" s="17">
        <f t="shared" si="45"/>
        <v>2.5171573221986372</v>
      </c>
      <c r="AJ28" s="17">
        <f t="shared" si="45"/>
        <v>2.5083928464783658</v>
      </c>
      <c r="AK28" s="17">
        <f t="shared" si="45"/>
        <v>2.4996292140332019</v>
      </c>
      <c r="AL28" s="17">
        <f t="shared" si="45"/>
        <v>2.4968429425756642</v>
      </c>
      <c r="AM28" s="17">
        <f t="shared" si="45"/>
        <v>2.4940568765133992</v>
      </c>
      <c r="AN28" s="17">
        <f t="shared" si="45"/>
        <v>2.4935099078748779</v>
      </c>
      <c r="AO28" s="17">
        <f t="shared" si="45"/>
        <v>2.4929629663017536</v>
      </c>
      <c r="AP28" s="17">
        <f t="shared" si="45"/>
        <v>2.4929132634698723</v>
      </c>
      <c r="AQ28" s="17">
        <f t="shared" si="45"/>
        <v>2.4928635622185795</v>
      </c>
      <c r="AR28" s="17">
        <f t="shared" si="45"/>
        <v>2.4928635622185795</v>
      </c>
      <c r="AS28" s="17">
        <f t="shared" si="45"/>
        <v>2.4928635622185795</v>
      </c>
      <c r="AT28" s="17">
        <f t="shared" si="45"/>
        <v>2.4928635622185795</v>
      </c>
      <c r="AU28" s="17">
        <f t="shared" si="45"/>
        <v>2.4928635622185795</v>
      </c>
      <c r="AV28" s="17">
        <f t="shared" si="45"/>
        <v>2.4939724998296597</v>
      </c>
      <c r="AW28" s="17">
        <f t="shared" si="45"/>
        <v>2.491335107688653</v>
      </c>
      <c r="AX28" s="17">
        <f t="shared" si="45"/>
        <v>2.500270904962814</v>
      </c>
      <c r="AY28" s="17">
        <f t="shared" si="45"/>
        <v>2.4739840052585866</v>
      </c>
      <c r="AZ28" s="17">
        <f t="shared" si="45"/>
        <v>2.5015549655021156</v>
      </c>
      <c r="BA28" s="17">
        <f t="shared" si="45"/>
        <v>2.3839779541945707</v>
      </c>
      <c r="BB28" s="17">
        <f t="shared" si="45"/>
        <v>2.4120785022240718</v>
      </c>
      <c r="BC28" s="17">
        <f t="shared" si="45"/>
        <v>2.1021203872115568</v>
      </c>
      <c r="BD28" s="17">
        <f t="shared" si="45"/>
        <v>2.0399030050207263</v>
      </c>
      <c r="BE28" s="17">
        <f t="shared" si="45"/>
        <v>1.5095081632866971</v>
      </c>
      <c r="BF28" s="17">
        <f t="shared" si="45"/>
        <v>0.87057095146503283</v>
      </c>
      <c r="BG28" s="17"/>
      <c r="BH28"/>
      <c r="BI28" s="13">
        <f t="shared" si="9"/>
        <v>2.5460238154388195</v>
      </c>
      <c r="BJ28" s="13"/>
      <c r="BK28" s="18">
        <f>E27</f>
        <v>7.407407407407407E-2</v>
      </c>
      <c r="BL28"/>
      <c r="BM28"/>
      <c r="BN28"/>
      <c r="BO28" s="19"/>
      <c r="BP28"/>
      <c r="BQ28"/>
    </row>
    <row r="29" spans="1:69" s="20" customFormat="1" x14ac:dyDescent="0.15">
      <c r="A29"/>
      <c r="B29"/>
      <c r="C29"/>
      <c r="D29" s="20">
        <f>1+D27</f>
        <v>11</v>
      </c>
      <c r="E29" s="3">
        <f>$D29*$A$14</f>
        <v>8.1481481481481488E-2</v>
      </c>
      <c r="F29" s="13">
        <f>AVERAGE(H28,0)</f>
        <v>0.96071929377046161</v>
      </c>
      <c r="G29" s="13">
        <f>I28</f>
        <v>2.4928635622185795</v>
      </c>
      <c r="H29" s="13">
        <f>(0.5*J28)+(0.711*F28)</f>
        <v>1.9286638645719045</v>
      </c>
      <c r="I29" s="13">
        <f>AVERAGE(J28,G28)</f>
        <v>2.4928635622185795</v>
      </c>
      <c r="J29" s="13">
        <f>IF($J$4 = "YES", AVERAGE(K28,I28),AVERAGE(K28,H28))</f>
        <v>2.4928635622185795</v>
      </c>
      <c r="K29" s="13">
        <f t="shared" ref="K29:AD29" si="46">AVERAGE(L28,J28)</f>
        <v>2.4928635622185795</v>
      </c>
      <c r="L29" s="13">
        <f t="shared" si="46"/>
        <v>2.4928635622185795</v>
      </c>
      <c r="M29" s="13">
        <f t="shared" si="46"/>
        <v>2.4928635622185795</v>
      </c>
      <c r="N29" s="13">
        <f t="shared" si="46"/>
        <v>2.4928635622185795</v>
      </c>
      <c r="O29" s="13">
        <f t="shared" si="46"/>
        <v>2.4928635622185795</v>
      </c>
      <c r="P29" s="13">
        <f t="shared" si="46"/>
        <v>2.4928635622185795</v>
      </c>
      <c r="Q29" s="13">
        <f t="shared" si="46"/>
        <v>2.4928635622185795</v>
      </c>
      <c r="R29" s="13">
        <f t="shared" si="46"/>
        <v>2.4928635622185795</v>
      </c>
      <c r="S29" s="13">
        <f t="shared" si="46"/>
        <v>2.4928635622185795</v>
      </c>
      <c r="T29" s="13">
        <f t="shared" si="46"/>
        <v>2.4928635622185795</v>
      </c>
      <c r="U29" s="13">
        <f t="shared" si="46"/>
        <v>2.4928635622185795</v>
      </c>
      <c r="V29" s="13">
        <f t="shared" si="46"/>
        <v>2.4928635622185795</v>
      </c>
      <c r="W29" s="13">
        <f t="shared" si="46"/>
        <v>2.4928884128442261</v>
      </c>
      <c r="X29" s="13">
        <f t="shared" si="46"/>
        <v>2.4929132642601664</v>
      </c>
      <c r="Y29" s="13">
        <f t="shared" si="46"/>
        <v>2.4932115856723751</v>
      </c>
      <c r="Z29" s="13">
        <f t="shared" si="46"/>
        <v>2.4935099214075764</v>
      </c>
      <c r="AA29" s="13">
        <f t="shared" si="46"/>
        <v>2.4951764252252708</v>
      </c>
      <c r="AB29" s="13">
        <f t="shared" si="46"/>
        <v>2.4968430452733008</v>
      </c>
      <c r="AC29" s="13">
        <f t="shared" si="46"/>
        <v>2.502617894527015</v>
      </c>
      <c r="AD29" s="13">
        <f t="shared" si="46"/>
        <v>2.5083932681159196</v>
      </c>
      <c r="AE29" s="13">
        <f>AVERAGE(AD28,AF28)</f>
        <v>2.5223969629533749</v>
      </c>
      <c r="AF29" s="13">
        <f>AVERAGE(AG28,AE28)</f>
        <v>2.5364019368239461</v>
      </c>
      <c r="AG29" s="13">
        <f>(0.5*AF28)+(0.5*AH28)</f>
        <v>2.536401079428384</v>
      </c>
      <c r="AH29" s="13">
        <f t="shared" ref="AH29:BD29" si="47">AVERAGE(AI28,AG28)</f>
        <v>2.5364019368239461</v>
      </c>
      <c r="AI29" s="13">
        <f t="shared" si="47"/>
        <v>2.5223969629533749</v>
      </c>
      <c r="AJ29" s="13">
        <f t="shared" si="47"/>
        <v>2.5083932681159196</v>
      </c>
      <c r="AK29" s="13">
        <f t="shared" si="47"/>
        <v>2.502617894527015</v>
      </c>
      <c r="AL29" s="13">
        <f t="shared" si="47"/>
        <v>2.4968430452733008</v>
      </c>
      <c r="AM29" s="13">
        <f t="shared" si="47"/>
        <v>2.4951764252252708</v>
      </c>
      <c r="AN29" s="13">
        <f t="shared" si="47"/>
        <v>2.4935099214075764</v>
      </c>
      <c r="AO29" s="13">
        <f t="shared" si="47"/>
        <v>2.4932115856723751</v>
      </c>
      <c r="AP29" s="13">
        <f t="shared" si="47"/>
        <v>2.4929132642601664</v>
      </c>
      <c r="AQ29" s="13">
        <f t="shared" si="47"/>
        <v>2.4928884128442261</v>
      </c>
      <c r="AR29" s="13">
        <f t="shared" si="47"/>
        <v>2.4928635622185795</v>
      </c>
      <c r="AS29" s="13">
        <f t="shared" si="47"/>
        <v>2.4928635622185795</v>
      </c>
      <c r="AT29" s="13">
        <f t="shared" si="47"/>
        <v>2.4928635622185795</v>
      </c>
      <c r="AU29" s="13">
        <f t="shared" si="47"/>
        <v>2.4934180310241194</v>
      </c>
      <c r="AV29" s="13">
        <f t="shared" si="47"/>
        <v>2.4920993349536165</v>
      </c>
      <c r="AW29" s="13">
        <f t="shared" si="47"/>
        <v>2.4971217023962371</v>
      </c>
      <c r="AX29" s="13">
        <f t="shared" si="47"/>
        <v>2.48265955647362</v>
      </c>
      <c r="AY29" s="13">
        <f t="shared" si="47"/>
        <v>2.5009129352324648</v>
      </c>
      <c r="AZ29" s="13">
        <f t="shared" si="47"/>
        <v>2.4289809797265787</v>
      </c>
      <c r="BA29" s="13">
        <f t="shared" si="47"/>
        <v>2.4568167338630937</v>
      </c>
      <c r="BB29" s="13">
        <f t="shared" si="47"/>
        <v>2.2430491707030638</v>
      </c>
      <c r="BC29" s="13">
        <f t="shared" si="47"/>
        <v>2.2259907536223991</v>
      </c>
      <c r="BD29" s="13">
        <f t="shared" si="47"/>
        <v>1.8058142752491269</v>
      </c>
      <c r="BE29" s="13">
        <f>(0.711*BF28)+(0.5*BD28)</f>
        <v>1.6389274490020016</v>
      </c>
      <c r="BF29" s="13">
        <f>AVERAGE(0,BE28)</f>
        <v>0.75475408164334856</v>
      </c>
      <c r="BG29" s="13"/>
      <c r="BH29"/>
      <c r="BI29" s="13">
        <f t="shared" si="9"/>
        <v>2.5348392838839411</v>
      </c>
      <c r="BJ29" s="13"/>
      <c r="BK29" s="13">
        <f>E29</f>
        <v>8.1481481481481488E-2</v>
      </c>
      <c r="BL29"/>
      <c r="BM29"/>
      <c r="BN29"/>
      <c r="BO29" s="14"/>
      <c r="BP29"/>
      <c r="BQ29"/>
    </row>
    <row r="30" spans="1:69" s="15" customFormat="1" x14ac:dyDescent="0.15">
      <c r="A30"/>
      <c r="B30"/>
      <c r="C30"/>
      <c r="E30" s="16"/>
      <c r="F30" s="17">
        <f t="shared" ref="F30:AF30" si="48">F29-((($C$7*F29)/($C$8+F29))*$A$14)</f>
        <v>0.94232231467473948</v>
      </c>
      <c r="G30" s="17">
        <f t="shared" si="7"/>
        <v>2.4674743425049339</v>
      </c>
      <c r="H30" s="17">
        <f t="shared" si="48"/>
        <v>1.904929359775426</v>
      </c>
      <c r="I30" s="17">
        <f t="shared" si="7"/>
        <v>2.4674743425049339</v>
      </c>
      <c r="J30" s="17">
        <f t="shared" si="48"/>
        <v>2.4674743425049339</v>
      </c>
      <c r="K30" s="17">
        <f t="shared" si="48"/>
        <v>2.4674743425049339</v>
      </c>
      <c r="L30" s="17">
        <f t="shared" si="48"/>
        <v>2.4674743425049339</v>
      </c>
      <c r="M30" s="17">
        <f t="shared" si="48"/>
        <v>2.4674743425049339</v>
      </c>
      <c r="N30" s="17">
        <f t="shared" si="48"/>
        <v>2.4674743425049339</v>
      </c>
      <c r="O30" s="17">
        <f t="shared" si="48"/>
        <v>2.4674743425049339</v>
      </c>
      <c r="P30" s="17">
        <f t="shared" si="48"/>
        <v>2.4674743425049339</v>
      </c>
      <c r="Q30" s="17">
        <f t="shared" si="48"/>
        <v>2.4674743425049339</v>
      </c>
      <c r="R30" s="17">
        <f t="shared" si="48"/>
        <v>2.4674743425049339</v>
      </c>
      <c r="S30" s="17">
        <f t="shared" si="48"/>
        <v>2.4674743425049339</v>
      </c>
      <c r="T30" s="17">
        <f t="shared" si="48"/>
        <v>2.4674743425049339</v>
      </c>
      <c r="U30" s="17">
        <f t="shared" si="48"/>
        <v>2.4674743425049339</v>
      </c>
      <c r="V30" s="17">
        <f t="shared" si="48"/>
        <v>2.4674743425049339</v>
      </c>
      <c r="W30" s="17">
        <f t="shared" si="48"/>
        <v>2.4674991328119358</v>
      </c>
      <c r="X30" s="17">
        <f t="shared" si="48"/>
        <v>2.4675239239082289</v>
      </c>
      <c r="Y30" s="17">
        <f t="shared" si="48"/>
        <v>2.4678215213027128</v>
      </c>
      <c r="Z30" s="17">
        <f t="shared" si="48"/>
        <v>2.4681191331173999</v>
      </c>
      <c r="AA30" s="17">
        <f t="shared" si="48"/>
        <v>2.4697815955400917</v>
      </c>
      <c r="AB30" s="17">
        <f t="shared" si="48"/>
        <v>2.4714441780223462</v>
      </c>
      <c r="AC30" s="17">
        <f t="shared" si="48"/>
        <v>2.4772050687993183</v>
      </c>
      <c r="AD30" s="17">
        <f t="shared" si="48"/>
        <v>2.4829665316766056</v>
      </c>
      <c r="AE30" s="17">
        <f t="shared" si="48"/>
        <v>2.4969366988760004</v>
      </c>
      <c r="AF30" s="17">
        <f t="shared" si="48"/>
        <v>2.5109084252297413</v>
      </c>
      <c r="AG30" s="17">
        <f>AG29</f>
        <v>2.536401079428384</v>
      </c>
      <c r="AH30" s="17">
        <f t="shared" ref="AH30:BF30" si="49">AH29-((($C$7*AH29)/($C$8+AH29))*$A$14)</f>
        <v>2.5109084252297413</v>
      </c>
      <c r="AI30" s="17">
        <f t="shared" si="49"/>
        <v>2.4969366988760004</v>
      </c>
      <c r="AJ30" s="17">
        <f t="shared" si="49"/>
        <v>2.4829665316766056</v>
      </c>
      <c r="AK30" s="17">
        <f t="shared" si="49"/>
        <v>2.4772050687993183</v>
      </c>
      <c r="AL30" s="17">
        <f t="shared" si="49"/>
        <v>2.4714441780223462</v>
      </c>
      <c r="AM30" s="17">
        <f t="shared" si="49"/>
        <v>2.4697815955400917</v>
      </c>
      <c r="AN30" s="17">
        <f t="shared" si="49"/>
        <v>2.4681191331173999</v>
      </c>
      <c r="AO30" s="17">
        <f t="shared" si="49"/>
        <v>2.4678215213027128</v>
      </c>
      <c r="AP30" s="17">
        <f t="shared" si="49"/>
        <v>2.4675239239082289</v>
      </c>
      <c r="AQ30" s="17">
        <f t="shared" si="49"/>
        <v>2.4674991328119358</v>
      </c>
      <c r="AR30" s="17">
        <f t="shared" si="49"/>
        <v>2.4674743425049339</v>
      </c>
      <c r="AS30" s="17">
        <f t="shared" si="49"/>
        <v>2.4674743425049339</v>
      </c>
      <c r="AT30" s="17">
        <f t="shared" si="49"/>
        <v>2.4674743425049339</v>
      </c>
      <c r="AU30" s="17">
        <f t="shared" si="49"/>
        <v>2.4680274656946226</v>
      </c>
      <c r="AV30" s="17">
        <f t="shared" si="49"/>
        <v>2.4667119706568155</v>
      </c>
      <c r="AW30" s="17">
        <f t="shared" si="49"/>
        <v>2.4717221604692434</v>
      </c>
      <c r="AX30" s="17">
        <f t="shared" si="49"/>
        <v>2.4572951820678011</v>
      </c>
      <c r="AY30" s="17">
        <f t="shared" si="49"/>
        <v>2.4755042254759401</v>
      </c>
      <c r="AZ30" s="17">
        <f t="shared" si="49"/>
        <v>2.4037499069439501</v>
      </c>
      <c r="BA30" s="17">
        <f t="shared" si="49"/>
        <v>2.4315159838169116</v>
      </c>
      <c r="BB30" s="17">
        <f t="shared" si="49"/>
        <v>2.2183164252304808</v>
      </c>
      <c r="BC30" s="17">
        <f t="shared" si="49"/>
        <v>2.2013068148251826</v>
      </c>
      <c r="BD30" s="17">
        <f t="shared" si="49"/>
        <v>1.782535801713292</v>
      </c>
      <c r="BE30" s="17">
        <f t="shared" si="49"/>
        <v>1.6163426811168495</v>
      </c>
      <c r="BF30" s="17">
        <f t="shared" si="49"/>
        <v>0.73836157310466921</v>
      </c>
      <c r="BG30" s="17"/>
      <c r="BH30"/>
      <c r="BI30" s="13">
        <f t="shared" si="9"/>
        <v>2.5236547523290627</v>
      </c>
      <c r="BJ30" s="13"/>
      <c r="BK30" s="18">
        <f>E29</f>
        <v>8.1481481481481488E-2</v>
      </c>
      <c r="BL30"/>
      <c r="BM30"/>
      <c r="BN30"/>
      <c r="BO30" s="19"/>
      <c r="BP30"/>
      <c r="BQ30"/>
    </row>
    <row r="31" spans="1:69" s="20" customFormat="1" x14ac:dyDescent="0.15">
      <c r="A31"/>
      <c r="B31"/>
      <c r="C31"/>
      <c r="D31" s="20">
        <f>1+D29</f>
        <v>12</v>
      </c>
      <c r="E31" s="3">
        <f>$D31*$A$14</f>
        <v>8.8888888888888892E-2</v>
      </c>
      <c r="F31" s="13">
        <f>AVERAGE(H30,0)</f>
        <v>0.95246467988771299</v>
      </c>
      <c r="G31" s="13">
        <f>I30</f>
        <v>2.4674743425049339</v>
      </c>
      <c r="H31" s="13">
        <f>(0.5*J30)+(0.711*F30)</f>
        <v>1.9037283369862066</v>
      </c>
      <c r="I31" s="13">
        <f>AVERAGE(J30,G30)</f>
        <v>2.4674743425049339</v>
      </c>
      <c r="J31" s="13">
        <f>IF($J$4 = "YES", AVERAGE(K30,I30),AVERAGE(K30,H30))</f>
        <v>2.4674743425049339</v>
      </c>
      <c r="K31" s="13">
        <f t="shared" ref="K31:AD31" si="50">AVERAGE(L30,J30)</f>
        <v>2.4674743425049339</v>
      </c>
      <c r="L31" s="13">
        <f t="shared" si="50"/>
        <v>2.4674743425049339</v>
      </c>
      <c r="M31" s="13">
        <f t="shared" si="50"/>
        <v>2.4674743425049339</v>
      </c>
      <c r="N31" s="13">
        <f t="shared" si="50"/>
        <v>2.4674743425049339</v>
      </c>
      <c r="O31" s="13">
        <f t="shared" si="50"/>
        <v>2.4674743425049339</v>
      </c>
      <c r="P31" s="13">
        <f t="shared" si="50"/>
        <v>2.4674743425049339</v>
      </c>
      <c r="Q31" s="13">
        <f t="shared" si="50"/>
        <v>2.4674743425049339</v>
      </c>
      <c r="R31" s="13">
        <f t="shared" si="50"/>
        <v>2.4674743425049339</v>
      </c>
      <c r="S31" s="13">
        <f t="shared" si="50"/>
        <v>2.4674743425049339</v>
      </c>
      <c r="T31" s="13">
        <f t="shared" si="50"/>
        <v>2.4674743425049339</v>
      </c>
      <c r="U31" s="13">
        <f t="shared" si="50"/>
        <v>2.4674743425049339</v>
      </c>
      <c r="V31" s="13">
        <f t="shared" si="50"/>
        <v>2.4674867376584348</v>
      </c>
      <c r="W31" s="13">
        <f t="shared" si="50"/>
        <v>2.4674991332065814</v>
      </c>
      <c r="X31" s="13">
        <f t="shared" si="50"/>
        <v>2.4676603270573243</v>
      </c>
      <c r="Y31" s="13">
        <f t="shared" si="50"/>
        <v>2.4678215285128147</v>
      </c>
      <c r="Z31" s="13">
        <f t="shared" si="50"/>
        <v>2.4688015584214025</v>
      </c>
      <c r="AA31" s="13">
        <f t="shared" si="50"/>
        <v>2.4697816555698733</v>
      </c>
      <c r="AB31" s="13">
        <f t="shared" si="50"/>
        <v>2.473493332169705</v>
      </c>
      <c r="AC31" s="13">
        <f t="shared" si="50"/>
        <v>2.4772053548494757</v>
      </c>
      <c r="AD31" s="13">
        <f t="shared" si="50"/>
        <v>2.4870708838376592</v>
      </c>
      <c r="AE31" s="13">
        <f>AVERAGE(AD30,AF30)</f>
        <v>2.4969374784531735</v>
      </c>
      <c r="AF31" s="13">
        <f>AVERAGE(AG30,AE30)</f>
        <v>2.516668889152192</v>
      </c>
      <c r="AG31" s="13">
        <f>(0.5*AF30)+(0.5*AH30)</f>
        <v>2.5109084252297413</v>
      </c>
      <c r="AH31" s="13">
        <f t="shared" ref="AH31:BD31" si="51">AVERAGE(AI30,AG30)</f>
        <v>2.516668889152192</v>
      </c>
      <c r="AI31" s="13">
        <f t="shared" si="51"/>
        <v>2.4969374784531735</v>
      </c>
      <c r="AJ31" s="13">
        <f t="shared" si="51"/>
        <v>2.4870708838376592</v>
      </c>
      <c r="AK31" s="13">
        <f t="shared" si="51"/>
        <v>2.4772053548494757</v>
      </c>
      <c r="AL31" s="13">
        <f t="shared" si="51"/>
        <v>2.473493332169705</v>
      </c>
      <c r="AM31" s="13">
        <f t="shared" si="51"/>
        <v>2.4697816555698733</v>
      </c>
      <c r="AN31" s="13">
        <f t="shared" si="51"/>
        <v>2.4688015584214025</v>
      </c>
      <c r="AO31" s="13">
        <f t="shared" si="51"/>
        <v>2.4678215285128147</v>
      </c>
      <c r="AP31" s="13">
        <f t="shared" si="51"/>
        <v>2.4676603270573243</v>
      </c>
      <c r="AQ31" s="13">
        <f t="shared" si="51"/>
        <v>2.4674991332065814</v>
      </c>
      <c r="AR31" s="13">
        <f t="shared" si="51"/>
        <v>2.4674867376584348</v>
      </c>
      <c r="AS31" s="13">
        <f t="shared" si="51"/>
        <v>2.4674743425049339</v>
      </c>
      <c r="AT31" s="13">
        <f t="shared" si="51"/>
        <v>2.4677509040997783</v>
      </c>
      <c r="AU31" s="13">
        <f t="shared" si="51"/>
        <v>2.4670931565808747</v>
      </c>
      <c r="AV31" s="13">
        <f t="shared" si="51"/>
        <v>2.4698748130819332</v>
      </c>
      <c r="AW31" s="13">
        <f t="shared" si="51"/>
        <v>2.4620035763623083</v>
      </c>
      <c r="AX31" s="13">
        <f t="shared" si="51"/>
        <v>2.473613192972592</v>
      </c>
      <c r="AY31" s="13">
        <f t="shared" si="51"/>
        <v>2.4305225445058758</v>
      </c>
      <c r="AZ31" s="13">
        <f t="shared" si="51"/>
        <v>2.4535101046464258</v>
      </c>
      <c r="BA31" s="13">
        <f t="shared" si="51"/>
        <v>2.3110331660872152</v>
      </c>
      <c r="BB31" s="13">
        <f t="shared" si="51"/>
        <v>2.3164113993210469</v>
      </c>
      <c r="BC31" s="13">
        <f t="shared" si="51"/>
        <v>2.0004261134718861</v>
      </c>
      <c r="BD31" s="13">
        <f t="shared" si="51"/>
        <v>1.9088247479710161</v>
      </c>
      <c r="BE31" s="13">
        <f>(0.711*BF30)+(0.5*BD30)</f>
        <v>1.4162429793340658</v>
      </c>
      <c r="BF31" s="13">
        <f>AVERAGE(BE30,0)</f>
        <v>0.80817134055842477</v>
      </c>
      <c r="BG31" s="13"/>
      <c r="BH31"/>
      <c r="BI31" s="13">
        <f t="shared" si="9"/>
        <v>2.5123600586717636</v>
      </c>
      <c r="BJ31" s="13"/>
      <c r="BK31" s="13">
        <f>E31</f>
        <v>8.8888888888888892E-2</v>
      </c>
      <c r="BL31"/>
      <c r="BM31"/>
      <c r="BN31"/>
      <c r="BO31" s="14"/>
      <c r="BP31"/>
      <c r="BQ31"/>
    </row>
    <row r="32" spans="1:69" s="15" customFormat="1" x14ac:dyDescent="0.15">
      <c r="B32"/>
      <c r="C32"/>
      <c r="E32" s="16"/>
      <c r="F32" s="17">
        <f t="shared" ref="F32:AF32" si="52">F31-((($C$7*F31)/($C$8+F31))*$A$14)</f>
        <v>0.9341388675167609</v>
      </c>
      <c r="G32" s="17">
        <f t="shared" si="7"/>
        <v>2.4421472310098138</v>
      </c>
      <c r="H32" s="17">
        <f t="shared" si="52"/>
        <v>1.8800830185095474</v>
      </c>
      <c r="I32" s="17">
        <f t="shared" si="7"/>
        <v>2.4421472310098138</v>
      </c>
      <c r="J32" s="17">
        <f t="shared" si="52"/>
        <v>2.4421472310098138</v>
      </c>
      <c r="K32" s="17">
        <f t="shared" si="52"/>
        <v>2.4421472310098138</v>
      </c>
      <c r="L32" s="17">
        <f t="shared" si="52"/>
        <v>2.4421472310098138</v>
      </c>
      <c r="M32" s="17">
        <f t="shared" si="52"/>
        <v>2.4421472310098138</v>
      </c>
      <c r="N32" s="17">
        <f t="shared" si="52"/>
        <v>2.4421472310098138</v>
      </c>
      <c r="O32" s="17">
        <f t="shared" si="52"/>
        <v>2.4421472310098138</v>
      </c>
      <c r="P32" s="17">
        <f t="shared" si="52"/>
        <v>2.4421472310098138</v>
      </c>
      <c r="Q32" s="17">
        <f t="shared" si="52"/>
        <v>2.4421472310098138</v>
      </c>
      <c r="R32" s="17">
        <f t="shared" si="52"/>
        <v>2.4421472310098138</v>
      </c>
      <c r="S32" s="17">
        <f t="shared" si="52"/>
        <v>2.4421472310098138</v>
      </c>
      <c r="T32" s="17">
        <f t="shared" si="52"/>
        <v>2.4421472310098138</v>
      </c>
      <c r="U32" s="17">
        <f t="shared" si="52"/>
        <v>2.4421472310098138</v>
      </c>
      <c r="V32" s="17">
        <f t="shared" si="52"/>
        <v>2.442159595604807</v>
      </c>
      <c r="W32" s="17">
        <f t="shared" si="52"/>
        <v>2.442171960593706</v>
      </c>
      <c r="X32" s="17">
        <f t="shared" si="52"/>
        <v>2.4423327570679545</v>
      </c>
      <c r="Y32" s="17">
        <f t="shared" si="52"/>
        <v>2.4424935611676504</v>
      </c>
      <c r="Z32" s="17">
        <f t="shared" si="52"/>
        <v>2.4434711761863301</v>
      </c>
      <c r="AA32" s="17">
        <f t="shared" si="52"/>
        <v>2.4444488597358633</v>
      </c>
      <c r="AB32" s="17">
        <f t="shared" si="52"/>
        <v>2.4481514090977416</v>
      </c>
      <c r="AC32" s="17">
        <f t="shared" si="52"/>
        <v>2.4518543244929227</v>
      </c>
      <c r="AD32" s="17">
        <f t="shared" si="52"/>
        <v>2.4616957494306555</v>
      </c>
      <c r="AE32" s="17">
        <f t="shared" si="52"/>
        <v>2.4715383825506603</v>
      </c>
      <c r="AF32" s="17">
        <f t="shared" si="52"/>
        <v>2.4912223047991868</v>
      </c>
      <c r="AG32" s="17">
        <f>AG31</f>
        <v>2.5109084252297413</v>
      </c>
      <c r="AH32" s="17">
        <f t="shared" ref="AH32:BF32" si="53">AH31-((($C$7*AH31)/($C$8+AH31))*$A$14)</f>
        <v>2.4912223047991868</v>
      </c>
      <c r="AI32" s="17">
        <f t="shared" si="53"/>
        <v>2.4715383825506603</v>
      </c>
      <c r="AJ32" s="17">
        <f t="shared" si="53"/>
        <v>2.4616957494306555</v>
      </c>
      <c r="AK32" s="17">
        <f t="shared" si="53"/>
        <v>2.4518543244929227</v>
      </c>
      <c r="AL32" s="17">
        <f t="shared" si="53"/>
        <v>2.4481514090977416</v>
      </c>
      <c r="AM32" s="17">
        <f t="shared" si="53"/>
        <v>2.4444488597358633</v>
      </c>
      <c r="AN32" s="17">
        <f t="shared" si="53"/>
        <v>2.4434711761863301</v>
      </c>
      <c r="AO32" s="17">
        <f t="shared" si="53"/>
        <v>2.4424935611676504</v>
      </c>
      <c r="AP32" s="17">
        <f t="shared" si="53"/>
        <v>2.4423327570679545</v>
      </c>
      <c r="AQ32" s="17">
        <f t="shared" si="53"/>
        <v>2.442171960593706</v>
      </c>
      <c r="AR32" s="17">
        <f t="shared" si="53"/>
        <v>2.442159595604807</v>
      </c>
      <c r="AS32" s="17">
        <f t="shared" si="53"/>
        <v>2.4421472310098138</v>
      </c>
      <c r="AT32" s="17">
        <f t="shared" si="53"/>
        <v>2.442423110836399</v>
      </c>
      <c r="AU32" s="17">
        <f t="shared" si="53"/>
        <v>2.4417669849599504</v>
      </c>
      <c r="AV32" s="17">
        <f t="shared" si="53"/>
        <v>2.4445417879128839</v>
      </c>
      <c r="AW32" s="17">
        <f t="shared" si="53"/>
        <v>2.4366899750828099</v>
      </c>
      <c r="AX32" s="17">
        <f t="shared" si="53"/>
        <v>2.4482709755027412</v>
      </c>
      <c r="AY32" s="17">
        <f t="shared" si="53"/>
        <v>2.4052875813411285</v>
      </c>
      <c r="AZ32" s="17">
        <f t="shared" si="53"/>
        <v>2.4282175688237109</v>
      </c>
      <c r="BA32" s="17">
        <f t="shared" si="53"/>
        <v>2.2861112598085169</v>
      </c>
      <c r="BB32" s="17">
        <f t="shared" si="53"/>
        <v>2.2914748830274974</v>
      </c>
      <c r="BC32" s="17">
        <f t="shared" si="53"/>
        <v>1.976443864806483</v>
      </c>
      <c r="BD32" s="17">
        <f t="shared" si="53"/>
        <v>1.8851610667857521</v>
      </c>
      <c r="BE32" s="17">
        <f t="shared" si="53"/>
        <v>1.3947480446864207</v>
      </c>
      <c r="BF32" s="17">
        <f t="shared" si="53"/>
        <v>0.79120903680862364</v>
      </c>
      <c r="BG32" s="17"/>
      <c r="BH32"/>
      <c r="BI32" s="13">
        <f t="shared" si="9"/>
        <v>2.5010653650144641</v>
      </c>
      <c r="BJ32" s="13"/>
      <c r="BK32" s="18">
        <f>E31</f>
        <v>8.8888888888888892E-2</v>
      </c>
      <c r="BL32"/>
      <c r="BM32"/>
      <c r="BN32"/>
      <c r="BO32" s="19"/>
      <c r="BP32"/>
      <c r="BQ32"/>
    </row>
    <row r="33" spans="1:69" s="20" customFormat="1" x14ac:dyDescent="0.15">
      <c r="B33" s="13"/>
      <c r="C33" s="13"/>
      <c r="D33" s="20">
        <f>1+D31</f>
        <v>13</v>
      </c>
      <c r="E33" s="3">
        <f>$D33*$A$14</f>
        <v>9.6296296296296297E-2</v>
      </c>
      <c r="F33" s="13">
        <f>AVERAGE(H32,0)</f>
        <v>0.9400415092547737</v>
      </c>
      <c r="G33" s="13">
        <f>I32</f>
        <v>2.4421472310098138</v>
      </c>
      <c r="H33" s="13">
        <f>(0.5*J32)+(0.711*F32)</f>
        <v>1.8852463503093237</v>
      </c>
      <c r="I33" s="13">
        <f>AVERAGE(J32,G32)</f>
        <v>2.4421472310098138</v>
      </c>
      <c r="J33" s="13">
        <f>IF($J$4 = "YES", AVERAGE(K32,I32),AVERAGE(K32,H32))</f>
        <v>2.4421472310098138</v>
      </c>
      <c r="K33" s="13">
        <f t="shared" ref="K33:AD33" si="54">AVERAGE(L32,J32)</f>
        <v>2.4421472310098138</v>
      </c>
      <c r="L33" s="13">
        <f t="shared" si="54"/>
        <v>2.4421472310098138</v>
      </c>
      <c r="M33" s="13">
        <f t="shared" si="54"/>
        <v>2.4421472310098138</v>
      </c>
      <c r="N33" s="13">
        <f t="shared" si="54"/>
        <v>2.4421472310098138</v>
      </c>
      <c r="O33" s="13">
        <f t="shared" si="54"/>
        <v>2.4421472310098138</v>
      </c>
      <c r="P33" s="13">
        <f t="shared" si="54"/>
        <v>2.4421472310098138</v>
      </c>
      <c r="Q33" s="13">
        <f t="shared" si="54"/>
        <v>2.4421472310098138</v>
      </c>
      <c r="R33" s="13">
        <f t="shared" si="54"/>
        <v>2.4421472310098138</v>
      </c>
      <c r="S33" s="13">
        <f t="shared" si="54"/>
        <v>2.4421472310098138</v>
      </c>
      <c r="T33" s="13">
        <f t="shared" si="54"/>
        <v>2.4421472310098138</v>
      </c>
      <c r="U33" s="13">
        <f t="shared" si="54"/>
        <v>2.4421534133073104</v>
      </c>
      <c r="V33" s="13">
        <f t="shared" si="54"/>
        <v>2.4421595958017601</v>
      </c>
      <c r="W33" s="13">
        <f t="shared" si="54"/>
        <v>2.442246176336381</v>
      </c>
      <c r="X33" s="13">
        <f t="shared" si="54"/>
        <v>2.442332760880678</v>
      </c>
      <c r="Y33" s="13">
        <f t="shared" si="54"/>
        <v>2.4429019666271423</v>
      </c>
      <c r="Z33" s="13">
        <f t="shared" si="54"/>
        <v>2.4434712104517571</v>
      </c>
      <c r="AA33" s="13">
        <f t="shared" si="54"/>
        <v>2.4458112926420359</v>
      </c>
      <c r="AB33" s="13">
        <f t="shared" si="54"/>
        <v>2.4481515921143933</v>
      </c>
      <c r="AC33" s="13">
        <f t="shared" si="54"/>
        <v>2.4549235792641984</v>
      </c>
      <c r="AD33" s="13">
        <f t="shared" si="54"/>
        <v>2.4616963535217913</v>
      </c>
      <c r="AE33" s="13">
        <f>AVERAGE(AD32,AF32)</f>
        <v>2.4764590271149212</v>
      </c>
      <c r="AF33" s="13">
        <f>AVERAGE(AG32,AE32)</f>
        <v>2.491223403890201</v>
      </c>
      <c r="AG33" s="13">
        <f>(0.5*AF32)+(0.5*AH32)</f>
        <v>2.4912223047991868</v>
      </c>
      <c r="AH33" s="13">
        <f t="shared" ref="AH33:BD33" si="55">AVERAGE(AI32,AG32)</f>
        <v>2.491223403890201</v>
      </c>
      <c r="AI33" s="13">
        <f t="shared" si="55"/>
        <v>2.4764590271149212</v>
      </c>
      <c r="AJ33" s="13">
        <f t="shared" si="55"/>
        <v>2.4616963535217913</v>
      </c>
      <c r="AK33" s="13">
        <f t="shared" si="55"/>
        <v>2.4549235792641984</v>
      </c>
      <c r="AL33" s="13">
        <f t="shared" si="55"/>
        <v>2.4481515921143933</v>
      </c>
      <c r="AM33" s="13">
        <f t="shared" si="55"/>
        <v>2.4458112926420359</v>
      </c>
      <c r="AN33" s="13">
        <f t="shared" si="55"/>
        <v>2.4434712104517571</v>
      </c>
      <c r="AO33" s="13">
        <f t="shared" si="55"/>
        <v>2.4429019666271423</v>
      </c>
      <c r="AP33" s="13">
        <f t="shared" si="55"/>
        <v>2.442332760880678</v>
      </c>
      <c r="AQ33" s="13">
        <f t="shared" si="55"/>
        <v>2.442246176336381</v>
      </c>
      <c r="AR33" s="13">
        <f t="shared" si="55"/>
        <v>2.4421595958017601</v>
      </c>
      <c r="AS33" s="13">
        <f t="shared" si="55"/>
        <v>2.442291353220603</v>
      </c>
      <c r="AT33" s="13">
        <f t="shared" si="55"/>
        <v>2.4419571079848819</v>
      </c>
      <c r="AU33" s="13">
        <f t="shared" si="55"/>
        <v>2.4434824493746414</v>
      </c>
      <c r="AV33" s="13">
        <f t="shared" si="55"/>
        <v>2.4392284800213799</v>
      </c>
      <c r="AW33" s="13">
        <f t="shared" si="55"/>
        <v>2.4464063817078125</v>
      </c>
      <c r="AX33" s="13">
        <f t="shared" si="55"/>
        <v>2.420988778211969</v>
      </c>
      <c r="AY33" s="13">
        <f t="shared" si="55"/>
        <v>2.4382442721632263</v>
      </c>
      <c r="AZ33" s="13">
        <f t="shared" si="55"/>
        <v>2.3456994205748227</v>
      </c>
      <c r="BA33" s="13">
        <f t="shared" si="55"/>
        <v>2.3598462259256041</v>
      </c>
      <c r="BB33" s="13">
        <f t="shared" si="55"/>
        <v>2.1312775623075</v>
      </c>
      <c r="BC33" s="13">
        <f t="shared" si="55"/>
        <v>2.0883179749066247</v>
      </c>
      <c r="BD33" s="13">
        <f t="shared" si="55"/>
        <v>1.6855959547464519</v>
      </c>
      <c r="BE33" s="13">
        <f>(0.711*BF32)+(0.5*BD32)</f>
        <v>1.5051301585638075</v>
      </c>
      <c r="BF33" s="13">
        <f>AVERAGE(0,BE32)</f>
        <v>0.69737402234321033</v>
      </c>
      <c r="BG33" s="13"/>
      <c r="BH33"/>
      <c r="BI33" s="13">
        <f t="shared" si="9"/>
        <v>2.4897978005257224</v>
      </c>
      <c r="BJ33" s="13"/>
      <c r="BK33" s="13">
        <f>E33</f>
        <v>9.6296296296296297E-2</v>
      </c>
      <c r="BL33"/>
      <c r="BM33"/>
      <c r="BN33"/>
      <c r="BO33" s="14"/>
      <c r="BP33"/>
      <c r="BQ33"/>
    </row>
    <row r="34" spans="1:69" s="15" customFormat="1" x14ac:dyDescent="0.15">
      <c r="B34" s="18"/>
      <c r="C34" s="13"/>
      <c r="E34" s="16"/>
      <c r="F34" s="17">
        <f t="shared" ref="F34:AF34" si="56">F33-((($C$7*F33)/($C$8+F33))*$A$14)</f>
        <v>0.9218240901945004</v>
      </c>
      <c r="G34" s="17">
        <f t="shared" si="7"/>
        <v>2.4168830509882153</v>
      </c>
      <c r="H34" s="17">
        <f t="shared" si="56"/>
        <v>1.8616682127750512</v>
      </c>
      <c r="I34" s="17">
        <f t="shared" si="7"/>
        <v>2.4168830509882153</v>
      </c>
      <c r="J34" s="17">
        <f t="shared" si="56"/>
        <v>2.4168830509882153</v>
      </c>
      <c r="K34" s="17">
        <f t="shared" si="56"/>
        <v>2.4168830509882153</v>
      </c>
      <c r="L34" s="17">
        <f t="shared" si="56"/>
        <v>2.4168830509882153</v>
      </c>
      <c r="M34" s="17">
        <f t="shared" si="56"/>
        <v>2.4168830509882153</v>
      </c>
      <c r="N34" s="17">
        <f t="shared" si="56"/>
        <v>2.4168830509882153</v>
      </c>
      <c r="O34" s="17">
        <f t="shared" si="56"/>
        <v>2.4168830509882153</v>
      </c>
      <c r="P34" s="17">
        <f t="shared" si="56"/>
        <v>2.4168830509882153</v>
      </c>
      <c r="Q34" s="17">
        <f t="shared" si="56"/>
        <v>2.4168830509882153</v>
      </c>
      <c r="R34" s="17">
        <f t="shared" si="56"/>
        <v>2.4168830509882153</v>
      </c>
      <c r="S34" s="17">
        <f t="shared" si="56"/>
        <v>2.4168830509882153</v>
      </c>
      <c r="T34" s="17">
        <f t="shared" si="56"/>
        <v>2.4168830509882153</v>
      </c>
      <c r="U34" s="17">
        <f t="shared" si="56"/>
        <v>2.4168892178035484</v>
      </c>
      <c r="V34" s="17">
        <f t="shared" si="56"/>
        <v>2.4168953848154007</v>
      </c>
      <c r="W34" s="17">
        <f t="shared" si="56"/>
        <v>2.4169817485357594</v>
      </c>
      <c r="X34" s="17">
        <f t="shared" si="56"/>
        <v>2.4170681162674055</v>
      </c>
      <c r="Y34" s="17">
        <f t="shared" si="56"/>
        <v>2.4176358969801472</v>
      </c>
      <c r="Z34" s="17">
        <f t="shared" si="56"/>
        <v>2.4182037161790295</v>
      </c>
      <c r="AA34" s="17">
        <f t="shared" si="56"/>
        <v>2.4205379472129254</v>
      </c>
      <c r="AB34" s="17">
        <f t="shared" si="56"/>
        <v>2.4228724034697766</v>
      </c>
      <c r="AC34" s="17">
        <f t="shared" si="56"/>
        <v>2.4296275300777488</v>
      </c>
      <c r="AD34" s="17">
        <f t="shared" si="56"/>
        <v>2.4363835122903024</v>
      </c>
      <c r="AE34" s="17">
        <f t="shared" si="56"/>
        <v>2.4511098261730937</v>
      </c>
      <c r="AF34" s="17">
        <f t="shared" si="56"/>
        <v>2.4658381672747747</v>
      </c>
      <c r="AG34" s="17">
        <f>AG33</f>
        <v>2.4912223047991868</v>
      </c>
      <c r="AH34" s="17">
        <f t="shared" ref="AH34:BF34" si="57">AH33-((($C$7*AH33)/($C$8+AH33))*$A$14)</f>
        <v>2.4658381672747747</v>
      </c>
      <c r="AI34" s="17">
        <f t="shared" si="57"/>
        <v>2.4511098261730937</v>
      </c>
      <c r="AJ34" s="17">
        <f t="shared" si="57"/>
        <v>2.4363835122903024</v>
      </c>
      <c r="AK34" s="17">
        <f t="shared" si="57"/>
        <v>2.4296275300777488</v>
      </c>
      <c r="AL34" s="17">
        <f t="shared" si="57"/>
        <v>2.4228724034697766</v>
      </c>
      <c r="AM34" s="17">
        <f t="shared" si="57"/>
        <v>2.4205379472129254</v>
      </c>
      <c r="AN34" s="17">
        <f t="shared" si="57"/>
        <v>2.4182037161790295</v>
      </c>
      <c r="AO34" s="17">
        <f t="shared" si="57"/>
        <v>2.4176358969801472</v>
      </c>
      <c r="AP34" s="17">
        <f t="shared" si="57"/>
        <v>2.4170681162674055</v>
      </c>
      <c r="AQ34" s="17">
        <f t="shared" si="57"/>
        <v>2.4169817485357594</v>
      </c>
      <c r="AR34" s="17">
        <f t="shared" si="57"/>
        <v>2.4168953848154007</v>
      </c>
      <c r="AS34" s="17">
        <f t="shared" si="57"/>
        <v>2.4170268122930256</v>
      </c>
      <c r="AT34" s="17">
        <f t="shared" si="57"/>
        <v>2.4166934041123396</v>
      </c>
      <c r="AU34" s="17">
        <f t="shared" si="57"/>
        <v>2.4182149269797373</v>
      </c>
      <c r="AV34" s="17">
        <f t="shared" si="57"/>
        <v>2.4139716159915947</v>
      </c>
      <c r="AW34" s="17">
        <f t="shared" si="57"/>
        <v>2.4211315496678711</v>
      </c>
      <c r="AX34" s="17">
        <f t="shared" si="57"/>
        <v>2.3957779350844661</v>
      </c>
      <c r="AY34" s="17">
        <f t="shared" si="57"/>
        <v>2.4129898780903125</v>
      </c>
      <c r="AZ34" s="17">
        <f t="shared" si="57"/>
        <v>2.3206842255208313</v>
      </c>
      <c r="BA34" s="17">
        <f t="shared" si="57"/>
        <v>2.3347935528950967</v>
      </c>
      <c r="BB34" s="17">
        <f t="shared" si="57"/>
        <v>2.106875016040513</v>
      </c>
      <c r="BC34" s="17">
        <f t="shared" si="57"/>
        <v>2.0640491874944411</v>
      </c>
      <c r="BD34" s="17">
        <f t="shared" si="57"/>
        <v>1.6628077392982887</v>
      </c>
      <c r="BE34" s="17">
        <f t="shared" si="57"/>
        <v>1.4831747329188225</v>
      </c>
      <c r="BF34" s="17">
        <f t="shared" si="57"/>
        <v>0.68163948227873539</v>
      </c>
      <c r="BG34" s="17"/>
      <c r="BH34"/>
      <c r="BI34" s="13">
        <f t="shared" si="9"/>
        <v>2.4785302360369807</v>
      </c>
      <c r="BJ34" s="13"/>
      <c r="BK34" s="18">
        <f>E33</f>
        <v>9.6296296296296297E-2</v>
      </c>
      <c r="BL34"/>
      <c r="BM34"/>
      <c r="BN34"/>
      <c r="BO34" s="19"/>
      <c r="BP34"/>
      <c r="BQ34"/>
    </row>
    <row r="35" spans="1:69" s="20" customFormat="1" x14ac:dyDescent="0.15">
      <c r="A35" s="15"/>
      <c r="B35" s="18"/>
      <c r="C35" s="13"/>
      <c r="D35" s="20">
        <f>1+D33</f>
        <v>14</v>
      </c>
      <c r="E35" s="3">
        <f>$D35*$A$14</f>
        <v>0.10370370370370371</v>
      </c>
      <c r="F35" s="13">
        <f>AVERAGE(H34,0)</f>
        <v>0.93083410638752562</v>
      </c>
      <c r="G35" s="13">
        <f>I34</f>
        <v>2.4168830509882153</v>
      </c>
      <c r="H35" s="13">
        <f>(0.5*J34)+(0.711*F34)</f>
        <v>1.8638584536223974</v>
      </c>
      <c r="I35" s="13">
        <f>AVERAGE(J34,G34)</f>
        <v>2.4168830509882153</v>
      </c>
      <c r="J35" s="13">
        <f>IF($J$4 = "YES", AVERAGE(K34,I34),AVERAGE(K34,H34))</f>
        <v>2.4168830509882153</v>
      </c>
      <c r="K35" s="13">
        <f t="shared" ref="K35:AD35" si="58">AVERAGE(L34,J34)</f>
        <v>2.4168830509882153</v>
      </c>
      <c r="L35" s="13">
        <f t="shared" si="58"/>
        <v>2.4168830509882153</v>
      </c>
      <c r="M35" s="13">
        <f t="shared" si="58"/>
        <v>2.4168830509882153</v>
      </c>
      <c r="N35" s="13">
        <f t="shared" si="58"/>
        <v>2.4168830509882153</v>
      </c>
      <c r="O35" s="13">
        <f t="shared" si="58"/>
        <v>2.4168830509882153</v>
      </c>
      <c r="P35" s="13">
        <f t="shared" si="58"/>
        <v>2.4168830509882153</v>
      </c>
      <c r="Q35" s="13">
        <f t="shared" si="58"/>
        <v>2.4168830509882153</v>
      </c>
      <c r="R35" s="13">
        <f t="shared" si="58"/>
        <v>2.4168830509882153</v>
      </c>
      <c r="S35" s="13">
        <f t="shared" si="58"/>
        <v>2.4168830509882153</v>
      </c>
      <c r="T35" s="13">
        <f t="shared" si="58"/>
        <v>2.4168861343958818</v>
      </c>
      <c r="U35" s="13">
        <f t="shared" si="58"/>
        <v>2.416889217901808</v>
      </c>
      <c r="V35" s="13">
        <f t="shared" si="58"/>
        <v>2.4169354831696541</v>
      </c>
      <c r="W35" s="13">
        <f t="shared" si="58"/>
        <v>2.4169817505414031</v>
      </c>
      <c r="X35" s="13">
        <f t="shared" si="58"/>
        <v>2.4173088227579536</v>
      </c>
      <c r="Y35" s="13">
        <f t="shared" si="58"/>
        <v>2.4176359162232175</v>
      </c>
      <c r="Z35" s="13">
        <f t="shared" si="58"/>
        <v>2.4190869220965361</v>
      </c>
      <c r="AA35" s="13">
        <f t="shared" si="58"/>
        <v>2.4205380598244028</v>
      </c>
      <c r="AB35" s="13">
        <f t="shared" si="58"/>
        <v>2.4250827386453371</v>
      </c>
      <c r="AC35" s="13">
        <f t="shared" si="58"/>
        <v>2.4296279578800393</v>
      </c>
      <c r="AD35" s="13">
        <f t="shared" si="58"/>
        <v>2.440368678125421</v>
      </c>
      <c r="AE35" s="13">
        <f>AVERAGE(AD34,AF34)</f>
        <v>2.4511108397825385</v>
      </c>
      <c r="AF35" s="13">
        <f>AVERAGE(AG34,AE34)</f>
        <v>2.4711660654861403</v>
      </c>
      <c r="AG35" s="13">
        <f>(0.5*AF34)+(0.5*AH34)</f>
        <v>2.4658381672747747</v>
      </c>
      <c r="AH35" s="13">
        <f t="shared" ref="AH35:BD35" si="59">AVERAGE(AI34,AG34)</f>
        <v>2.4711660654861403</v>
      </c>
      <c r="AI35" s="13">
        <f t="shared" si="59"/>
        <v>2.4511108397825385</v>
      </c>
      <c r="AJ35" s="13">
        <f t="shared" si="59"/>
        <v>2.440368678125421</v>
      </c>
      <c r="AK35" s="13">
        <f t="shared" si="59"/>
        <v>2.4296279578800393</v>
      </c>
      <c r="AL35" s="13">
        <f t="shared" si="59"/>
        <v>2.4250827386453371</v>
      </c>
      <c r="AM35" s="13">
        <f t="shared" si="59"/>
        <v>2.4205380598244028</v>
      </c>
      <c r="AN35" s="13">
        <f t="shared" si="59"/>
        <v>2.4190869220965361</v>
      </c>
      <c r="AO35" s="13">
        <f t="shared" si="59"/>
        <v>2.4176359162232175</v>
      </c>
      <c r="AP35" s="13">
        <f t="shared" si="59"/>
        <v>2.4173088227579536</v>
      </c>
      <c r="AQ35" s="13">
        <f t="shared" si="59"/>
        <v>2.4169817505414031</v>
      </c>
      <c r="AR35" s="13">
        <f t="shared" si="59"/>
        <v>2.4170042804143925</v>
      </c>
      <c r="AS35" s="13">
        <f t="shared" si="59"/>
        <v>2.4167943944638699</v>
      </c>
      <c r="AT35" s="13">
        <f t="shared" si="59"/>
        <v>2.4176208696363815</v>
      </c>
      <c r="AU35" s="13">
        <f t="shared" si="59"/>
        <v>2.4153325100519671</v>
      </c>
      <c r="AV35" s="13">
        <f t="shared" si="59"/>
        <v>2.4196732383238042</v>
      </c>
      <c r="AW35" s="13">
        <f t="shared" si="59"/>
        <v>2.4048747755380306</v>
      </c>
      <c r="AX35" s="13">
        <f t="shared" si="59"/>
        <v>2.417060713879092</v>
      </c>
      <c r="AY35" s="13">
        <f t="shared" si="59"/>
        <v>2.3582310803026489</v>
      </c>
      <c r="AZ35" s="13">
        <f t="shared" si="59"/>
        <v>2.3738917154927046</v>
      </c>
      <c r="BA35" s="13">
        <f t="shared" si="59"/>
        <v>2.2137796207806719</v>
      </c>
      <c r="BB35" s="13">
        <f t="shared" si="59"/>
        <v>2.1994213701947691</v>
      </c>
      <c r="BC35" s="13">
        <f t="shared" si="59"/>
        <v>1.8848413776694009</v>
      </c>
      <c r="BD35" s="13">
        <f t="shared" si="59"/>
        <v>1.7736119602066318</v>
      </c>
      <c r="BE35" s="13">
        <f>(0.711*BF34)+(0.5*BD34)</f>
        <v>1.3160495415493252</v>
      </c>
      <c r="BF35" s="13">
        <f>AVERAGE(BE34,0)</f>
        <v>0.74158736645941126</v>
      </c>
      <c r="BG35" s="13"/>
      <c r="BH35"/>
      <c r="BI35" s="13">
        <f t="shared" si="9"/>
        <v>2.4671821255539923</v>
      </c>
      <c r="BJ35" s="13"/>
      <c r="BK35" s="13">
        <f>E35</f>
        <v>0.10370370370370371</v>
      </c>
      <c r="BL35"/>
      <c r="BM35"/>
      <c r="BN35"/>
      <c r="BO35" s="14"/>
      <c r="BP35"/>
      <c r="BQ35"/>
    </row>
    <row r="36" spans="1:69" s="15" customFormat="1" x14ac:dyDescent="0.15">
      <c r="B36" s="18"/>
      <c r="C36" s="13"/>
      <c r="E36" s="16"/>
      <c r="F36" s="17">
        <f t="shared" ref="F36:AF36" si="60">F35-((($C$7*F35)/($C$8+F35))*$A$14)</f>
        <v>0.91269803847164399</v>
      </c>
      <c r="G36" s="17">
        <f t="shared" si="7"/>
        <v>2.3916826394994777</v>
      </c>
      <c r="H36" s="17">
        <f t="shared" si="60"/>
        <v>1.8403592322341937</v>
      </c>
      <c r="I36" s="17">
        <f t="shared" si="7"/>
        <v>2.3916826394994777</v>
      </c>
      <c r="J36" s="17">
        <f t="shared" si="60"/>
        <v>2.3916826394994777</v>
      </c>
      <c r="K36" s="17">
        <f t="shared" si="60"/>
        <v>2.3916826394994777</v>
      </c>
      <c r="L36" s="17">
        <f t="shared" si="60"/>
        <v>2.3916826394994777</v>
      </c>
      <c r="M36" s="17">
        <f t="shared" si="60"/>
        <v>2.3916826394994777</v>
      </c>
      <c r="N36" s="17">
        <f t="shared" si="60"/>
        <v>2.3916826394994777</v>
      </c>
      <c r="O36" s="17">
        <f t="shared" si="60"/>
        <v>2.3916826394994777</v>
      </c>
      <c r="P36" s="17">
        <f t="shared" si="60"/>
        <v>2.3916826394994777</v>
      </c>
      <c r="Q36" s="17">
        <f t="shared" si="60"/>
        <v>2.3916826394994777</v>
      </c>
      <c r="R36" s="17">
        <f t="shared" si="60"/>
        <v>2.3916826394994777</v>
      </c>
      <c r="S36" s="17">
        <f t="shared" si="60"/>
        <v>2.3916826394994777</v>
      </c>
      <c r="T36" s="17">
        <f t="shared" si="60"/>
        <v>2.3916857150629132</v>
      </c>
      <c r="U36" s="17">
        <f t="shared" si="60"/>
        <v>2.3916887907243733</v>
      </c>
      <c r="V36" s="17">
        <f t="shared" si="60"/>
        <v>2.3917349382947921</v>
      </c>
      <c r="W36" s="17">
        <f t="shared" si="60"/>
        <v>2.3917810879671682</v>
      </c>
      <c r="X36" s="17">
        <f t="shared" si="60"/>
        <v>2.3921073282432341</v>
      </c>
      <c r="Y36" s="17">
        <f t="shared" si="60"/>
        <v>2.3924335898841731</v>
      </c>
      <c r="Z36" s="17">
        <f t="shared" si="60"/>
        <v>2.39388090778677</v>
      </c>
      <c r="AA36" s="17">
        <f t="shared" si="60"/>
        <v>2.3953283605532203</v>
      </c>
      <c r="AB36" s="17">
        <f t="shared" si="60"/>
        <v>2.3998615203867582</v>
      </c>
      <c r="AC36" s="17">
        <f t="shared" si="60"/>
        <v>2.4043952518908087</v>
      </c>
      <c r="AD36" s="17">
        <f t="shared" si="60"/>
        <v>2.4151089545550342</v>
      </c>
      <c r="AE36" s="17">
        <f t="shared" si="60"/>
        <v>2.4258242746627494</v>
      </c>
      <c r="AF36" s="17">
        <f t="shared" si="60"/>
        <v>2.4458298628672335</v>
      </c>
      <c r="AG36" s="17">
        <f>AG35</f>
        <v>2.4658381672747747</v>
      </c>
      <c r="AH36" s="17">
        <f t="shared" ref="AH36:BF36" si="61">AH35-((($C$7*AH35)/($C$8+AH35))*$A$14)</f>
        <v>2.4458298628672335</v>
      </c>
      <c r="AI36" s="17">
        <f t="shared" si="61"/>
        <v>2.4258242746627494</v>
      </c>
      <c r="AJ36" s="17">
        <f t="shared" si="61"/>
        <v>2.4151089545550342</v>
      </c>
      <c r="AK36" s="17">
        <f t="shared" si="61"/>
        <v>2.4043952518908087</v>
      </c>
      <c r="AL36" s="17">
        <f t="shared" si="61"/>
        <v>2.3998615203867582</v>
      </c>
      <c r="AM36" s="17">
        <f t="shared" si="61"/>
        <v>2.3953283605532203</v>
      </c>
      <c r="AN36" s="17">
        <f t="shared" si="61"/>
        <v>2.39388090778677</v>
      </c>
      <c r="AO36" s="17">
        <f t="shared" si="61"/>
        <v>2.3924335898841731</v>
      </c>
      <c r="AP36" s="17">
        <f t="shared" si="61"/>
        <v>2.3921073282432341</v>
      </c>
      <c r="AQ36" s="17">
        <f t="shared" si="61"/>
        <v>2.3917810879671682</v>
      </c>
      <c r="AR36" s="17">
        <f t="shared" si="61"/>
        <v>2.3918035605277419</v>
      </c>
      <c r="AS36" s="17">
        <f t="shared" si="61"/>
        <v>2.3915942085250097</v>
      </c>
      <c r="AT36" s="17">
        <f t="shared" si="61"/>
        <v>2.3924185815582528</v>
      </c>
      <c r="AU36" s="17">
        <f t="shared" si="61"/>
        <v>2.3901360450784082</v>
      </c>
      <c r="AV36" s="17">
        <f t="shared" si="61"/>
        <v>2.3944657347435179</v>
      </c>
      <c r="AW36" s="17">
        <f t="shared" si="61"/>
        <v>2.3797050284780723</v>
      </c>
      <c r="AX36" s="17">
        <f t="shared" si="61"/>
        <v>2.3918598504382222</v>
      </c>
      <c r="AY36" s="17">
        <f t="shared" si="61"/>
        <v>2.3331826690590849</v>
      </c>
      <c r="AZ36" s="17">
        <f t="shared" si="61"/>
        <v>2.3488021655056039</v>
      </c>
      <c r="BA36" s="17">
        <f t="shared" si="61"/>
        <v>2.1891309614358736</v>
      </c>
      <c r="BB36" s="17">
        <f t="shared" si="61"/>
        <v>2.1748145635152674</v>
      </c>
      <c r="BC36" s="17">
        <f t="shared" si="61"/>
        <v>1.8612647226201382</v>
      </c>
      <c r="BD36" s="17">
        <f t="shared" si="61"/>
        <v>1.7504602834464829</v>
      </c>
      <c r="BE36" s="17">
        <f t="shared" si="61"/>
        <v>1.2951204951780175</v>
      </c>
      <c r="BF36" s="17">
        <f t="shared" si="61"/>
        <v>0.72534145155049579</v>
      </c>
      <c r="BG36" s="17"/>
      <c r="BH36"/>
      <c r="BI36" s="13">
        <f t="shared" si="9"/>
        <v>2.4558340150710043</v>
      </c>
      <c r="BJ36" s="13"/>
      <c r="BK36" s="18">
        <f>E35</f>
        <v>0.10370370370370371</v>
      </c>
      <c r="BL36"/>
      <c r="BM36"/>
      <c r="BN36"/>
      <c r="BO36" s="19"/>
      <c r="BP36"/>
      <c r="BQ36"/>
    </row>
    <row r="37" spans="1:69" s="20" customFormat="1" x14ac:dyDescent="0.15">
      <c r="A37" s="15"/>
      <c r="B37" s="18"/>
      <c r="C37" s="13"/>
      <c r="D37" s="20">
        <f>1+D35</f>
        <v>15</v>
      </c>
      <c r="E37" s="3">
        <f>$D37*$A$14</f>
        <v>0.11111111111111112</v>
      </c>
      <c r="F37" s="13">
        <f>AVERAGE(H36,0)</f>
        <v>0.92017961611709687</v>
      </c>
      <c r="G37" s="13">
        <f>I36</f>
        <v>2.3916826394994777</v>
      </c>
      <c r="H37" s="13">
        <f>(0.5*J36)+(0.711*F36)</f>
        <v>1.8447696251030776</v>
      </c>
      <c r="I37" s="13">
        <f>AVERAGE(J36,G36)</f>
        <v>2.3916826394994777</v>
      </c>
      <c r="J37" s="13">
        <f>IF($J$4 = "YES", AVERAGE(K36,I36),AVERAGE(K36,H36))</f>
        <v>2.3916826394994777</v>
      </c>
      <c r="K37" s="13">
        <f t="shared" ref="K37:AD37" si="62">AVERAGE(L36,J36)</f>
        <v>2.3916826394994777</v>
      </c>
      <c r="L37" s="13">
        <f t="shared" si="62"/>
        <v>2.3916826394994777</v>
      </c>
      <c r="M37" s="13">
        <f t="shared" si="62"/>
        <v>2.3916826394994777</v>
      </c>
      <c r="N37" s="13">
        <f t="shared" si="62"/>
        <v>2.3916826394994777</v>
      </c>
      <c r="O37" s="13">
        <f t="shared" si="62"/>
        <v>2.3916826394994777</v>
      </c>
      <c r="P37" s="13">
        <f t="shared" si="62"/>
        <v>2.3916826394994777</v>
      </c>
      <c r="Q37" s="13">
        <f t="shared" si="62"/>
        <v>2.3916826394994777</v>
      </c>
      <c r="R37" s="13">
        <f t="shared" si="62"/>
        <v>2.3916826394994777</v>
      </c>
      <c r="S37" s="13">
        <f t="shared" si="62"/>
        <v>2.3916841772811956</v>
      </c>
      <c r="T37" s="13">
        <f t="shared" si="62"/>
        <v>2.3916857151119255</v>
      </c>
      <c r="U37" s="13">
        <f t="shared" si="62"/>
        <v>2.3917103266788526</v>
      </c>
      <c r="V37" s="13">
        <f t="shared" si="62"/>
        <v>2.3917349393457705</v>
      </c>
      <c r="W37" s="13">
        <f t="shared" si="62"/>
        <v>2.3919211332690131</v>
      </c>
      <c r="X37" s="13">
        <f t="shared" si="62"/>
        <v>2.3921073389256708</v>
      </c>
      <c r="Y37" s="13">
        <f t="shared" si="62"/>
        <v>2.3929941180150021</v>
      </c>
      <c r="Z37" s="13">
        <f t="shared" si="62"/>
        <v>2.3938809752186967</v>
      </c>
      <c r="AA37" s="13">
        <f t="shared" si="62"/>
        <v>2.3968712140867643</v>
      </c>
      <c r="AB37" s="13">
        <f t="shared" si="62"/>
        <v>2.3998618062220145</v>
      </c>
      <c r="AC37" s="13">
        <f t="shared" si="62"/>
        <v>2.4074852374708962</v>
      </c>
      <c r="AD37" s="13">
        <f t="shared" si="62"/>
        <v>2.4151097632767788</v>
      </c>
      <c r="AE37" s="13">
        <f>AVERAGE(AD36,AF36)</f>
        <v>2.4304694087111338</v>
      </c>
      <c r="AF37" s="13">
        <f>AVERAGE(AG36,AE36)</f>
        <v>2.445831220968762</v>
      </c>
      <c r="AG37" s="13">
        <f>(0.5*AF36)+(0.5*AH36)</f>
        <v>2.4458298628672335</v>
      </c>
      <c r="AH37" s="13">
        <f t="shared" ref="AH37:BD37" si="63">AVERAGE(AI36,AG36)</f>
        <v>2.445831220968762</v>
      </c>
      <c r="AI37" s="13">
        <f t="shared" si="63"/>
        <v>2.4304694087111338</v>
      </c>
      <c r="AJ37" s="13">
        <f t="shared" si="63"/>
        <v>2.4151097632767788</v>
      </c>
      <c r="AK37" s="13">
        <f t="shared" si="63"/>
        <v>2.4074852374708962</v>
      </c>
      <c r="AL37" s="13">
        <f t="shared" si="63"/>
        <v>2.3998618062220145</v>
      </c>
      <c r="AM37" s="13">
        <f t="shared" si="63"/>
        <v>2.3968712140867643</v>
      </c>
      <c r="AN37" s="13">
        <f t="shared" si="63"/>
        <v>2.3938809752186967</v>
      </c>
      <c r="AO37" s="13">
        <f t="shared" si="63"/>
        <v>2.3929941180150021</v>
      </c>
      <c r="AP37" s="13">
        <f t="shared" si="63"/>
        <v>2.3921073389256708</v>
      </c>
      <c r="AQ37" s="13">
        <f t="shared" si="63"/>
        <v>2.3919554443854878</v>
      </c>
      <c r="AR37" s="13">
        <f t="shared" si="63"/>
        <v>2.3916876482460889</v>
      </c>
      <c r="AS37" s="13">
        <f t="shared" si="63"/>
        <v>2.3921110710429971</v>
      </c>
      <c r="AT37" s="13">
        <f t="shared" si="63"/>
        <v>2.3908651268017089</v>
      </c>
      <c r="AU37" s="13">
        <f t="shared" si="63"/>
        <v>2.3934421581508856</v>
      </c>
      <c r="AV37" s="13">
        <f t="shared" si="63"/>
        <v>2.3849205367782402</v>
      </c>
      <c r="AW37" s="13">
        <f t="shared" si="63"/>
        <v>2.3931627925908701</v>
      </c>
      <c r="AX37" s="13">
        <f t="shared" si="63"/>
        <v>2.3564438487685786</v>
      </c>
      <c r="AY37" s="13">
        <f t="shared" si="63"/>
        <v>2.3703310079719131</v>
      </c>
      <c r="AZ37" s="13">
        <f t="shared" si="63"/>
        <v>2.261156815247479</v>
      </c>
      <c r="BA37" s="13">
        <f t="shared" si="63"/>
        <v>2.2618083645104354</v>
      </c>
      <c r="BB37" s="13">
        <f t="shared" si="63"/>
        <v>2.0251978420280059</v>
      </c>
      <c r="BC37" s="13">
        <f t="shared" si="63"/>
        <v>1.9626374234808752</v>
      </c>
      <c r="BD37" s="13">
        <f t="shared" si="63"/>
        <v>1.5781926088990779</v>
      </c>
      <c r="BE37" s="13">
        <f>(0.711*BF36)+(0.5*BD36)</f>
        <v>1.3909479137756438</v>
      </c>
      <c r="BF37" s="13">
        <f>AVERAGE(0,BE36)</f>
        <v>0.64756024758900876</v>
      </c>
      <c r="BG37" s="13"/>
      <c r="BH37"/>
      <c r="BI37" s="13">
        <f t="shared" si="9"/>
        <v>2.4445139296891085</v>
      </c>
      <c r="BJ37" s="13"/>
      <c r="BK37" s="13">
        <f>E37</f>
        <v>0.11111111111111112</v>
      </c>
      <c r="BL37"/>
      <c r="BM37"/>
      <c r="BN37"/>
      <c r="BO37" s="14"/>
      <c r="BP37"/>
      <c r="BQ37"/>
    </row>
    <row r="38" spans="1:69" s="15" customFormat="1" x14ac:dyDescent="0.15">
      <c r="B38" s="18"/>
      <c r="C38" s="13"/>
      <c r="E38" s="16"/>
      <c r="F38" s="17">
        <f t="shared" ref="F38:AF38" si="64">F37-((($C$7*F37)/($C$8+F37))*$A$14)</f>
        <v>0.90213878467799236</v>
      </c>
      <c r="G38" s="17">
        <f t="shared" si="7"/>
        <v>2.3665468476465565</v>
      </c>
      <c r="H38" s="17">
        <f t="shared" si="64"/>
        <v>1.8213419230111829</v>
      </c>
      <c r="I38" s="17">
        <f t="shared" si="7"/>
        <v>2.3665468476465565</v>
      </c>
      <c r="J38" s="17">
        <f t="shared" si="64"/>
        <v>2.3665468476465565</v>
      </c>
      <c r="K38" s="17">
        <f t="shared" si="64"/>
        <v>2.3665468476465565</v>
      </c>
      <c r="L38" s="17">
        <f t="shared" si="64"/>
        <v>2.3665468476465565</v>
      </c>
      <c r="M38" s="17">
        <f t="shared" si="64"/>
        <v>2.3665468476465565</v>
      </c>
      <c r="N38" s="17">
        <f t="shared" si="64"/>
        <v>2.3665468476465565</v>
      </c>
      <c r="O38" s="17">
        <f t="shared" si="64"/>
        <v>2.3665468476465565</v>
      </c>
      <c r="P38" s="17">
        <f t="shared" si="64"/>
        <v>2.3665468476465565</v>
      </c>
      <c r="Q38" s="17">
        <f t="shared" si="64"/>
        <v>2.3665468476465565</v>
      </c>
      <c r="R38" s="17">
        <f t="shared" si="64"/>
        <v>2.3665468476465565</v>
      </c>
      <c r="S38" s="17">
        <f t="shared" si="64"/>
        <v>2.3665483814537205</v>
      </c>
      <c r="T38" s="17">
        <f t="shared" si="64"/>
        <v>2.3665499153097738</v>
      </c>
      <c r="U38" s="17">
        <f t="shared" si="64"/>
        <v>2.3665744632661805</v>
      </c>
      <c r="V38" s="17">
        <f t="shared" si="64"/>
        <v>2.3665990123207217</v>
      </c>
      <c r="W38" s="17">
        <f t="shared" si="64"/>
        <v>2.3667847250506506</v>
      </c>
      <c r="X38" s="17">
        <f t="shared" si="64"/>
        <v>2.3669704495401662</v>
      </c>
      <c r="Y38" s="17">
        <f t="shared" si="64"/>
        <v>2.367854937911384</v>
      </c>
      <c r="Z38" s="17">
        <f t="shared" si="64"/>
        <v>2.3687395054753986</v>
      </c>
      <c r="AA38" s="17">
        <f t="shared" si="64"/>
        <v>2.371722033729073</v>
      </c>
      <c r="AB38" s="17">
        <f t="shared" si="64"/>
        <v>2.3747049288431903</v>
      </c>
      <c r="AC38" s="17">
        <f t="shared" si="64"/>
        <v>2.3823088046603806</v>
      </c>
      <c r="AD38" s="17">
        <f t="shared" si="64"/>
        <v>2.3899138655642287</v>
      </c>
      <c r="AE38" s="17">
        <f t="shared" si="64"/>
        <v>2.4052345795807848</v>
      </c>
      <c r="AF38" s="17">
        <f t="shared" si="64"/>
        <v>2.4205578257471916</v>
      </c>
      <c r="AG38" s="17">
        <f>AG37</f>
        <v>2.4458298628672335</v>
      </c>
      <c r="AH38" s="17">
        <f t="shared" ref="AH38:BF38" si="65">AH37-((($C$7*AH37)/($C$8+AH37))*$A$14)</f>
        <v>2.4205578257471916</v>
      </c>
      <c r="AI38" s="17">
        <f t="shared" si="65"/>
        <v>2.4052345795807848</v>
      </c>
      <c r="AJ38" s="17">
        <f t="shared" si="65"/>
        <v>2.3899138655642287</v>
      </c>
      <c r="AK38" s="17">
        <f t="shared" si="65"/>
        <v>2.3823088046603806</v>
      </c>
      <c r="AL38" s="17">
        <f t="shared" si="65"/>
        <v>2.3747049288431903</v>
      </c>
      <c r="AM38" s="17">
        <f t="shared" si="65"/>
        <v>2.371722033729073</v>
      </c>
      <c r="AN38" s="17">
        <f t="shared" si="65"/>
        <v>2.3687395054753986</v>
      </c>
      <c r="AO38" s="17">
        <f t="shared" si="65"/>
        <v>2.367854937911384</v>
      </c>
      <c r="AP38" s="17">
        <f t="shared" si="65"/>
        <v>2.3669704495401662</v>
      </c>
      <c r="AQ38" s="17">
        <f t="shared" si="65"/>
        <v>2.3668189475007941</v>
      </c>
      <c r="AR38" s="17">
        <f t="shared" si="65"/>
        <v>2.366551843447565</v>
      </c>
      <c r="AS38" s="17">
        <f t="shared" si="65"/>
        <v>2.3669741720140438</v>
      </c>
      <c r="AT38" s="17">
        <f t="shared" si="65"/>
        <v>2.3657314484395804</v>
      </c>
      <c r="AU38" s="17">
        <f t="shared" si="65"/>
        <v>2.36830182116167</v>
      </c>
      <c r="AV38" s="17">
        <f t="shared" si="65"/>
        <v>2.3598022596202086</v>
      </c>
      <c r="AW38" s="17">
        <f t="shared" si="65"/>
        <v>2.3680231769138476</v>
      </c>
      <c r="AX38" s="17">
        <f t="shared" si="65"/>
        <v>2.331400158500339</v>
      </c>
      <c r="AY38" s="17">
        <f t="shared" si="65"/>
        <v>2.3452507756410479</v>
      </c>
      <c r="AZ38" s="17">
        <f t="shared" si="65"/>
        <v>2.2363728601867963</v>
      </c>
      <c r="BA38" s="17">
        <f t="shared" si="65"/>
        <v>2.2370225781900399</v>
      </c>
      <c r="BB38" s="17">
        <f t="shared" si="65"/>
        <v>2.0011330171793373</v>
      </c>
      <c r="BC38" s="17">
        <f t="shared" si="65"/>
        <v>1.9387840162133803</v>
      </c>
      <c r="BD38" s="17">
        <f t="shared" si="65"/>
        <v>1.555884668445819</v>
      </c>
      <c r="BE38" s="17">
        <f t="shared" si="65"/>
        <v>1.3695909156804884</v>
      </c>
      <c r="BF38" s="17">
        <f t="shared" si="65"/>
        <v>0.63243980582638926</v>
      </c>
      <c r="BG38" s="17"/>
      <c r="BH38"/>
      <c r="BI38" s="13">
        <f t="shared" si="9"/>
        <v>2.4331938443072127</v>
      </c>
      <c r="BJ38" s="13"/>
      <c r="BK38" s="18">
        <f>E37</f>
        <v>0.11111111111111112</v>
      </c>
      <c r="BL38"/>
      <c r="BM38"/>
      <c r="BN38"/>
      <c r="BO38" s="19"/>
      <c r="BP38"/>
      <c r="BQ38"/>
    </row>
    <row r="39" spans="1:69" s="20" customFormat="1" x14ac:dyDescent="0.15">
      <c r="A39" s="15"/>
      <c r="B39" s="18"/>
      <c r="C39" s="13"/>
      <c r="D39" s="20">
        <f>1+D37</f>
        <v>16</v>
      </c>
      <c r="E39" s="3">
        <f>$D39*$A$14</f>
        <v>0.11851851851851852</v>
      </c>
      <c r="F39" s="13">
        <f>AVERAGE(H38,0)</f>
        <v>0.91067096150559146</v>
      </c>
      <c r="G39" s="13">
        <f>I38</f>
        <v>2.3665468476465565</v>
      </c>
      <c r="H39" s="13">
        <f>(0.5*J38)+(0.711*F38)</f>
        <v>1.8246940997293308</v>
      </c>
      <c r="I39" s="13">
        <f>AVERAGE(J38,G38)</f>
        <v>2.3665468476465565</v>
      </c>
      <c r="J39" s="13">
        <f>IF($J$4 = "YES", AVERAGE(K38,I38),AVERAGE(K38,H38))</f>
        <v>2.3665468476465565</v>
      </c>
      <c r="K39" s="13">
        <f t="shared" ref="K39:AD39" si="66">AVERAGE(L38,J38)</f>
        <v>2.3665468476465565</v>
      </c>
      <c r="L39" s="13">
        <f t="shared" si="66"/>
        <v>2.3665468476465565</v>
      </c>
      <c r="M39" s="13">
        <f t="shared" si="66"/>
        <v>2.3665468476465565</v>
      </c>
      <c r="N39" s="13">
        <f t="shared" si="66"/>
        <v>2.3665468476465565</v>
      </c>
      <c r="O39" s="13">
        <f t="shared" si="66"/>
        <v>2.3665468476465565</v>
      </c>
      <c r="P39" s="13">
        <f t="shared" si="66"/>
        <v>2.3665468476465565</v>
      </c>
      <c r="Q39" s="13">
        <f t="shared" si="66"/>
        <v>2.3665468476465565</v>
      </c>
      <c r="R39" s="13">
        <f t="shared" si="66"/>
        <v>2.3665476145501385</v>
      </c>
      <c r="S39" s="13">
        <f t="shared" si="66"/>
        <v>2.3665483814781654</v>
      </c>
      <c r="T39" s="13">
        <f t="shared" si="66"/>
        <v>2.3665614223599505</v>
      </c>
      <c r="U39" s="13">
        <f t="shared" si="66"/>
        <v>2.3665744638152475</v>
      </c>
      <c r="V39" s="13">
        <f t="shared" si="66"/>
        <v>2.3666795941584153</v>
      </c>
      <c r="W39" s="13">
        <f t="shared" si="66"/>
        <v>2.3667847309304442</v>
      </c>
      <c r="X39" s="13">
        <f t="shared" si="66"/>
        <v>2.3673198314810175</v>
      </c>
      <c r="Y39" s="13">
        <f t="shared" si="66"/>
        <v>2.3678549775077826</v>
      </c>
      <c r="Z39" s="13">
        <f t="shared" si="66"/>
        <v>2.3697884858202283</v>
      </c>
      <c r="AA39" s="13">
        <f t="shared" si="66"/>
        <v>2.3717222171592942</v>
      </c>
      <c r="AB39" s="13">
        <f t="shared" si="66"/>
        <v>2.377015419194727</v>
      </c>
      <c r="AC39" s="13">
        <f t="shared" si="66"/>
        <v>2.3823093972037093</v>
      </c>
      <c r="AD39" s="13">
        <f t="shared" si="66"/>
        <v>2.3937716921205827</v>
      </c>
      <c r="AE39" s="13">
        <f>AVERAGE(AD38,AF38)</f>
        <v>2.4052358456557101</v>
      </c>
      <c r="AF39" s="13">
        <f>AVERAGE(AG38,AE38)</f>
        <v>2.4255322212240094</v>
      </c>
      <c r="AG39" s="13">
        <f>(0.5*AF38)+(0.5*AH38)</f>
        <v>2.4205578257471916</v>
      </c>
      <c r="AH39" s="13">
        <f t="shared" ref="AH39:BD39" si="67">AVERAGE(AI38,AG38)</f>
        <v>2.4255322212240094</v>
      </c>
      <c r="AI39" s="13">
        <f t="shared" si="67"/>
        <v>2.4052358456557101</v>
      </c>
      <c r="AJ39" s="13">
        <f t="shared" si="67"/>
        <v>2.3937716921205827</v>
      </c>
      <c r="AK39" s="13">
        <f t="shared" si="67"/>
        <v>2.3823093972037093</v>
      </c>
      <c r="AL39" s="13">
        <f t="shared" si="67"/>
        <v>2.377015419194727</v>
      </c>
      <c r="AM39" s="13">
        <f t="shared" si="67"/>
        <v>2.3717222171592942</v>
      </c>
      <c r="AN39" s="13">
        <f t="shared" si="67"/>
        <v>2.3697884858202283</v>
      </c>
      <c r="AO39" s="13">
        <f t="shared" si="67"/>
        <v>2.3678549775077826</v>
      </c>
      <c r="AP39" s="13">
        <f t="shared" si="67"/>
        <v>2.3673369427060891</v>
      </c>
      <c r="AQ39" s="13">
        <f t="shared" si="67"/>
        <v>2.3667611464938654</v>
      </c>
      <c r="AR39" s="13">
        <f t="shared" si="67"/>
        <v>2.3668965597574187</v>
      </c>
      <c r="AS39" s="13">
        <f t="shared" si="67"/>
        <v>2.3661416459435727</v>
      </c>
      <c r="AT39" s="13">
        <f t="shared" si="67"/>
        <v>2.3676379965878569</v>
      </c>
      <c r="AU39" s="13">
        <f t="shared" si="67"/>
        <v>2.3627668540298945</v>
      </c>
      <c r="AV39" s="13">
        <f t="shared" si="67"/>
        <v>2.3681624990377586</v>
      </c>
      <c r="AW39" s="13">
        <f t="shared" si="67"/>
        <v>2.3456012090602738</v>
      </c>
      <c r="AX39" s="13">
        <f t="shared" si="67"/>
        <v>2.3566369762774477</v>
      </c>
      <c r="AY39" s="13">
        <f t="shared" si="67"/>
        <v>2.2838865093435676</v>
      </c>
      <c r="AZ39" s="13">
        <f t="shared" si="67"/>
        <v>2.2911366769155439</v>
      </c>
      <c r="BA39" s="13">
        <f t="shared" si="67"/>
        <v>2.118752938683067</v>
      </c>
      <c r="BB39" s="13">
        <f t="shared" si="67"/>
        <v>2.0879032972017102</v>
      </c>
      <c r="BC39" s="13">
        <f t="shared" si="67"/>
        <v>1.7785088428125782</v>
      </c>
      <c r="BD39" s="13">
        <f t="shared" si="67"/>
        <v>1.6541874659469342</v>
      </c>
      <c r="BE39" s="13">
        <f>(0.711*BF38)+(0.5*BD38)</f>
        <v>1.2276070361654723</v>
      </c>
      <c r="BF39" s="13">
        <f>AVERAGE(BE38,0)</f>
        <v>0.6847954578402442</v>
      </c>
      <c r="BG39" s="13"/>
      <c r="BH39"/>
      <c r="BI39" s="13">
        <f t="shared" si="9"/>
        <v>2.4218138449597646</v>
      </c>
      <c r="BJ39" s="13"/>
      <c r="BK39" s="13">
        <f>E39</f>
        <v>0.11851851851851852</v>
      </c>
      <c r="BL39"/>
      <c r="BM39"/>
      <c r="BN39"/>
      <c r="BO39" s="14"/>
      <c r="BP39"/>
      <c r="BQ39"/>
    </row>
    <row r="40" spans="1:69" s="15" customFormat="1" x14ac:dyDescent="0.15">
      <c r="B40" s="18"/>
      <c r="C40" s="13"/>
      <c r="E40" s="16"/>
      <c r="F40" s="17">
        <f t="shared" ref="F40:AF40" si="68">F39-((($C$7*F39)/($C$8+F39))*$A$14)</f>
        <v>0.8927161380017794</v>
      </c>
      <c r="G40" s="17">
        <f t="shared" si="7"/>
        <v>2.3414765408178013</v>
      </c>
      <c r="H40" s="17">
        <f t="shared" si="68"/>
        <v>1.8013427447030477</v>
      </c>
      <c r="I40" s="17">
        <f t="shared" si="7"/>
        <v>2.3414765408178013</v>
      </c>
      <c r="J40" s="17">
        <f t="shared" si="68"/>
        <v>2.3414765408178013</v>
      </c>
      <c r="K40" s="17">
        <f t="shared" si="68"/>
        <v>2.3414765408178013</v>
      </c>
      <c r="L40" s="17">
        <f t="shared" si="68"/>
        <v>2.3414765408178013</v>
      </c>
      <c r="M40" s="17">
        <f t="shared" si="68"/>
        <v>2.3414765408178013</v>
      </c>
      <c r="N40" s="17">
        <f t="shared" si="68"/>
        <v>2.3414765408178013</v>
      </c>
      <c r="O40" s="17">
        <f t="shared" si="68"/>
        <v>2.3414765408178013</v>
      </c>
      <c r="P40" s="17">
        <f t="shared" si="68"/>
        <v>2.3414765408178013</v>
      </c>
      <c r="Q40" s="17">
        <f t="shared" si="68"/>
        <v>2.3414765408178013</v>
      </c>
      <c r="R40" s="17">
        <f t="shared" si="68"/>
        <v>2.3414773057074476</v>
      </c>
      <c r="S40" s="17">
        <f t="shared" si="68"/>
        <v>2.3414780706214753</v>
      </c>
      <c r="T40" s="17">
        <f t="shared" si="68"/>
        <v>2.3414910772572743</v>
      </c>
      <c r="U40" s="17">
        <f t="shared" si="68"/>
        <v>2.3415040844653627</v>
      </c>
      <c r="V40" s="17">
        <f t="shared" si="68"/>
        <v>2.3416089387438213</v>
      </c>
      <c r="W40" s="17">
        <f t="shared" si="68"/>
        <v>2.3417137994527066</v>
      </c>
      <c r="X40" s="17">
        <f t="shared" si="68"/>
        <v>2.3422474952474817</v>
      </c>
      <c r="Y40" s="17">
        <f t="shared" si="68"/>
        <v>2.3427812368767107</v>
      </c>
      <c r="Z40" s="17">
        <f t="shared" si="68"/>
        <v>2.3447096750102476</v>
      </c>
      <c r="AA40" s="17">
        <f t="shared" si="68"/>
        <v>2.3466383418075192</v>
      </c>
      <c r="AB40" s="17">
        <f t="shared" si="68"/>
        <v>2.3519177124097848</v>
      </c>
      <c r="AC40" s="17">
        <f t="shared" si="68"/>
        <v>2.3571979032713499</v>
      </c>
      <c r="AD40" s="17">
        <f t="shared" si="68"/>
        <v>2.3686305044493174</v>
      </c>
      <c r="AE40" s="17">
        <f t="shared" si="68"/>
        <v>2.3800651731926736</v>
      </c>
      <c r="AF40" s="17">
        <f t="shared" si="68"/>
        <v>2.4003098654774409</v>
      </c>
      <c r="AG40" s="17">
        <f>AG39</f>
        <v>2.4205578257471916</v>
      </c>
      <c r="AH40" s="17">
        <f t="shared" ref="AH40:BF40" si="69">AH39-((($C$7*AH39)/($C$8+AH39))*$A$14)</f>
        <v>2.4003098654774409</v>
      </c>
      <c r="AI40" s="17">
        <f t="shared" si="69"/>
        <v>2.3800651731926736</v>
      </c>
      <c r="AJ40" s="17">
        <f t="shared" si="69"/>
        <v>2.3686305044493174</v>
      </c>
      <c r="AK40" s="17">
        <f t="shared" si="69"/>
        <v>2.3571979032713499</v>
      </c>
      <c r="AL40" s="17">
        <f t="shared" si="69"/>
        <v>2.3519177124097848</v>
      </c>
      <c r="AM40" s="17">
        <f t="shared" si="69"/>
        <v>2.3466383418075192</v>
      </c>
      <c r="AN40" s="17">
        <f t="shared" si="69"/>
        <v>2.3447096750102476</v>
      </c>
      <c r="AO40" s="17">
        <f t="shared" si="69"/>
        <v>2.3427812368767107</v>
      </c>
      <c r="AP40" s="17">
        <f t="shared" si="69"/>
        <v>2.3422645615597322</v>
      </c>
      <c r="AQ40" s="17">
        <f t="shared" si="69"/>
        <v>2.3416902769414163</v>
      </c>
      <c r="AR40" s="17">
        <f t="shared" si="69"/>
        <v>2.3418253346651023</v>
      </c>
      <c r="AS40" s="17">
        <f t="shared" si="69"/>
        <v>2.3410724033365811</v>
      </c>
      <c r="AT40" s="17">
        <f t="shared" si="69"/>
        <v>2.3425648253278575</v>
      </c>
      <c r="AU40" s="17">
        <f t="shared" si="69"/>
        <v>2.3377064856372027</v>
      </c>
      <c r="AV40" s="17">
        <f t="shared" si="69"/>
        <v>2.3430879515860141</v>
      </c>
      <c r="AW40" s="17">
        <f t="shared" si="69"/>
        <v>2.3205862753758248</v>
      </c>
      <c r="AX40" s="17">
        <f t="shared" si="69"/>
        <v>2.3315927756032777</v>
      </c>
      <c r="AY40" s="17">
        <f t="shared" si="69"/>
        <v>2.2590391300169217</v>
      </c>
      <c r="AZ40" s="17">
        <f t="shared" si="69"/>
        <v>2.2662692644236473</v>
      </c>
      <c r="BA40" s="17">
        <f t="shared" si="69"/>
        <v>2.0943889796116921</v>
      </c>
      <c r="BB40" s="17">
        <f t="shared" si="69"/>
        <v>2.0636358204561387</v>
      </c>
      <c r="BC40" s="17">
        <f t="shared" si="69"/>
        <v>1.7553376787729096</v>
      </c>
      <c r="BD40" s="17">
        <f t="shared" si="69"/>
        <v>1.6315353148823155</v>
      </c>
      <c r="BE40" s="17">
        <f t="shared" si="69"/>
        <v>1.2072244444522022</v>
      </c>
      <c r="BF40" s="17">
        <f t="shared" si="69"/>
        <v>0.66921204300975456</v>
      </c>
      <c r="BG40" s="17"/>
      <c r="BH40"/>
      <c r="BI40" s="13">
        <f t="shared" si="9"/>
        <v>2.4104338456123164</v>
      </c>
      <c r="BJ40" s="13"/>
      <c r="BK40" s="18">
        <f>E39</f>
        <v>0.11851851851851852</v>
      </c>
      <c r="BL40"/>
      <c r="BM40"/>
      <c r="BN40"/>
      <c r="BO40" s="19"/>
      <c r="BP40"/>
      <c r="BQ40"/>
    </row>
    <row r="41" spans="1:69" s="20" customFormat="1" x14ac:dyDescent="0.15">
      <c r="A41" s="15"/>
      <c r="B41" s="18"/>
      <c r="C41" s="13"/>
      <c r="D41" s="20">
        <f>1+D39</f>
        <v>17</v>
      </c>
      <c r="E41" s="3">
        <f>$D41*$A$14</f>
        <v>0.12592592592592594</v>
      </c>
      <c r="F41" s="13">
        <f>AVERAGE(H40,0)</f>
        <v>0.90067137235152384</v>
      </c>
      <c r="G41" s="13">
        <f>I40</f>
        <v>2.3414765408178013</v>
      </c>
      <c r="H41" s="13">
        <f>(0.5*J40)+(0.711*F40)</f>
        <v>1.8054594445281658</v>
      </c>
      <c r="I41" s="13">
        <f>AVERAGE(J40,G40)</f>
        <v>2.3414765408178013</v>
      </c>
      <c r="J41" s="13">
        <f>IF($J$4 = "YES", AVERAGE(K40,I40),AVERAGE(K40,H40))</f>
        <v>2.3414765408178013</v>
      </c>
      <c r="K41" s="13">
        <f t="shared" ref="K41:AD41" si="70">AVERAGE(L40,J40)</f>
        <v>2.3414765408178013</v>
      </c>
      <c r="L41" s="13">
        <f t="shared" si="70"/>
        <v>2.3414765408178013</v>
      </c>
      <c r="M41" s="13">
        <f t="shared" si="70"/>
        <v>2.3414765408178013</v>
      </c>
      <c r="N41" s="13">
        <f t="shared" si="70"/>
        <v>2.3414765408178013</v>
      </c>
      <c r="O41" s="13">
        <f t="shared" si="70"/>
        <v>2.3414765408178013</v>
      </c>
      <c r="P41" s="13">
        <f t="shared" si="70"/>
        <v>2.3414765408178013</v>
      </c>
      <c r="Q41" s="13">
        <f t="shared" si="70"/>
        <v>2.3414769232626247</v>
      </c>
      <c r="R41" s="13">
        <f t="shared" si="70"/>
        <v>2.3414773057196383</v>
      </c>
      <c r="S41" s="13">
        <f t="shared" si="70"/>
        <v>2.341484191482361</v>
      </c>
      <c r="T41" s="13">
        <f t="shared" si="70"/>
        <v>2.3414910775434192</v>
      </c>
      <c r="U41" s="13">
        <f t="shared" si="70"/>
        <v>2.3415500080005476</v>
      </c>
      <c r="V41" s="13">
        <f t="shared" si="70"/>
        <v>2.3416089419590347</v>
      </c>
      <c r="W41" s="13">
        <f t="shared" si="70"/>
        <v>2.3419282169956515</v>
      </c>
      <c r="X41" s="13">
        <f t="shared" si="70"/>
        <v>2.3422475181647089</v>
      </c>
      <c r="Y41" s="13">
        <f t="shared" si="70"/>
        <v>2.3434785851288646</v>
      </c>
      <c r="Z41" s="13">
        <f t="shared" si="70"/>
        <v>2.3447097893421152</v>
      </c>
      <c r="AA41" s="13">
        <f t="shared" si="70"/>
        <v>2.3483136937100162</v>
      </c>
      <c r="AB41" s="13">
        <f t="shared" si="70"/>
        <v>2.3519181225394346</v>
      </c>
      <c r="AC41" s="13">
        <f t="shared" si="70"/>
        <v>2.3602741084295511</v>
      </c>
      <c r="AD41" s="13">
        <f t="shared" si="70"/>
        <v>2.3686315382320116</v>
      </c>
      <c r="AE41" s="13">
        <f>AVERAGE(AD40,AF40)</f>
        <v>2.3844701849633791</v>
      </c>
      <c r="AF41" s="13">
        <f>AVERAGE(AG40,AE40)</f>
        <v>2.4003114994699324</v>
      </c>
      <c r="AG41" s="13">
        <f>(0.5*AF40)+(0.5*AH40)</f>
        <v>2.4003098654774409</v>
      </c>
      <c r="AH41" s="13">
        <f t="shared" ref="AH41:BD41" si="71">AVERAGE(AI40,AG40)</f>
        <v>2.4003114994699324</v>
      </c>
      <c r="AI41" s="13">
        <f t="shared" si="71"/>
        <v>2.3844701849633791</v>
      </c>
      <c r="AJ41" s="13">
        <f t="shared" si="71"/>
        <v>2.3686315382320116</v>
      </c>
      <c r="AK41" s="13">
        <f t="shared" si="71"/>
        <v>2.3602741084295511</v>
      </c>
      <c r="AL41" s="13">
        <f t="shared" si="71"/>
        <v>2.3519181225394346</v>
      </c>
      <c r="AM41" s="13">
        <f t="shared" si="71"/>
        <v>2.3483136937100162</v>
      </c>
      <c r="AN41" s="13">
        <f t="shared" si="71"/>
        <v>2.3447097893421152</v>
      </c>
      <c r="AO41" s="13">
        <f t="shared" si="71"/>
        <v>2.3434871182849899</v>
      </c>
      <c r="AP41" s="13">
        <f t="shared" si="71"/>
        <v>2.3422357569090635</v>
      </c>
      <c r="AQ41" s="13">
        <f t="shared" si="71"/>
        <v>2.3420449481124175</v>
      </c>
      <c r="AR41" s="13">
        <f t="shared" si="71"/>
        <v>2.3413813401389989</v>
      </c>
      <c r="AS41" s="13">
        <f t="shared" si="71"/>
        <v>2.3421950799964799</v>
      </c>
      <c r="AT41" s="13">
        <f t="shared" si="71"/>
        <v>2.3393894444868919</v>
      </c>
      <c r="AU41" s="13">
        <f t="shared" si="71"/>
        <v>2.3428263884569356</v>
      </c>
      <c r="AV41" s="13">
        <f t="shared" si="71"/>
        <v>2.329146380506514</v>
      </c>
      <c r="AW41" s="13">
        <f t="shared" si="71"/>
        <v>2.3373403635946461</v>
      </c>
      <c r="AX41" s="13">
        <f t="shared" si="71"/>
        <v>2.2898127026963735</v>
      </c>
      <c r="AY41" s="13">
        <f t="shared" si="71"/>
        <v>2.2989310200134625</v>
      </c>
      <c r="AZ41" s="13">
        <f t="shared" si="71"/>
        <v>2.1767140548143069</v>
      </c>
      <c r="BA41" s="13">
        <f t="shared" si="71"/>
        <v>2.164952542439893</v>
      </c>
      <c r="BB41" s="13">
        <f t="shared" si="71"/>
        <v>1.9248633291923007</v>
      </c>
      <c r="BC41" s="13">
        <f t="shared" si="71"/>
        <v>1.8475855676692272</v>
      </c>
      <c r="BD41" s="13">
        <f t="shared" si="71"/>
        <v>1.481281061612556</v>
      </c>
      <c r="BE41" s="13">
        <f>(0.711*BF40)+(0.5*BD40)</f>
        <v>1.2915774200210932</v>
      </c>
      <c r="BF41" s="13">
        <f>AVERAGE(0,BE40)</f>
        <v>0.60361222222610111</v>
      </c>
      <c r="BG41" s="13"/>
      <c r="BH41"/>
      <c r="BI41" s="13">
        <f t="shared" si="9"/>
        <v>2.3990827556623762</v>
      </c>
      <c r="BJ41" s="13"/>
      <c r="BK41" s="13">
        <f>E41</f>
        <v>0.12592592592592594</v>
      </c>
      <c r="BL41"/>
      <c r="BM41"/>
      <c r="BN41"/>
      <c r="BO41" s="14"/>
      <c r="BP41"/>
      <c r="BQ41"/>
    </row>
    <row r="42" spans="1:69" s="15" customFormat="1" x14ac:dyDescent="0.15">
      <c r="B42" s="18"/>
      <c r="C42" s="13"/>
      <c r="E42" s="16"/>
      <c r="F42" s="17">
        <f t="shared" ref="F42:AF42" si="72">F41-((($C$7*F41)/($C$8+F41))*$A$14)</f>
        <v>0.88280804727067941</v>
      </c>
      <c r="G42" s="17">
        <f t="shared" si="7"/>
        <v>2.3164725989311159</v>
      </c>
      <c r="H42" s="17">
        <f t="shared" si="72"/>
        <v>1.7821823509301051</v>
      </c>
      <c r="I42" s="17">
        <f t="shared" si="7"/>
        <v>2.3164725989311159</v>
      </c>
      <c r="J42" s="17">
        <f t="shared" si="72"/>
        <v>2.3164725989311159</v>
      </c>
      <c r="K42" s="17">
        <f t="shared" si="72"/>
        <v>2.3164725989311159</v>
      </c>
      <c r="L42" s="17">
        <f t="shared" si="72"/>
        <v>2.3164725989311159</v>
      </c>
      <c r="M42" s="17">
        <f t="shared" si="72"/>
        <v>2.3164725989311159</v>
      </c>
      <c r="N42" s="17">
        <f t="shared" si="72"/>
        <v>2.3164725989311159</v>
      </c>
      <c r="O42" s="17">
        <f t="shared" si="72"/>
        <v>2.3164725989311159</v>
      </c>
      <c r="P42" s="17">
        <f t="shared" si="72"/>
        <v>2.3164725989311159</v>
      </c>
      <c r="Q42" s="17">
        <f t="shared" si="72"/>
        <v>2.3164729803554183</v>
      </c>
      <c r="R42" s="17">
        <f t="shared" si="72"/>
        <v>2.3164733617918789</v>
      </c>
      <c r="S42" s="17">
        <f t="shared" si="72"/>
        <v>2.3164802291805859</v>
      </c>
      <c r="T42" s="17">
        <f t="shared" si="72"/>
        <v>2.3164870968669136</v>
      </c>
      <c r="U42" s="17">
        <f t="shared" si="72"/>
        <v>2.3165458700776234</v>
      </c>
      <c r="V42" s="17">
        <f t="shared" si="72"/>
        <v>2.3166046467862862</v>
      </c>
      <c r="W42" s="17">
        <f t="shared" si="72"/>
        <v>2.3169230700243419</v>
      </c>
      <c r="X42" s="17">
        <f t="shared" si="72"/>
        <v>2.3172415194993468</v>
      </c>
      <c r="Y42" s="17">
        <f t="shared" si="72"/>
        <v>2.3184693043834979</v>
      </c>
      <c r="Z42" s="17">
        <f t="shared" si="72"/>
        <v>2.3196972287373985</v>
      </c>
      <c r="AA42" s="17">
        <f t="shared" si="72"/>
        <v>2.3232915473437306</v>
      </c>
      <c r="AB42" s="17">
        <f t="shared" si="72"/>
        <v>2.3268864110821288</v>
      </c>
      <c r="AC42" s="17">
        <f t="shared" si="72"/>
        <v>2.3352203071059257</v>
      </c>
      <c r="AD42" s="17">
        <f t="shared" si="72"/>
        <v>2.3435557605015798</v>
      </c>
      <c r="AE42" s="17">
        <f t="shared" si="72"/>
        <v>2.3593530769316917</v>
      </c>
      <c r="AF42" s="17">
        <f t="shared" si="72"/>
        <v>2.37515346594743</v>
      </c>
      <c r="AG42" s="17">
        <f>AG41</f>
        <v>2.4003098654774409</v>
      </c>
      <c r="AH42" s="17">
        <f t="shared" ref="AH42:BF42" si="73">AH41-((($C$7*AH41)/($C$8+AH41))*$A$14)</f>
        <v>2.37515346594743</v>
      </c>
      <c r="AI42" s="17">
        <f t="shared" si="73"/>
        <v>2.3593530769316917</v>
      </c>
      <c r="AJ42" s="17">
        <f t="shared" si="73"/>
        <v>2.3435557605015798</v>
      </c>
      <c r="AK42" s="17">
        <f t="shared" si="73"/>
        <v>2.3352203071059257</v>
      </c>
      <c r="AL42" s="17">
        <f t="shared" si="73"/>
        <v>2.3268864110821288</v>
      </c>
      <c r="AM42" s="17">
        <f t="shared" si="73"/>
        <v>2.3232915473437306</v>
      </c>
      <c r="AN42" s="17">
        <f t="shared" si="73"/>
        <v>2.3196972287373985</v>
      </c>
      <c r="AO42" s="17">
        <f t="shared" si="73"/>
        <v>2.3184778147988729</v>
      </c>
      <c r="AP42" s="17">
        <f t="shared" si="73"/>
        <v>2.3172297896122203</v>
      </c>
      <c r="AQ42" s="17">
        <f t="shared" si="73"/>
        <v>2.3170394897559383</v>
      </c>
      <c r="AR42" s="17">
        <f t="shared" si="73"/>
        <v>2.3163776522948778</v>
      </c>
      <c r="AS42" s="17">
        <f t="shared" si="73"/>
        <v>2.3171892211911089</v>
      </c>
      <c r="AT42" s="17">
        <f t="shared" si="73"/>
        <v>2.314391075563325</v>
      </c>
      <c r="AU42" s="17">
        <f t="shared" si="73"/>
        <v>2.3178188461749731</v>
      </c>
      <c r="AV42" s="17">
        <f t="shared" si="73"/>
        <v>2.3041754710728766</v>
      </c>
      <c r="AW42" s="17">
        <f t="shared" si="73"/>
        <v>2.3123474733850848</v>
      </c>
      <c r="AX42" s="17">
        <f t="shared" si="73"/>
        <v>2.2649489414568564</v>
      </c>
      <c r="AY42" s="17">
        <f t="shared" si="73"/>
        <v>2.2740421759626095</v>
      </c>
      <c r="AZ42" s="17">
        <f t="shared" si="73"/>
        <v>2.1521742671258983</v>
      </c>
      <c r="BA42" s="17">
        <f t="shared" si="73"/>
        <v>2.1404478742973607</v>
      </c>
      <c r="BB42" s="17">
        <f t="shared" si="73"/>
        <v>1.9011423114681867</v>
      </c>
      <c r="BC42" s="17">
        <f t="shared" si="73"/>
        <v>1.8241472498664681</v>
      </c>
      <c r="BD42" s="17">
        <f t="shared" si="73"/>
        <v>1.4594456355678722</v>
      </c>
      <c r="BE42" s="17">
        <f t="shared" si="73"/>
        <v>1.2707949089494426</v>
      </c>
      <c r="BF42" s="17">
        <f t="shared" si="73"/>
        <v>0.58907028115017968</v>
      </c>
      <c r="BG42" s="17"/>
      <c r="BH42"/>
      <c r="BI42" s="13">
        <f t="shared" si="9"/>
        <v>2.3877316657124354</v>
      </c>
      <c r="BJ42" s="13"/>
      <c r="BK42" s="18">
        <f>E41</f>
        <v>0.12592592592592594</v>
      </c>
      <c r="BL42"/>
      <c r="BM42"/>
      <c r="BN42"/>
      <c r="BO42" s="19"/>
      <c r="BP42"/>
      <c r="BQ42"/>
    </row>
    <row r="43" spans="1:69" s="20" customFormat="1" x14ac:dyDescent="0.15">
      <c r="A43" s="15"/>
      <c r="B43" s="18"/>
      <c r="C43" s="13"/>
      <c r="D43" s="20">
        <f>1+D41</f>
        <v>18</v>
      </c>
      <c r="E43" s="3">
        <f>$D43*$A$14</f>
        <v>0.13333333333333333</v>
      </c>
      <c r="F43" s="13">
        <f>AVERAGE(H42,0)</f>
        <v>0.89109117546505257</v>
      </c>
      <c r="G43" s="13">
        <f>I42</f>
        <v>2.3164725989311159</v>
      </c>
      <c r="H43" s="13">
        <f>(0.5*J42)+(0.711*F42)</f>
        <v>1.7859128210750108</v>
      </c>
      <c r="I43" s="13">
        <f>AVERAGE(J42,G42)</f>
        <v>2.3164725989311159</v>
      </c>
      <c r="J43" s="13">
        <f>IF($J$4 = "YES", AVERAGE(K42,I42),AVERAGE(K42,H42))</f>
        <v>2.3164725989311159</v>
      </c>
      <c r="K43" s="13">
        <f t="shared" ref="K43:AD43" si="74">AVERAGE(L42,J42)</f>
        <v>2.3164725989311159</v>
      </c>
      <c r="L43" s="13">
        <f t="shared" si="74"/>
        <v>2.3164725989311159</v>
      </c>
      <c r="M43" s="13">
        <f t="shared" si="74"/>
        <v>2.3164725989311159</v>
      </c>
      <c r="N43" s="13">
        <f t="shared" si="74"/>
        <v>2.3164725989311159</v>
      </c>
      <c r="O43" s="13">
        <f t="shared" si="74"/>
        <v>2.3164725989311159</v>
      </c>
      <c r="P43" s="13">
        <f t="shared" si="74"/>
        <v>2.3164727896432673</v>
      </c>
      <c r="Q43" s="13">
        <f t="shared" si="74"/>
        <v>2.3164729803614974</v>
      </c>
      <c r="R43" s="13">
        <f t="shared" si="74"/>
        <v>2.3164766047680021</v>
      </c>
      <c r="S43" s="13">
        <f t="shared" si="74"/>
        <v>2.3164802293293962</v>
      </c>
      <c r="T43" s="13">
        <f t="shared" si="74"/>
        <v>2.3165130496291049</v>
      </c>
      <c r="U43" s="13">
        <f t="shared" si="74"/>
        <v>2.3165458718265999</v>
      </c>
      <c r="V43" s="13">
        <f t="shared" si="74"/>
        <v>2.3167344700509824</v>
      </c>
      <c r="W43" s="13">
        <f t="shared" si="74"/>
        <v>2.3169230831428163</v>
      </c>
      <c r="X43" s="13">
        <f t="shared" si="74"/>
        <v>2.3176961872039197</v>
      </c>
      <c r="Y43" s="13">
        <f t="shared" si="74"/>
        <v>2.3184693741183726</v>
      </c>
      <c r="Z43" s="13">
        <f t="shared" si="74"/>
        <v>2.3208804258636144</v>
      </c>
      <c r="AA43" s="13">
        <f t="shared" si="74"/>
        <v>2.3232918199097634</v>
      </c>
      <c r="AB43" s="13">
        <f t="shared" si="74"/>
        <v>2.3292559272248283</v>
      </c>
      <c r="AC43" s="13">
        <f t="shared" si="74"/>
        <v>2.3352210857918543</v>
      </c>
      <c r="AD43" s="13">
        <f t="shared" si="74"/>
        <v>2.3472866920188089</v>
      </c>
      <c r="AE43" s="13">
        <f>AVERAGE(AD42,AF42)</f>
        <v>2.3593546132245047</v>
      </c>
      <c r="AF43" s="13">
        <f>AVERAGE(AG42,AE42)</f>
        <v>2.3798314712045663</v>
      </c>
      <c r="AG43" s="13">
        <f>(0.5*AF42)+(0.5*AH42)</f>
        <v>2.37515346594743</v>
      </c>
      <c r="AH43" s="13">
        <f t="shared" ref="AH43:BD43" si="75">AVERAGE(AI42,AG42)</f>
        <v>2.3798314712045663</v>
      </c>
      <c r="AI43" s="13">
        <f t="shared" si="75"/>
        <v>2.3593546132245047</v>
      </c>
      <c r="AJ43" s="13">
        <f t="shared" si="75"/>
        <v>2.3472866920188089</v>
      </c>
      <c r="AK43" s="13">
        <f t="shared" si="75"/>
        <v>2.3352210857918543</v>
      </c>
      <c r="AL43" s="13">
        <f t="shared" si="75"/>
        <v>2.3292559272248283</v>
      </c>
      <c r="AM43" s="13">
        <f t="shared" si="75"/>
        <v>2.3232918199097634</v>
      </c>
      <c r="AN43" s="13">
        <f t="shared" si="75"/>
        <v>2.320884681071302</v>
      </c>
      <c r="AO43" s="13">
        <f t="shared" si="75"/>
        <v>2.3184635091748094</v>
      </c>
      <c r="AP43" s="13">
        <f t="shared" si="75"/>
        <v>2.3177586522774059</v>
      </c>
      <c r="AQ43" s="13">
        <f t="shared" si="75"/>
        <v>2.316803720953549</v>
      </c>
      <c r="AR43" s="13">
        <f t="shared" si="75"/>
        <v>2.3171143554735236</v>
      </c>
      <c r="AS43" s="13">
        <f t="shared" si="75"/>
        <v>2.3153843639291014</v>
      </c>
      <c r="AT43" s="13">
        <f t="shared" si="75"/>
        <v>2.3175040336830408</v>
      </c>
      <c r="AU43" s="13">
        <f t="shared" si="75"/>
        <v>2.3092832733181008</v>
      </c>
      <c r="AV43" s="13">
        <f t="shared" si="75"/>
        <v>2.3150831597800288</v>
      </c>
      <c r="AW43" s="13">
        <f t="shared" si="75"/>
        <v>2.2845622062648667</v>
      </c>
      <c r="AX43" s="13">
        <f t="shared" si="75"/>
        <v>2.2931948246738472</v>
      </c>
      <c r="AY43" s="13">
        <f t="shared" si="75"/>
        <v>2.2085616042913774</v>
      </c>
      <c r="AZ43" s="13">
        <f t="shared" si="75"/>
        <v>2.2072450251299851</v>
      </c>
      <c r="BA43" s="13">
        <f t="shared" si="75"/>
        <v>2.0266582892970426</v>
      </c>
      <c r="BB43" s="13">
        <f t="shared" si="75"/>
        <v>1.9822975620819143</v>
      </c>
      <c r="BC43" s="13">
        <f t="shared" si="75"/>
        <v>1.6802939735180296</v>
      </c>
      <c r="BD43" s="13">
        <f t="shared" si="75"/>
        <v>1.5474710794079554</v>
      </c>
      <c r="BE43" s="13">
        <f>(0.711*BF42)+(0.5*BD42)</f>
        <v>1.148551787681714</v>
      </c>
      <c r="BF43" s="13">
        <f>AVERAGE(BE42,0)</f>
        <v>0.63539745447472129</v>
      </c>
      <c r="BG43" s="13"/>
      <c r="BH43"/>
      <c r="BI43" s="13">
        <f t="shared" si="9"/>
        <v>2.3763358055437385</v>
      </c>
      <c r="BJ43" s="13"/>
      <c r="BK43" s="13">
        <f>E43</f>
        <v>0.13333333333333333</v>
      </c>
      <c r="BL43"/>
      <c r="BM43"/>
      <c r="BN43"/>
      <c r="BO43" s="14"/>
      <c r="BP43"/>
      <c r="BQ43"/>
    </row>
    <row r="44" spans="1:69" s="15" customFormat="1" x14ac:dyDescent="0.15">
      <c r="B44" s="18"/>
      <c r="C44" s="13"/>
      <c r="E44" s="16"/>
      <c r="F44" s="17">
        <f t="shared" ref="F44:AF44" si="76">F43-((($C$7*F43)/($C$8+F43))*$A$14)</f>
        <v>0.87331653837865764</v>
      </c>
      <c r="G44" s="17">
        <f t="shared" si="7"/>
        <v>2.2915359166803646</v>
      </c>
      <c r="H44" s="17">
        <f t="shared" si="76"/>
        <v>1.7627123339500328</v>
      </c>
      <c r="I44" s="17">
        <f t="shared" si="7"/>
        <v>2.2915359166803646</v>
      </c>
      <c r="J44" s="17">
        <f t="shared" si="76"/>
        <v>2.2915359166803646</v>
      </c>
      <c r="K44" s="17">
        <f t="shared" si="76"/>
        <v>2.2915359166803646</v>
      </c>
      <c r="L44" s="17">
        <f t="shared" si="76"/>
        <v>2.2915359166803646</v>
      </c>
      <c r="M44" s="17">
        <f t="shared" si="76"/>
        <v>2.2915359166803646</v>
      </c>
      <c r="N44" s="17">
        <f t="shared" si="76"/>
        <v>2.2915359166803646</v>
      </c>
      <c r="O44" s="17">
        <f t="shared" si="76"/>
        <v>2.2915359166803646</v>
      </c>
      <c r="P44" s="17">
        <f t="shared" si="76"/>
        <v>2.2915361068753652</v>
      </c>
      <c r="Q44" s="17">
        <f t="shared" si="76"/>
        <v>2.2915362970764277</v>
      </c>
      <c r="R44" s="17">
        <f t="shared" si="76"/>
        <v>2.2915399116547062</v>
      </c>
      <c r="S44" s="17">
        <f t="shared" si="76"/>
        <v>2.291543526387477</v>
      </c>
      <c r="T44" s="17">
        <f t="shared" si="76"/>
        <v>2.2915762576903296</v>
      </c>
      <c r="U44" s="17">
        <f t="shared" si="76"/>
        <v>2.2916089908877093</v>
      </c>
      <c r="V44" s="17">
        <f t="shared" si="76"/>
        <v>2.2917970777489032</v>
      </c>
      <c r="W44" s="17">
        <f t="shared" si="76"/>
        <v>2.2919851794995272</v>
      </c>
      <c r="X44" s="17">
        <f t="shared" si="76"/>
        <v>2.2927561882806557</v>
      </c>
      <c r="Y44" s="17">
        <f t="shared" si="76"/>
        <v>2.2935272807363454</v>
      </c>
      <c r="Z44" s="17">
        <f t="shared" si="76"/>
        <v>2.2959318079753337</v>
      </c>
      <c r="AA44" s="17">
        <f t="shared" si="76"/>
        <v>2.2983366867293102</v>
      </c>
      <c r="AB44" s="17">
        <f t="shared" si="76"/>
        <v>2.3042847231624703</v>
      </c>
      <c r="AC44" s="17">
        <f t="shared" si="76"/>
        <v>2.3102338695667362</v>
      </c>
      <c r="AD44" s="17">
        <f t="shared" si="76"/>
        <v>2.322267275048294</v>
      </c>
      <c r="AE44" s="17">
        <f t="shared" si="76"/>
        <v>2.3343032369184136</v>
      </c>
      <c r="AF44" s="17">
        <f t="shared" si="76"/>
        <v>2.354726424802652</v>
      </c>
      <c r="AG44" s="17">
        <f>AG43</f>
        <v>2.37515346594743</v>
      </c>
      <c r="AH44" s="17">
        <f t="shared" ref="AH44:BF44" si="77">AH43-((($C$7*AH43)/($C$8+AH43))*$A$14)</f>
        <v>2.354726424802652</v>
      </c>
      <c r="AI44" s="17">
        <f t="shared" si="77"/>
        <v>2.3343032369184136</v>
      </c>
      <c r="AJ44" s="17">
        <f t="shared" si="77"/>
        <v>2.322267275048294</v>
      </c>
      <c r="AK44" s="17">
        <f t="shared" si="77"/>
        <v>2.3102338695667362</v>
      </c>
      <c r="AL44" s="17">
        <f t="shared" si="77"/>
        <v>2.3042847231624703</v>
      </c>
      <c r="AM44" s="17">
        <f t="shared" si="77"/>
        <v>2.2983366867293102</v>
      </c>
      <c r="AN44" s="17">
        <f t="shared" si="77"/>
        <v>2.2959360516770451</v>
      </c>
      <c r="AO44" s="17">
        <f t="shared" si="77"/>
        <v>2.2935214316761865</v>
      </c>
      <c r="AP44" s="17">
        <f t="shared" si="77"/>
        <v>2.2928184841058856</v>
      </c>
      <c r="AQ44" s="17">
        <f t="shared" si="77"/>
        <v>2.2918661409009546</v>
      </c>
      <c r="AR44" s="17">
        <f t="shared" si="77"/>
        <v>2.2921759333432754</v>
      </c>
      <c r="AS44" s="17">
        <f t="shared" si="77"/>
        <v>2.2904506336638009</v>
      </c>
      <c r="AT44" s="17">
        <f t="shared" si="77"/>
        <v>2.2925645554398928</v>
      </c>
      <c r="AU44" s="17">
        <f t="shared" si="77"/>
        <v>2.2843661316058337</v>
      </c>
      <c r="AV44" s="17">
        <f t="shared" si="77"/>
        <v>2.2901502469387407</v>
      </c>
      <c r="AW44" s="17">
        <f t="shared" si="77"/>
        <v>2.2597129558934808</v>
      </c>
      <c r="AX44" s="17">
        <f t="shared" si="77"/>
        <v>2.2683217424743676</v>
      </c>
      <c r="AY44" s="17">
        <f t="shared" si="77"/>
        <v>2.1839281083522826</v>
      </c>
      <c r="AZ44" s="17">
        <f t="shared" si="77"/>
        <v>2.1826153635012751</v>
      </c>
      <c r="BA44" s="17">
        <f t="shared" si="77"/>
        <v>2.0025886415713048</v>
      </c>
      <c r="BB44" s="17">
        <f t="shared" si="77"/>
        <v>1.9583766832056613</v>
      </c>
      <c r="BC44" s="17">
        <f t="shared" si="77"/>
        <v>1.6575284830034234</v>
      </c>
      <c r="BD44" s="17">
        <f t="shared" si="77"/>
        <v>1.5253086689831952</v>
      </c>
      <c r="BE44" s="17">
        <f t="shared" si="77"/>
        <v>1.1287000731288928</v>
      </c>
      <c r="BF44" s="17">
        <f t="shared" si="77"/>
        <v>0.62043351972819627</v>
      </c>
      <c r="BG44" s="17"/>
      <c r="BH44"/>
      <c r="BI44" s="13">
        <f t="shared" si="9"/>
        <v>2.364939945375041</v>
      </c>
      <c r="BJ44" s="13"/>
      <c r="BK44" s="18">
        <f>E43</f>
        <v>0.13333333333333333</v>
      </c>
      <c r="BL44"/>
      <c r="BM44"/>
      <c r="BN44"/>
      <c r="BO44" s="19"/>
      <c r="BP44"/>
      <c r="BQ44"/>
    </row>
    <row r="45" spans="1:69" s="20" customFormat="1" x14ac:dyDescent="0.15">
      <c r="A45" s="15"/>
      <c r="B45" s="18"/>
      <c r="C45" s="13"/>
      <c r="D45" s="20">
        <f>1+D43</f>
        <v>19</v>
      </c>
      <c r="E45" s="3">
        <f>$D45*$A$14</f>
        <v>0.14074074074074075</v>
      </c>
      <c r="F45" s="13">
        <f>AVERAGE(H44,0)</f>
        <v>0.8813561669750164</v>
      </c>
      <c r="G45" s="13">
        <f>I44</f>
        <v>2.2915359166803646</v>
      </c>
      <c r="H45" s="13">
        <f>(0.5*J44)+(0.711*F44)</f>
        <v>1.766696017127408</v>
      </c>
      <c r="I45" s="13">
        <f>AVERAGE(J44,G44)</f>
        <v>2.2915359166803646</v>
      </c>
      <c r="J45" s="13">
        <f>IF($J$4 = "YES", AVERAGE(K44,I44),AVERAGE(K44,H44))</f>
        <v>2.2915359166803646</v>
      </c>
      <c r="K45" s="13">
        <f t="shared" ref="K45:AD45" si="78">AVERAGE(L44,J44)</f>
        <v>2.2915359166803646</v>
      </c>
      <c r="L45" s="13">
        <f t="shared" si="78"/>
        <v>2.2915359166803646</v>
      </c>
      <c r="M45" s="13">
        <f t="shared" si="78"/>
        <v>2.2915359166803646</v>
      </c>
      <c r="N45" s="13">
        <f t="shared" si="78"/>
        <v>2.2915359166803646</v>
      </c>
      <c r="O45" s="13">
        <f t="shared" si="78"/>
        <v>2.2915360117778647</v>
      </c>
      <c r="P45" s="13">
        <f t="shared" si="78"/>
        <v>2.2915361068783962</v>
      </c>
      <c r="Q45" s="13">
        <f t="shared" si="78"/>
        <v>2.2915380092650359</v>
      </c>
      <c r="R45" s="13">
        <f t="shared" si="78"/>
        <v>2.2915399117319524</v>
      </c>
      <c r="S45" s="13">
        <f t="shared" si="78"/>
        <v>2.2915580846725181</v>
      </c>
      <c r="T45" s="13">
        <f t="shared" si="78"/>
        <v>2.2915762586375932</v>
      </c>
      <c r="U45" s="13">
        <f t="shared" si="78"/>
        <v>2.2916866677196164</v>
      </c>
      <c r="V45" s="13">
        <f t="shared" si="78"/>
        <v>2.2917970851936182</v>
      </c>
      <c r="W45" s="13">
        <f t="shared" si="78"/>
        <v>2.2922766330147795</v>
      </c>
      <c r="X45" s="13">
        <f t="shared" si="78"/>
        <v>2.2927562301179361</v>
      </c>
      <c r="Y45" s="13">
        <f t="shared" si="78"/>
        <v>2.2943439981279949</v>
      </c>
      <c r="Z45" s="13">
        <f t="shared" si="78"/>
        <v>2.295931983732828</v>
      </c>
      <c r="AA45" s="13">
        <f t="shared" si="78"/>
        <v>2.3001082655689018</v>
      </c>
      <c r="AB45" s="13">
        <f t="shared" si="78"/>
        <v>2.304285278148023</v>
      </c>
      <c r="AC45" s="13">
        <f t="shared" si="78"/>
        <v>2.3132759991053824</v>
      </c>
      <c r="AD45" s="13">
        <f t="shared" si="78"/>
        <v>2.3222685532425746</v>
      </c>
      <c r="AE45" s="13">
        <f>AVERAGE(AD44,AF44)</f>
        <v>2.3384968499254732</v>
      </c>
      <c r="AF45" s="13">
        <f>AVERAGE(AG44,AE44)</f>
        <v>2.3547283514329216</v>
      </c>
      <c r="AG45" s="13">
        <f>(0.5*AF44)+(0.5*AH44)</f>
        <v>2.354726424802652</v>
      </c>
      <c r="AH45" s="13">
        <f t="shared" ref="AH45:BD45" si="79">AVERAGE(AI44,AG44)</f>
        <v>2.3547283514329216</v>
      </c>
      <c r="AI45" s="13">
        <f t="shared" si="79"/>
        <v>2.3384968499254732</v>
      </c>
      <c r="AJ45" s="13">
        <f t="shared" si="79"/>
        <v>2.3222685532425746</v>
      </c>
      <c r="AK45" s="13">
        <f t="shared" si="79"/>
        <v>2.3132759991053824</v>
      </c>
      <c r="AL45" s="13">
        <f t="shared" si="79"/>
        <v>2.304285278148023</v>
      </c>
      <c r="AM45" s="13">
        <f t="shared" si="79"/>
        <v>2.3001103874197577</v>
      </c>
      <c r="AN45" s="13">
        <f t="shared" si="79"/>
        <v>2.2959290592027486</v>
      </c>
      <c r="AO45" s="13">
        <f t="shared" si="79"/>
        <v>2.2943772678914653</v>
      </c>
      <c r="AP45" s="13">
        <f t="shared" si="79"/>
        <v>2.2926937862885706</v>
      </c>
      <c r="AQ45" s="13">
        <f t="shared" si="79"/>
        <v>2.2924972087245807</v>
      </c>
      <c r="AR45" s="13">
        <f t="shared" si="79"/>
        <v>2.291158387282378</v>
      </c>
      <c r="AS45" s="13">
        <f t="shared" si="79"/>
        <v>2.2923702443915843</v>
      </c>
      <c r="AT45" s="13">
        <f t="shared" si="79"/>
        <v>2.2874083826348173</v>
      </c>
      <c r="AU45" s="13">
        <f t="shared" si="79"/>
        <v>2.291357401189317</v>
      </c>
      <c r="AV45" s="13">
        <f t="shared" si="79"/>
        <v>2.2720395437496572</v>
      </c>
      <c r="AW45" s="13">
        <f t="shared" si="79"/>
        <v>2.2792359947065544</v>
      </c>
      <c r="AX45" s="13">
        <f t="shared" si="79"/>
        <v>2.2218205321228819</v>
      </c>
      <c r="AY45" s="13">
        <f t="shared" si="79"/>
        <v>2.2254685529878211</v>
      </c>
      <c r="AZ45" s="13">
        <f t="shared" si="79"/>
        <v>2.0932583749617937</v>
      </c>
      <c r="BA45" s="13">
        <f t="shared" si="79"/>
        <v>2.0704960233534679</v>
      </c>
      <c r="BB45" s="13">
        <f t="shared" si="79"/>
        <v>1.830058562287364</v>
      </c>
      <c r="BC45" s="13">
        <f t="shared" si="79"/>
        <v>1.7418426760944281</v>
      </c>
      <c r="BD45" s="13">
        <f t="shared" si="79"/>
        <v>1.3931142780661581</v>
      </c>
      <c r="BE45" s="13">
        <f>(0.711*BF44)+(0.5*BD44)</f>
        <v>1.2037825670183451</v>
      </c>
      <c r="BF45" s="13">
        <f>AVERAGE(BE44,0)</f>
        <v>0.56435003656444638</v>
      </c>
      <c r="BG45" s="13"/>
      <c r="BH45"/>
      <c r="BI45" s="13">
        <f t="shared" si="9"/>
        <v>2.3535738783175471</v>
      </c>
      <c r="BJ45" s="13"/>
      <c r="BK45" s="13">
        <f>E45</f>
        <v>0.14074074074074075</v>
      </c>
      <c r="BL45"/>
      <c r="BM45"/>
      <c r="BN45"/>
      <c r="BO45" s="14"/>
      <c r="BP45"/>
      <c r="BQ45"/>
    </row>
    <row r="46" spans="1:69" s="15" customFormat="1" x14ac:dyDescent="0.15">
      <c r="B46" s="18"/>
      <c r="C46" s="13"/>
      <c r="E46" s="16"/>
      <c r="F46" s="17">
        <f t="shared" ref="F46:AF46" si="80">F45-((($C$7*F45)/($C$8+F45))*$A$14)</f>
        <v>0.86367269880415487</v>
      </c>
      <c r="G46" s="17">
        <f t="shared" si="7"/>
        <v>2.2666674037838699</v>
      </c>
      <c r="H46" s="17">
        <f t="shared" si="80"/>
        <v>1.743571990215077</v>
      </c>
      <c r="I46" s="17">
        <f t="shared" si="7"/>
        <v>2.2666674037838699</v>
      </c>
      <c r="J46" s="17">
        <f t="shared" si="80"/>
        <v>2.2666674037838699</v>
      </c>
      <c r="K46" s="17">
        <f t="shared" si="80"/>
        <v>2.2666674037838699</v>
      </c>
      <c r="L46" s="17">
        <f t="shared" si="80"/>
        <v>2.2666674037838699</v>
      </c>
      <c r="M46" s="17">
        <f t="shared" si="80"/>
        <v>2.2666674037838699</v>
      </c>
      <c r="N46" s="17">
        <f t="shared" si="80"/>
        <v>2.2666674037838699</v>
      </c>
      <c r="O46" s="17">
        <f t="shared" si="80"/>
        <v>2.2666674986192916</v>
      </c>
      <c r="P46" s="17">
        <f t="shared" si="80"/>
        <v>2.2666675934577363</v>
      </c>
      <c r="Q46" s="17">
        <f t="shared" si="80"/>
        <v>2.2666694906016085</v>
      </c>
      <c r="R46" s="17">
        <f t="shared" si="80"/>
        <v>2.2666713878255424</v>
      </c>
      <c r="S46" s="17">
        <f t="shared" si="80"/>
        <v>2.2666895106838783</v>
      </c>
      <c r="T46" s="17">
        <f t="shared" si="80"/>
        <v>2.2667076345644923</v>
      </c>
      <c r="U46" s="17">
        <f t="shared" si="80"/>
        <v>2.2668177393899684</v>
      </c>
      <c r="V46" s="17">
        <f t="shared" si="80"/>
        <v>2.2669278526061718</v>
      </c>
      <c r="W46" s="17">
        <f t="shared" si="80"/>
        <v>2.2674060792764226</v>
      </c>
      <c r="X46" s="17">
        <f t="shared" si="80"/>
        <v>2.2678843555053296</v>
      </c>
      <c r="Y46" s="17">
        <f t="shared" si="80"/>
        <v>2.2694677535315861</v>
      </c>
      <c r="Z46" s="17">
        <f t="shared" si="80"/>
        <v>2.2710513730661539</v>
      </c>
      <c r="AA46" s="17">
        <f t="shared" si="80"/>
        <v>2.2752161939569961</v>
      </c>
      <c r="AB46" s="17">
        <f t="shared" si="80"/>
        <v>2.2793817746310845</v>
      </c>
      <c r="AC46" s="17">
        <f t="shared" si="80"/>
        <v>2.2883479939766835</v>
      </c>
      <c r="AD46" s="17">
        <f t="shared" si="80"/>
        <v>2.2973161835665703</v>
      </c>
      <c r="AE46" s="17">
        <f t="shared" si="80"/>
        <v>2.31350086668458</v>
      </c>
      <c r="AF46" s="17">
        <f t="shared" si="80"/>
        <v>2.3296891977174536</v>
      </c>
      <c r="AG46" s="17">
        <f>AG45</f>
        <v>2.354726424802652</v>
      </c>
      <c r="AH46" s="17">
        <f t="shared" ref="AH46:BF46" si="81">AH45-((($C$7*AH45)/($C$8+AH45))*$A$14)</f>
        <v>2.3296891977174536</v>
      </c>
      <c r="AI46" s="17">
        <f t="shared" si="81"/>
        <v>2.31350086668458</v>
      </c>
      <c r="AJ46" s="17">
        <f t="shared" si="81"/>
        <v>2.2973161835665703</v>
      </c>
      <c r="AK46" s="17">
        <f t="shared" si="81"/>
        <v>2.2883479939766835</v>
      </c>
      <c r="AL46" s="17">
        <f t="shared" si="81"/>
        <v>2.2793817746310845</v>
      </c>
      <c r="AM46" s="17">
        <f t="shared" si="81"/>
        <v>2.275218309992769</v>
      </c>
      <c r="AN46" s="17">
        <f t="shared" si="81"/>
        <v>2.2710484565727493</v>
      </c>
      <c r="AO46" s="17">
        <f t="shared" si="81"/>
        <v>2.2695009317755983</v>
      </c>
      <c r="AP46" s="17">
        <f t="shared" si="81"/>
        <v>2.2678220836312328</v>
      </c>
      <c r="AQ46" s="17">
        <f t="shared" si="81"/>
        <v>2.26762604744015</v>
      </c>
      <c r="AR46" s="17">
        <f t="shared" si="81"/>
        <v>2.266290914943927</v>
      </c>
      <c r="AS46" s="17">
        <f t="shared" si="81"/>
        <v>2.2674994328026474</v>
      </c>
      <c r="AT46" s="17">
        <f t="shared" si="81"/>
        <v>2.2625512600816302</v>
      </c>
      <c r="AU46" s="17">
        <f t="shared" si="81"/>
        <v>2.2664893802907828</v>
      </c>
      <c r="AV46" s="17">
        <f t="shared" si="81"/>
        <v>2.2472251039716995</v>
      </c>
      <c r="AW46" s="17">
        <f t="shared" si="81"/>
        <v>2.2544015153501578</v>
      </c>
      <c r="AX46" s="17">
        <f t="shared" si="81"/>
        <v>2.1971486093308421</v>
      </c>
      <c r="AY46" s="17">
        <f t="shared" si="81"/>
        <v>2.200786117024268</v>
      </c>
      <c r="AZ46" s="17">
        <f t="shared" si="81"/>
        <v>2.0689740015920228</v>
      </c>
      <c r="BA46" s="17">
        <f t="shared" si="81"/>
        <v>2.0462839095506964</v>
      </c>
      <c r="BB46" s="17">
        <f t="shared" si="81"/>
        <v>1.806686691265901</v>
      </c>
      <c r="BC46" s="17">
        <f t="shared" si="81"/>
        <v>1.7188192642508311</v>
      </c>
      <c r="BD46" s="17">
        <f t="shared" si="81"/>
        <v>1.3717453408358853</v>
      </c>
      <c r="BE46" s="17">
        <f t="shared" si="81"/>
        <v>1.1835555087537952</v>
      </c>
      <c r="BF46" s="17">
        <f t="shared" si="81"/>
        <v>0.55035690428949535</v>
      </c>
      <c r="BG46" s="17"/>
      <c r="BH46"/>
      <c r="BI46" s="13">
        <f t="shared" si="9"/>
        <v>2.3422078112600526</v>
      </c>
      <c r="BJ46" s="13"/>
      <c r="BK46" s="18">
        <f>E45</f>
        <v>0.14074074074074075</v>
      </c>
      <c r="BL46"/>
      <c r="BM46"/>
      <c r="BN46"/>
      <c r="BO46" s="19"/>
      <c r="BP46"/>
      <c r="BQ46"/>
    </row>
    <row r="47" spans="1:69" s="20" customFormat="1" x14ac:dyDescent="0.15">
      <c r="A47" s="15"/>
      <c r="B47" s="18"/>
      <c r="C47" s="13"/>
      <c r="D47" s="20">
        <f>1+D45</f>
        <v>20</v>
      </c>
      <c r="E47" s="3">
        <f>$D47*$A$14</f>
        <v>0.14814814814814814</v>
      </c>
      <c r="F47" s="13">
        <f>AVERAGE(H46,0)</f>
        <v>0.87178599510753851</v>
      </c>
      <c r="G47" s="13">
        <f>I46</f>
        <v>2.2666674037838699</v>
      </c>
      <c r="H47" s="13">
        <f>(0.5*J46)+(0.711*F46)</f>
        <v>1.7474049907416891</v>
      </c>
      <c r="I47" s="13">
        <f>AVERAGE(J46,G46)</f>
        <v>2.2666674037838699</v>
      </c>
      <c r="J47" s="13">
        <f>IF($J$4 = "YES", AVERAGE(K46,I46),AVERAGE(K46,H46))</f>
        <v>2.2666674037838699</v>
      </c>
      <c r="K47" s="13">
        <f t="shared" ref="K47:AD47" si="82">AVERAGE(L46,J46)</f>
        <v>2.2666674037838699</v>
      </c>
      <c r="L47" s="13">
        <f t="shared" si="82"/>
        <v>2.2666674037838699</v>
      </c>
      <c r="M47" s="13">
        <f t="shared" si="82"/>
        <v>2.2666674037838699</v>
      </c>
      <c r="N47" s="13">
        <f t="shared" si="82"/>
        <v>2.266667451201581</v>
      </c>
      <c r="O47" s="13">
        <f t="shared" si="82"/>
        <v>2.2666674986208033</v>
      </c>
      <c r="P47" s="13">
        <f t="shared" si="82"/>
        <v>2.2666684946104501</v>
      </c>
      <c r="Q47" s="13">
        <f t="shared" si="82"/>
        <v>2.2666694906416396</v>
      </c>
      <c r="R47" s="13">
        <f t="shared" si="82"/>
        <v>2.2666795006427432</v>
      </c>
      <c r="S47" s="13">
        <f t="shared" si="82"/>
        <v>2.2666895111950174</v>
      </c>
      <c r="T47" s="13">
        <f t="shared" si="82"/>
        <v>2.2667536250369231</v>
      </c>
      <c r="U47" s="13">
        <f t="shared" si="82"/>
        <v>2.2668177435853321</v>
      </c>
      <c r="V47" s="13">
        <f t="shared" si="82"/>
        <v>2.2671119093331953</v>
      </c>
      <c r="W47" s="13">
        <f t="shared" si="82"/>
        <v>2.2674061040557509</v>
      </c>
      <c r="X47" s="13">
        <f t="shared" si="82"/>
        <v>2.2684369164040046</v>
      </c>
      <c r="Y47" s="13">
        <f t="shared" si="82"/>
        <v>2.2694678642857418</v>
      </c>
      <c r="Z47" s="13">
        <f t="shared" si="82"/>
        <v>2.2723419737442914</v>
      </c>
      <c r="AA47" s="13">
        <f t="shared" si="82"/>
        <v>2.2752165738486192</v>
      </c>
      <c r="AB47" s="13">
        <f t="shared" si="82"/>
        <v>2.2817820939668398</v>
      </c>
      <c r="AC47" s="13">
        <f t="shared" si="82"/>
        <v>2.2883489790988274</v>
      </c>
      <c r="AD47" s="13">
        <f t="shared" si="82"/>
        <v>2.3009244303306318</v>
      </c>
      <c r="AE47" s="13">
        <f>AVERAGE(AD46,AF46)</f>
        <v>2.3135026906420117</v>
      </c>
      <c r="AF47" s="13">
        <f>AVERAGE(AG46,AE46)</f>
        <v>2.3341136457436162</v>
      </c>
      <c r="AG47" s="13">
        <f>(0.5*AF46)+(0.5*AH46)</f>
        <v>2.3296891977174536</v>
      </c>
      <c r="AH47" s="13">
        <f t="shared" ref="AH47:BD47" si="83">AVERAGE(AI46,AG46)</f>
        <v>2.3341136457436162</v>
      </c>
      <c r="AI47" s="13">
        <f t="shared" si="83"/>
        <v>2.3135026906420117</v>
      </c>
      <c r="AJ47" s="13">
        <f t="shared" si="83"/>
        <v>2.3009244303306318</v>
      </c>
      <c r="AK47" s="13">
        <f t="shared" si="83"/>
        <v>2.2883489790988274</v>
      </c>
      <c r="AL47" s="13">
        <f t="shared" si="83"/>
        <v>2.281783151984726</v>
      </c>
      <c r="AM47" s="13">
        <f t="shared" si="83"/>
        <v>2.2752151156019167</v>
      </c>
      <c r="AN47" s="13">
        <f t="shared" si="83"/>
        <v>2.2723596208841839</v>
      </c>
      <c r="AO47" s="13">
        <f t="shared" si="83"/>
        <v>2.2694352701019911</v>
      </c>
      <c r="AP47" s="13">
        <f t="shared" si="83"/>
        <v>2.2685634896078741</v>
      </c>
      <c r="AQ47" s="13">
        <f t="shared" si="83"/>
        <v>2.2670564992875799</v>
      </c>
      <c r="AR47" s="13">
        <f t="shared" si="83"/>
        <v>2.2675627401213987</v>
      </c>
      <c r="AS47" s="13">
        <f t="shared" si="83"/>
        <v>2.2644210875127788</v>
      </c>
      <c r="AT47" s="13">
        <f t="shared" si="83"/>
        <v>2.2669944065467149</v>
      </c>
      <c r="AU47" s="13">
        <f t="shared" si="83"/>
        <v>2.2548881820266651</v>
      </c>
      <c r="AV47" s="13">
        <f t="shared" si="83"/>
        <v>2.2604454478204703</v>
      </c>
      <c r="AW47" s="13">
        <f t="shared" si="83"/>
        <v>2.2221868566512706</v>
      </c>
      <c r="AX47" s="13">
        <f t="shared" si="83"/>
        <v>2.2275938161872126</v>
      </c>
      <c r="AY47" s="13">
        <f t="shared" si="83"/>
        <v>2.1330613054614327</v>
      </c>
      <c r="AZ47" s="13">
        <f t="shared" si="83"/>
        <v>2.1235350132874822</v>
      </c>
      <c r="BA47" s="13">
        <f t="shared" si="83"/>
        <v>1.9378303464289619</v>
      </c>
      <c r="BB47" s="13">
        <f t="shared" si="83"/>
        <v>1.8825515869007639</v>
      </c>
      <c r="BC47" s="13">
        <f t="shared" si="83"/>
        <v>1.589216016050893</v>
      </c>
      <c r="BD47" s="13">
        <f t="shared" si="83"/>
        <v>1.4511873865023133</v>
      </c>
      <c r="BE47" s="13">
        <f>(0.711*BF46)+(0.5*BD46)</f>
        <v>1.0771764293677739</v>
      </c>
      <c r="BF47" s="13">
        <f>AVERAGE(0,BE46)</f>
        <v>0.59177775437689761</v>
      </c>
      <c r="BG47" s="13"/>
      <c r="BH47"/>
      <c r="BI47" s="13">
        <f t="shared" si="9"/>
        <v>2.3308085544498547</v>
      </c>
      <c r="BJ47" s="13"/>
      <c r="BK47" s="13">
        <f>E47</f>
        <v>0.14814814814814814</v>
      </c>
      <c r="BL47"/>
      <c r="BM47"/>
      <c r="BN47"/>
      <c r="BO47" s="14"/>
      <c r="BP47"/>
      <c r="BQ47"/>
    </row>
    <row r="48" spans="1:69" s="15" customFormat="1" x14ac:dyDescent="0.15">
      <c r="E48" s="16"/>
      <c r="F48" s="17">
        <f t="shared" ref="F48:AF48" si="84">F47-((($C$7*F47)/($C$8+F47))*$A$14)</f>
        <v>0.85419319963868034</v>
      </c>
      <c r="G48" s="17">
        <f t="shared" si="7"/>
        <v>2.2418679852348378</v>
      </c>
      <c r="H48" s="17">
        <f t="shared" si="84"/>
        <v>1.7243588888157646</v>
      </c>
      <c r="I48" s="17">
        <f t="shared" si="7"/>
        <v>2.2418679852348378</v>
      </c>
      <c r="J48" s="17">
        <f t="shared" si="84"/>
        <v>2.2418679852348378</v>
      </c>
      <c r="K48" s="17">
        <f t="shared" si="84"/>
        <v>2.2418679852348378</v>
      </c>
      <c r="L48" s="17">
        <f t="shared" si="84"/>
        <v>2.2418679852348378</v>
      </c>
      <c r="M48" s="17">
        <f t="shared" si="84"/>
        <v>2.2418679852348378</v>
      </c>
      <c r="N48" s="17">
        <f t="shared" si="84"/>
        <v>2.2418680325197289</v>
      </c>
      <c r="O48" s="17">
        <f t="shared" si="84"/>
        <v>2.2418680798061268</v>
      </c>
      <c r="P48" s="17">
        <f t="shared" si="84"/>
        <v>2.2418690730059425</v>
      </c>
      <c r="Q48" s="17">
        <f t="shared" si="84"/>
        <v>2.2418700662471864</v>
      </c>
      <c r="R48" s="17">
        <f t="shared" si="84"/>
        <v>2.2418800482097523</v>
      </c>
      <c r="S48" s="17">
        <f t="shared" si="84"/>
        <v>2.2418900307221294</v>
      </c>
      <c r="T48" s="17">
        <f t="shared" si="84"/>
        <v>2.2419539649833533</v>
      </c>
      <c r="U48" s="17">
        <f t="shared" si="84"/>
        <v>2.2420179039454564</v>
      </c>
      <c r="V48" s="17">
        <f t="shared" si="84"/>
        <v>2.2423112458766599</v>
      </c>
      <c r="W48" s="17">
        <f t="shared" si="84"/>
        <v>2.2426046168604814</v>
      </c>
      <c r="X48" s="17">
        <f t="shared" si="84"/>
        <v>2.2436325442114091</v>
      </c>
      <c r="Y48" s="17">
        <f t="shared" si="84"/>
        <v>2.2446606086673118</v>
      </c>
      <c r="Z48" s="17">
        <f t="shared" si="84"/>
        <v>2.2475266899033306</v>
      </c>
      <c r="AA48" s="17">
        <f t="shared" si="84"/>
        <v>2.2503932755231308</v>
      </c>
      <c r="AB48" s="17">
        <f t="shared" si="84"/>
        <v>2.256940547182011</v>
      </c>
      <c r="AC48" s="17">
        <f t="shared" si="84"/>
        <v>2.2634892581795669</v>
      </c>
      <c r="AD48" s="17">
        <f t="shared" si="84"/>
        <v>2.2760301225521089</v>
      </c>
      <c r="AE48" s="17">
        <f t="shared" si="84"/>
        <v>2.2885740695717876</v>
      </c>
      <c r="AF48" s="17">
        <f t="shared" si="84"/>
        <v>2.3091293975618594</v>
      </c>
      <c r="AG48" s="17">
        <f>AG47</f>
        <v>2.3296891977174536</v>
      </c>
      <c r="AH48" s="17">
        <f t="shared" ref="AH48:BF48" si="85">AH47-((($C$7*AH47)/($C$8+AH47))*$A$14)</f>
        <v>2.3091293975618594</v>
      </c>
      <c r="AI48" s="17">
        <f t="shared" si="85"/>
        <v>2.2885740695717876</v>
      </c>
      <c r="AJ48" s="17">
        <f t="shared" si="85"/>
        <v>2.2760301225521089</v>
      </c>
      <c r="AK48" s="17">
        <f t="shared" si="85"/>
        <v>2.2634892581795669</v>
      </c>
      <c r="AL48" s="17">
        <f t="shared" si="85"/>
        <v>2.2569416022655084</v>
      </c>
      <c r="AM48" s="17">
        <f t="shared" si="85"/>
        <v>2.2503918213382472</v>
      </c>
      <c r="AN48" s="17">
        <f t="shared" si="85"/>
        <v>2.2475442877963356</v>
      </c>
      <c r="AO48" s="17">
        <f t="shared" si="85"/>
        <v>2.2446281056153672</v>
      </c>
      <c r="AP48" s="17">
        <f t="shared" si="85"/>
        <v>2.2437587633016309</v>
      </c>
      <c r="AQ48" s="17">
        <f t="shared" si="85"/>
        <v>2.2422559909957509</v>
      </c>
      <c r="AR48" s="17">
        <f t="shared" si="85"/>
        <v>2.2427608144134794</v>
      </c>
      <c r="AS48" s="17">
        <f t="shared" si="85"/>
        <v>2.2396279656852203</v>
      </c>
      <c r="AT48" s="17">
        <f t="shared" si="85"/>
        <v>2.2421940721398439</v>
      </c>
      <c r="AU48" s="17">
        <f t="shared" si="85"/>
        <v>2.2301218859087317</v>
      </c>
      <c r="AV48" s="17">
        <f t="shared" si="85"/>
        <v>2.2356634930420913</v>
      </c>
      <c r="AW48" s="17">
        <f t="shared" si="85"/>
        <v>2.1975138770005862</v>
      </c>
      <c r="AX48" s="17">
        <f t="shared" si="85"/>
        <v>2.2029052672193958</v>
      </c>
      <c r="AY48" s="17">
        <f t="shared" si="85"/>
        <v>2.1086532906413948</v>
      </c>
      <c r="AZ48" s="17">
        <f t="shared" si="85"/>
        <v>2.0991562818036238</v>
      </c>
      <c r="BA48" s="17">
        <f t="shared" si="85"/>
        <v>1.9140634674676471</v>
      </c>
      <c r="BB48" s="17">
        <f t="shared" si="85"/>
        <v>1.8589833225816479</v>
      </c>
      <c r="BC48" s="17">
        <f t="shared" si="85"/>
        <v>1.5668567770271777</v>
      </c>
      <c r="BD48" s="17">
        <f t="shared" si="85"/>
        <v>1.4295070412403936</v>
      </c>
      <c r="BE48" s="17">
        <f t="shared" si="85"/>
        <v>1.0578428429560893</v>
      </c>
      <c r="BF48" s="17">
        <f t="shared" si="85"/>
        <v>0.57739792857570094</v>
      </c>
      <c r="BG48" s="17"/>
      <c r="BH48"/>
      <c r="BI48" s="13">
        <f t="shared" si="9"/>
        <v>2.3194092976396563</v>
      </c>
      <c r="BJ48" s="13"/>
      <c r="BK48" s="18">
        <f>E47</f>
        <v>0.14814814814814814</v>
      </c>
      <c r="BL48"/>
      <c r="BM48"/>
      <c r="BN48"/>
      <c r="BO48" s="19"/>
      <c r="BP48"/>
      <c r="BQ48"/>
    </row>
    <row r="49" spans="2:69" s="20" customFormat="1" x14ac:dyDescent="0.15">
      <c r="D49" s="20">
        <f>1+D47</f>
        <v>21</v>
      </c>
      <c r="E49" s="3">
        <f>$D49*$A$14</f>
        <v>0.15555555555555556</v>
      </c>
      <c r="F49" s="13">
        <f>AVERAGE(H48,0)</f>
        <v>0.8621794444078823</v>
      </c>
      <c r="G49" s="13">
        <f>I48</f>
        <v>2.2418679852348378</v>
      </c>
      <c r="H49" s="13">
        <f>(0.5*J48)+(0.711*F48)</f>
        <v>1.7282653575605207</v>
      </c>
      <c r="I49" s="13">
        <f>AVERAGE(J48,G48)</f>
        <v>2.2418679852348378</v>
      </c>
      <c r="J49" s="13">
        <f>IF($J$4 = "YES", AVERAGE(K48,I48),AVERAGE(K48,H48))</f>
        <v>2.2418679852348378</v>
      </c>
      <c r="K49" s="13">
        <f t="shared" ref="K49:AD49" si="86">AVERAGE(L48,J48)</f>
        <v>2.2418679852348378</v>
      </c>
      <c r="L49" s="13">
        <f t="shared" si="86"/>
        <v>2.2418679852348378</v>
      </c>
      <c r="M49" s="13">
        <f t="shared" si="86"/>
        <v>2.2418680088772831</v>
      </c>
      <c r="N49" s="13">
        <f t="shared" si="86"/>
        <v>2.2418680325204825</v>
      </c>
      <c r="O49" s="13">
        <f t="shared" si="86"/>
        <v>2.2418685527628357</v>
      </c>
      <c r="P49" s="13">
        <f t="shared" si="86"/>
        <v>2.2418690730266566</v>
      </c>
      <c r="Q49" s="13">
        <f t="shared" si="86"/>
        <v>2.2418745606078474</v>
      </c>
      <c r="R49" s="13">
        <f t="shared" si="86"/>
        <v>2.2418800484846582</v>
      </c>
      <c r="S49" s="13">
        <f t="shared" si="86"/>
        <v>2.2419170065965526</v>
      </c>
      <c r="T49" s="13">
        <f t="shared" si="86"/>
        <v>2.2419539673337932</v>
      </c>
      <c r="U49" s="13">
        <f t="shared" si="86"/>
        <v>2.2421326054300064</v>
      </c>
      <c r="V49" s="13">
        <f t="shared" si="86"/>
        <v>2.2423112604029689</v>
      </c>
      <c r="W49" s="13">
        <f t="shared" si="86"/>
        <v>2.2429718950440343</v>
      </c>
      <c r="X49" s="13">
        <f t="shared" si="86"/>
        <v>2.2436326127638964</v>
      </c>
      <c r="Y49" s="13">
        <f t="shared" si="86"/>
        <v>2.2455796170573699</v>
      </c>
      <c r="Z49" s="13">
        <f t="shared" si="86"/>
        <v>2.2475269420952211</v>
      </c>
      <c r="AA49" s="13">
        <f t="shared" si="86"/>
        <v>2.2522336185426708</v>
      </c>
      <c r="AB49" s="13">
        <f t="shared" si="86"/>
        <v>2.2569412668513489</v>
      </c>
      <c r="AC49" s="13">
        <f t="shared" si="86"/>
        <v>2.2664853348670597</v>
      </c>
      <c r="AD49" s="13">
        <f t="shared" si="86"/>
        <v>2.2760316638756772</v>
      </c>
      <c r="AE49" s="13">
        <f>AVERAGE(AD48,AF48)</f>
        <v>2.2925797600569844</v>
      </c>
      <c r="AF49" s="13">
        <f>AVERAGE(AG48,AE48)</f>
        <v>2.3091316336446206</v>
      </c>
      <c r="AG49" s="13">
        <f>(0.5*AF48)+(0.5*AH48)</f>
        <v>2.3091293975618594</v>
      </c>
      <c r="AH49" s="13">
        <f t="shared" ref="AH49:BD49" si="87">AVERAGE(AI48,AG48)</f>
        <v>2.3091316336446206</v>
      </c>
      <c r="AI49" s="13">
        <f t="shared" si="87"/>
        <v>2.2925797600569844</v>
      </c>
      <c r="AJ49" s="13">
        <f t="shared" si="87"/>
        <v>2.2760316638756772</v>
      </c>
      <c r="AK49" s="13">
        <f t="shared" si="87"/>
        <v>2.2664858624088087</v>
      </c>
      <c r="AL49" s="13">
        <f t="shared" si="87"/>
        <v>2.2569405397589071</v>
      </c>
      <c r="AM49" s="13">
        <f t="shared" si="87"/>
        <v>2.2522429450309218</v>
      </c>
      <c r="AN49" s="13">
        <f t="shared" si="87"/>
        <v>2.2475099634768072</v>
      </c>
      <c r="AO49" s="13">
        <f t="shared" si="87"/>
        <v>2.2456515255489835</v>
      </c>
      <c r="AP49" s="13">
        <f t="shared" si="87"/>
        <v>2.243442048305559</v>
      </c>
      <c r="AQ49" s="13">
        <f t="shared" si="87"/>
        <v>2.2432597888575554</v>
      </c>
      <c r="AR49" s="13">
        <f t="shared" si="87"/>
        <v>2.2409419783404854</v>
      </c>
      <c r="AS49" s="13">
        <f t="shared" si="87"/>
        <v>2.2424774432766617</v>
      </c>
      <c r="AT49" s="13">
        <f t="shared" si="87"/>
        <v>2.234874925796976</v>
      </c>
      <c r="AU49" s="13">
        <f t="shared" si="87"/>
        <v>2.2389287825909676</v>
      </c>
      <c r="AV49" s="13">
        <f t="shared" si="87"/>
        <v>2.2138178814546592</v>
      </c>
      <c r="AW49" s="13">
        <f t="shared" si="87"/>
        <v>2.2192843801307438</v>
      </c>
      <c r="AX49" s="13">
        <f t="shared" si="87"/>
        <v>2.1530835838209903</v>
      </c>
      <c r="AY49" s="13">
        <f t="shared" si="87"/>
        <v>2.1510307745115096</v>
      </c>
      <c r="AZ49" s="13">
        <f t="shared" si="87"/>
        <v>2.0113583790545211</v>
      </c>
      <c r="BA49" s="13">
        <f t="shared" si="87"/>
        <v>1.9790698021926358</v>
      </c>
      <c r="BB49" s="13">
        <f t="shared" si="87"/>
        <v>1.7404601222474123</v>
      </c>
      <c r="BC49" s="13">
        <f t="shared" si="87"/>
        <v>1.6442451819110206</v>
      </c>
      <c r="BD49" s="13">
        <f t="shared" si="87"/>
        <v>1.3123498099916335</v>
      </c>
      <c r="BE49" s="13">
        <f>(0.711*BF48)+(0.5*BD48)</f>
        <v>1.1252834478375202</v>
      </c>
      <c r="BF49" s="13">
        <f>AVERAGE(BE48,0)</f>
        <v>0.52892142147804466</v>
      </c>
      <c r="BG49" s="13"/>
      <c r="BH49"/>
      <c r="BI49" s="13">
        <f t="shared" si="9"/>
        <v>2.3080407244771437</v>
      </c>
      <c r="BJ49" s="13"/>
      <c r="BK49" s="13">
        <f>E49</f>
        <v>0.15555555555555556</v>
      </c>
      <c r="BL49"/>
      <c r="BM49"/>
      <c r="BN49"/>
      <c r="BO49" s="14"/>
      <c r="BP49"/>
      <c r="BQ49"/>
    </row>
    <row r="50" spans="2:69" s="15" customFormat="1" x14ac:dyDescent="0.15">
      <c r="E50" s="16"/>
      <c r="F50" s="17">
        <f t="shared" ref="F50:AF50" si="88">F49-((($C$7*F49)/($C$8+F49))*$A$14)</f>
        <v>0.84467872917760578</v>
      </c>
      <c r="G50" s="17">
        <f t="shared" si="7"/>
        <v>2.2171386015535206</v>
      </c>
      <c r="H50" s="17">
        <f t="shared" si="88"/>
        <v>1.7052977536431879</v>
      </c>
      <c r="I50" s="17">
        <f t="shared" si="7"/>
        <v>2.2171386015535206</v>
      </c>
      <c r="J50" s="17">
        <f t="shared" si="88"/>
        <v>2.2171386015535206</v>
      </c>
      <c r="K50" s="17">
        <f t="shared" si="88"/>
        <v>2.2171386015535206</v>
      </c>
      <c r="L50" s="17">
        <f t="shared" si="88"/>
        <v>2.2171386015535206</v>
      </c>
      <c r="M50" s="17">
        <f t="shared" si="88"/>
        <v>2.2171386251286505</v>
      </c>
      <c r="N50" s="17">
        <f t="shared" si="88"/>
        <v>2.2171386487045321</v>
      </c>
      <c r="O50" s="17">
        <f t="shared" si="88"/>
        <v>2.2171391674656369</v>
      </c>
      <c r="P50" s="17">
        <f t="shared" si="88"/>
        <v>2.2171396862481485</v>
      </c>
      <c r="Q50" s="17">
        <f t="shared" si="88"/>
        <v>2.2171451582049793</v>
      </c>
      <c r="R50" s="17">
        <f t="shared" si="88"/>
        <v>2.2171506304566453</v>
      </c>
      <c r="S50" s="17">
        <f t="shared" si="88"/>
        <v>2.2171874833424652</v>
      </c>
      <c r="T50" s="17">
        <f t="shared" si="88"/>
        <v>2.2172243388487303</v>
      </c>
      <c r="U50" s="17">
        <f t="shared" si="88"/>
        <v>2.2174024683804112</v>
      </c>
      <c r="V50" s="17">
        <f t="shared" si="88"/>
        <v>2.2175806148009229</v>
      </c>
      <c r="W50" s="17">
        <f t="shared" si="88"/>
        <v>2.2182393694266529</v>
      </c>
      <c r="X50" s="17">
        <f t="shared" si="88"/>
        <v>2.2188982077164416</v>
      </c>
      <c r="Y50" s="17">
        <f t="shared" si="88"/>
        <v>2.2208396784750519</v>
      </c>
      <c r="Z50" s="17">
        <f t="shared" si="88"/>
        <v>2.2227814761854576</v>
      </c>
      <c r="AA50" s="17">
        <f t="shared" si="88"/>
        <v>2.2274748224221055</v>
      </c>
      <c r="AB50" s="17">
        <f t="shared" si="88"/>
        <v>2.2321691790988218</v>
      </c>
      <c r="AC50" s="17">
        <f t="shared" si="88"/>
        <v>2.2416864263354577</v>
      </c>
      <c r="AD50" s="17">
        <f t="shared" si="88"/>
        <v>2.2512060957946929</v>
      </c>
      <c r="AE50" s="17">
        <f t="shared" si="88"/>
        <v>2.2677083714184629</v>
      </c>
      <c r="AF50" s="17">
        <f t="shared" si="88"/>
        <v>2.2842149050674028</v>
      </c>
      <c r="AG50" s="17">
        <f>AG49</f>
        <v>2.3091293975618594</v>
      </c>
      <c r="AH50" s="17">
        <f t="shared" ref="AH50:BF50" si="89">AH49-((($C$7*AH49)/($C$8+AH49))*$A$14)</f>
        <v>2.2842149050674028</v>
      </c>
      <c r="AI50" s="17">
        <f t="shared" si="89"/>
        <v>2.2677083714184629</v>
      </c>
      <c r="AJ50" s="17">
        <f t="shared" si="89"/>
        <v>2.2512060957946929</v>
      </c>
      <c r="AK50" s="17">
        <f t="shared" si="89"/>
        <v>2.2416869523993515</v>
      </c>
      <c r="AL50" s="17">
        <f t="shared" si="89"/>
        <v>2.23216845405608</v>
      </c>
      <c r="AM50" s="17">
        <f t="shared" si="89"/>
        <v>2.2274841225370339</v>
      </c>
      <c r="AN50" s="17">
        <f t="shared" si="89"/>
        <v>2.2227645457287761</v>
      </c>
      <c r="AO50" s="17">
        <f t="shared" si="89"/>
        <v>2.2209113827336107</v>
      </c>
      <c r="AP50" s="17">
        <f t="shared" si="89"/>
        <v>2.2187081852397545</v>
      </c>
      <c r="AQ50" s="17">
        <f t="shared" si="89"/>
        <v>2.2185264442171637</v>
      </c>
      <c r="AR50" s="17">
        <f t="shared" si="89"/>
        <v>2.2162152320208763</v>
      </c>
      <c r="AS50" s="17">
        <f t="shared" si="89"/>
        <v>2.2177463246787386</v>
      </c>
      <c r="AT50" s="17">
        <f t="shared" si="89"/>
        <v>2.2101654991396806</v>
      </c>
      <c r="AU50" s="17">
        <f t="shared" si="89"/>
        <v>2.2142077756397378</v>
      </c>
      <c r="AV50" s="17">
        <f t="shared" si="89"/>
        <v>2.1891691111206515</v>
      </c>
      <c r="AW50" s="17">
        <f t="shared" si="89"/>
        <v>2.1946197813036283</v>
      </c>
      <c r="AX50" s="17">
        <f t="shared" si="89"/>
        <v>2.1286146415822094</v>
      </c>
      <c r="AY50" s="17">
        <f t="shared" si="89"/>
        <v>2.1265680406362573</v>
      </c>
      <c r="AZ50" s="17">
        <f t="shared" si="89"/>
        <v>1.9873395071658722</v>
      </c>
      <c r="BA50" s="17">
        <f t="shared" si="89"/>
        <v>1.9551599346880169</v>
      </c>
      <c r="BB50" s="17">
        <f t="shared" si="89"/>
        <v>1.7174423657290045</v>
      </c>
      <c r="BC50" s="17">
        <f t="shared" si="89"/>
        <v>1.621636836377603</v>
      </c>
      <c r="BD50" s="17">
        <f t="shared" si="89"/>
        <v>1.2914426971095085</v>
      </c>
      <c r="BE50" s="17">
        <f t="shared" si="89"/>
        <v>1.1055963780192086</v>
      </c>
      <c r="BF50" s="17">
        <f t="shared" si="89"/>
        <v>0.51545177100096762</v>
      </c>
      <c r="BG50" s="17"/>
      <c r="BH50"/>
      <c r="BI50" s="13">
        <f t="shared" si="9"/>
        <v>2.2966721513146311</v>
      </c>
      <c r="BJ50" s="13"/>
      <c r="BK50" s="18">
        <f>E49</f>
        <v>0.15555555555555556</v>
      </c>
      <c r="BL50"/>
      <c r="BM50"/>
      <c r="BN50"/>
      <c r="BO50" s="19"/>
      <c r="BP50"/>
      <c r="BQ50"/>
    </row>
    <row r="51" spans="2:69" s="20" customFormat="1" x14ac:dyDescent="0.15">
      <c r="D51" s="20">
        <f>1+D49</f>
        <v>22</v>
      </c>
      <c r="E51" s="3">
        <f>$D51*$A$14</f>
        <v>0.16296296296296298</v>
      </c>
      <c r="F51" s="13">
        <f>AVERAGE(H50,0)</f>
        <v>0.85264887682159396</v>
      </c>
      <c r="G51" s="13">
        <f>I50</f>
        <v>2.2171386015535206</v>
      </c>
      <c r="H51" s="13">
        <f>(0.5*J50)+(0.711*F50)</f>
        <v>1.709135877222038</v>
      </c>
      <c r="I51" s="13">
        <f>AVERAGE(J50,G50)</f>
        <v>2.2171386015535206</v>
      </c>
      <c r="J51" s="13">
        <f>IF($J$4 = "YES", AVERAGE(K50,I50),AVERAGE(K50,H50))</f>
        <v>2.2171386015535206</v>
      </c>
      <c r="K51" s="13">
        <f t="shared" ref="K51:AD51" si="90">AVERAGE(L50,J50)</f>
        <v>2.2171386015535206</v>
      </c>
      <c r="L51" s="13">
        <f t="shared" si="90"/>
        <v>2.2171386133410858</v>
      </c>
      <c r="M51" s="13">
        <f t="shared" si="90"/>
        <v>2.2171386251290262</v>
      </c>
      <c r="N51" s="13">
        <f t="shared" si="90"/>
        <v>2.2171388962971434</v>
      </c>
      <c r="O51" s="13">
        <f t="shared" si="90"/>
        <v>2.2171391674763403</v>
      </c>
      <c r="P51" s="13">
        <f t="shared" si="90"/>
        <v>2.2171421628353079</v>
      </c>
      <c r="Q51" s="13">
        <f t="shared" si="90"/>
        <v>2.2171451583523969</v>
      </c>
      <c r="R51" s="13">
        <f t="shared" si="90"/>
        <v>2.217166320773722</v>
      </c>
      <c r="S51" s="13">
        <f t="shared" si="90"/>
        <v>2.2171874846526878</v>
      </c>
      <c r="T51" s="13">
        <f t="shared" si="90"/>
        <v>2.2172949758614382</v>
      </c>
      <c r="U51" s="13">
        <f t="shared" si="90"/>
        <v>2.2174024768248266</v>
      </c>
      <c r="V51" s="13">
        <f t="shared" si="90"/>
        <v>2.2178209189035321</v>
      </c>
      <c r="W51" s="13">
        <f t="shared" si="90"/>
        <v>2.2182394112586823</v>
      </c>
      <c r="X51" s="13">
        <f t="shared" si="90"/>
        <v>2.2195395239508526</v>
      </c>
      <c r="Y51" s="13">
        <f t="shared" si="90"/>
        <v>2.2208398419509496</v>
      </c>
      <c r="Z51" s="13">
        <f t="shared" si="90"/>
        <v>2.2241572504485787</v>
      </c>
      <c r="AA51" s="13">
        <f t="shared" si="90"/>
        <v>2.2274753276421397</v>
      </c>
      <c r="AB51" s="13">
        <f t="shared" si="90"/>
        <v>2.2345806243787818</v>
      </c>
      <c r="AC51" s="13">
        <f t="shared" si="90"/>
        <v>2.2416876374467574</v>
      </c>
      <c r="AD51" s="13">
        <f t="shared" si="90"/>
        <v>2.2546973988769601</v>
      </c>
      <c r="AE51" s="13">
        <f>AVERAGE(AD50,AF50)</f>
        <v>2.2677105004310478</v>
      </c>
      <c r="AF51" s="13">
        <f>AVERAGE(AG50,AE50)</f>
        <v>2.2884188844901612</v>
      </c>
      <c r="AG51" s="13">
        <f>(0.5*AF50)+(0.5*AH50)</f>
        <v>2.2842149050674028</v>
      </c>
      <c r="AH51" s="13">
        <f t="shared" ref="AH51:BD51" si="91">AVERAGE(AI50,AG50)</f>
        <v>2.2884188844901612</v>
      </c>
      <c r="AI51" s="13">
        <f t="shared" si="91"/>
        <v>2.2677105004310478</v>
      </c>
      <c r="AJ51" s="13">
        <f t="shared" si="91"/>
        <v>2.2546976619089074</v>
      </c>
      <c r="AK51" s="13">
        <f t="shared" si="91"/>
        <v>2.2416872749253862</v>
      </c>
      <c r="AL51" s="13">
        <f t="shared" si="91"/>
        <v>2.2345855374681927</v>
      </c>
      <c r="AM51" s="13">
        <f t="shared" si="91"/>
        <v>2.2274664998924281</v>
      </c>
      <c r="AN51" s="13">
        <f t="shared" si="91"/>
        <v>2.2241977526353223</v>
      </c>
      <c r="AO51" s="13">
        <f t="shared" si="91"/>
        <v>2.2207363654842656</v>
      </c>
      <c r="AP51" s="13">
        <f t="shared" si="91"/>
        <v>2.2197189134753872</v>
      </c>
      <c r="AQ51" s="13">
        <f t="shared" si="91"/>
        <v>2.2174617086303154</v>
      </c>
      <c r="AR51" s="13">
        <f t="shared" si="91"/>
        <v>2.2181363844479511</v>
      </c>
      <c r="AS51" s="13">
        <f t="shared" si="91"/>
        <v>2.2131903655802785</v>
      </c>
      <c r="AT51" s="13">
        <f t="shared" si="91"/>
        <v>2.2159770501592382</v>
      </c>
      <c r="AU51" s="13">
        <f t="shared" si="91"/>
        <v>2.1996673051301663</v>
      </c>
      <c r="AV51" s="13">
        <f t="shared" si="91"/>
        <v>2.2044137784716833</v>
      </c>
      <c r="AW51" s="13">
        <f t="shared" si="91"/>
        <v>2.1588918763514302</v>
      </c>
      <c r="AX51" s="13">
        <f t="shared" si="91"/>
        <v>2.1605939109699426</v>
      </c>
      <c r="AY51" s="13">
        <f t="shared" si="91"/>
        <v>2.0579770743740409</v>
      </c>
      <c r="AZ51" s="13">
        <f t="shared" si="91"/>
        <v>2.0408639876621368</v>
      </c>
      <c r="BA51" s="13">
        <f t="shared" si="91"/>
        <v>1.8523909364474385</v>
      </c>
      <c r="BB51" s="13">
        <f t="shared" si="91"/>
        <v>1.7883983855328101</v>
      </c>
      <c r="BC51" s="13">
        <f t="shared" si="91"/>
        <v>1.5044425314192567</v>
      </c>
      <c r="BD51" s="13">
        <f t="shared" si="91"/>
        <v>1.3636166071984057</v>
      </c>
      <c r="BE51" s="13">
        <f>(0.711*BF50)+(0.5*BD50)</f>
        <v>1.0122075577364422</v>
      </c>
      <c r="BF51" s="13">
        <f>AVERAGE(0,BE50)</f>
        <v>0.55279818900960431</v>
      </c>
      <c r="BG51" s="13"/>
      <c r="BH51"/>
      <c r="BI51" s="13">
        <f t="shared" si="9"/>
        <v>2.2852795445549678</v>
      </c>
      <c r="BJ51" s="13"/>
      <c r="BK51" s="13">
        <f>E51</f>
        <v>0.16296296296296298</v>
      </c>
      <c r="BL51"/>
      <c r="BM51"/>
      <c r="BN51"/>
      <c r="BO51" s="14"/>
      <c r="BP51"/>
      <c r="BQ51"/>
    </row>
    <row r="52" spans="2:69" s="15" customFormat="1" x14ac:dyDescent="0.15">
      <c r="E52" s="16"/>
      <c r="F52" s="17">
        <f t="shared" ref="F52:AF52" si="92">F51-((($C$7*F51)/($C$8+F51))*$A$14)</f>
        <v>0.83524058430329262</v>
      </c>
      <c r="G52" s="17">
        <f t="shared" si="7"/>
        <v>2.1924802090409163</v>
      </c>
      <c r="H52" s="17">
        <f t="shared" si="92"/>
        <v>1.6862479358972022</v>
      </c>
      <c r="I52" s="17">
        <f t="shared" si="7"/>
        <v>2.1924802090409163</v>
      </c>
      <c r="J52" s="17">
        <f t="shared" si="92"/>
        <v>2.1924802090409163</v>
      </c>
      <c r="K52" s="17">
        <f t="shared" si="92"/>
        <v>2.1924802090409163</v>
      </c>
      <c r="L52" s="17">
        <f t="shared" si="92"/>
        <v>2.1924802207943634</v>
      </c>
      <c r="M52" s="17">
        <f t="shared" si="92"/>
        <v>2.1924802325481849</v>
      </c>
      <c r="N52" s="17">
        <f t="shared" si="92"/>
        <v>2.1924805029314314</v>
      </c>
      <c r="O52" s="17">
        <f t="shared" si="92"/>
        <v>2.192480773325725</v>
      </c>
      <c r="P52" s="17">
        <f t="shared" si="92"/>
        <v>2.1924837600149147</v>
      </c>
      <c r="Q52" s="17">
        <f t="shared" si="92"/>
        <v>2.1924867468617855</v>
      </c>
      <c r="R52" s="17">
        <f t="shared" si="92"/>
        <v>2.1925078480311377</v>
      </c>
      <c r="S52" s="17">
        <f t="shared" si="92"/>
        <v>2.1925289506547765</v>
      </c>
      <c r="T52" s="17">
        <f t="shared" si="92"/>
        <v>2.1926361307614584</v>
      </c>
      <c r="U52" s="17">
        <f t="shared" si="92"/>
        <v>2.1927433206168629</v>
      </c>
      <c r="V52" s="17">
        <f t="shared" si="92"/>
        <v>2.1931605519358848</v>
      </c>
      <c r="W52" s="17">
        <f t="shared" si="92"/>
        <v>2.1935778337238911</v>
      </c>
      <c r="X52" s="17">
        <f t="shared" si="92"/>
        <v>2.1948741877525442</v>
      </c>
      <c r="Y52" s="17">
        <f t="shared" si="92"/>
        <v>2.1961707497532235</v>
      </c>
      <c r="Z52" s="17">
        <f t="shared" si="92"/>
        <v>2.1994785905668826</v>
      </c>
      <c r="AA52" s="17">
        <f t="shared" si="92"/>
        <v>2.2027871192616297</v>
      </c>
      <c r="AB52" s="17">
        <f t="shared" si="92"/>
        <v>2.2098720396389142</v>
      </c>
      <c r="AC52" s="17">
        <f t="shared" si="92"/>
        <v>2.2169587672875095</v>
      </c>
      <c r="AD52" s="17">
        <f t="shared" si="92"/>
        <v>2.2299316413452939</v>
      </c>
      <c r="AE52" s="17">
        <f t="shared" si="92"/>
        <v>2.2429081611000394</v>
      </c>
      <c r="AF52" s="17">
        <f t="shared" si="92"/>
        <v>2.263558970523206</v>
      </c>
      <c r="AG52" s="17">
        <f>AG51</f>
        <v>2.2842149050674028</v>
      </c>
      <c r="AH52" s="17">
        <f t="shared" ref="AH52:BF52" si="93">AH51-((($C$7*AH51)/($C$8+AH51))*$A$14)</f>
        <v>2.263558970523206</v>
      </c>
      <c r="AI52" s="17">
        <f t="shared" si="93"/>
        <v>2.2429081611000394</v>
      </c>
      <c r="AJ52" s="17">
        <f t="shared" si="93"/>
        <v>2.2299319036346477</v>
      </c>
      <c r="AK52" s="17">
        <f t="shared" si="93"/>
        <v>2.2169584057984428</v>
      </c>
      <c r="AL52" s="17">
        <f t="shared" si="93"/>
        <v>2.2098769386719446</v>
      </c>
      <c r="AM52" s="17">
        <f t="shared" si="93"/>
        <v>2.2027783168877617</v>
      </c>
      <c r="AN52" s="17">
        <f t="shared" si="93"/>
        <v>2.199518976072492</v>
      </c>
      <c r="AO52" s="17">
        <f t="shared" si="93"/>
        <v>2.1960675720615566</v>
      </c>
      <c r="AP52" s="17">
        <f t="shared" si="93"/>
        <v>2.1950530589125488</v>
      </c>
      <c r="AQ52" s="17">
        <f t="shared" si="93"/>
        <v>2.1928023810149337</v>
      </c>
      <c r="AR52" s="17">
        <f t="shared" si="93"/>
        <v>2.1934751049060557</v>
      </c>
      <c r="AS52" s="17">
        <f t="shared" si="93"/>
        <v>2.1885434159460853</v>
      </c>
      <c r="AT52" s="17">
        <f t="shared" si="93"/>
        <v>2.1913220209533075</v>
      </c>
      <c r="AU52" s="17">
        <f t="shared" si="93"/>
        <v>2.1750597781830812</v>
      </c>
      <c r="AV52" s="17">
        <f t="shared" si="93"/>
        <v>2.1797923738218166</v>
      </c>
      <c r="AW52" s="17">
        <f t="shared" si="93"/>
        <v>2.134405414932377</v>
      </c>
      <c r="AX52" s="17">
        <f t="shared" si="93"/>
        <v>2.1361023289246761</v>
      </c>
      <c r="AY52" s="17">
        <f t="shared" si="93"/>
        <v>2.0338051963021933</v>
      </c>
      <c r="AZ52" s="17">
        <f t="shared" si="93"/>
        <v>2.0167476885827478</v>
      </c>
      <c r="BA52" s="17">
        <f t="shared" si="93"/>
        <v>1.828934555522659</v>
      </c>
      <c r="BB52" s="17">
        <f t="shared" si="93"/>
        <v>1.7651880923580643</v>
      </c>
      <c r="BC52" s="17">
        <f t="shared" si="93"/>
        <v>1.4824905305740061</v>
      </c>
      <c r="BD52" s="17">
        <f t="shared" si="93"/>
        <v>1.3424123084660782</v>
      </c>
      <c r="BE52" s="17">
        <f t="shared" si="93"/>
        <v>0.99338147267787791</v>
      </c>
      <c r="BF52" s="17">
        <f t="shared" si="93"/>
        <v>0.53897268530449138</v>
      </c>
      <c r="BG52" s="17"/>
      <c r="BH52"/>
      <c r="BI52" s="13">
        <f t="shared" si="9"/>
        <v>2.2738869377953046</v>
      </c>
      <c r="BJ52" s="13"/>
      <c r="BK52" s="18">
        <f>E51</f>
        <v>0.16296296296296298</v>
      </c>
      <c r="BL52"/>
      <c r="BM52"/>
      <c r="BN52"/>
      <c r="BO52" s="19"/>
      <c r="BP52"/>
      <c r="BQ52"/>
    </row>
    <row r="53" spans="2:69" s="20" customFormat="1" x14ac:dyDescent="0.15">
      <c r="D53" s="20">
        <f>1+D51</f>
        <v>23</v>
      </c>
      <c r="E53" s="3">
        <f>$D53*$A$14</f>
        <v>0.17037037037037037</v>
      </c>
      <c r="F53" s="13">
        <f>AVERAGE(H52,0)</f>
        <v>0.84312396794860112</v>
      </c>
      <c r="G53" s="13">
        <f>I52</f>
        <v>2.1924802090409163</v>
      </c>
      <c r="H53" s="13">
        <f>(0.5*J52)+(0.711*F52)</f>
        <v>1.6900961599600992</v>
      </c>
      <c r="I53" s="13">
        <f>AVERAGE(J52,G52)</f>
        <v>2.1924802090409163</v>
      </c>
      <c r="J53" s="13">
        <f>IF($J$4 = "YES", AVERAGE(K52,I52),AVERAGE(K52,H52))</f>
        <v>2.1924802090409163</v>
      </c>
      <c r="K53" s="13">
        <f t="shared" ref="K53:AD53" si="94">AVERAGE(L52,J52)</f>
        <v>2.1924802149176399</v>
      </c>
      <c r="L53" s="13">
        <f t="shared" si="94"/>
        <v>2.1924802207945504</v>
      </c>
      <c r="M53" s="13">
        <f t="shared" si="94"/>
        <v>2.1924803618628976</v>
      </c>
      <c r="N53" s="13">
        <f t="shared" si="94"/>
        <v>2.192480502936955</v>
      </c>
      <c r="O53" s="13">
        <f t="shared" si="94"/>
        <v>2.1924821314731728</v>
      </c>
      <c r="P53" s="13">
        <f t="shared" si="94"/>
        <v>2.1924837600937552</v>
      </c>
      <c r="Q53" s="13">
        <f t="shared" si="94"/>
        <v>2.192495804023026</v>
      </c>
      <c r="R53" s="13">
        <f t="shared" si="94"/>
        <v>2.192507848758281</v>
      </c>
      <c r="S53" s="13">
        <f t="shared" si="94"/>
        <v>2.1925719893962983</v>
      </c>
      <c r="T53" s="13">
        <f t="shared" si="94"/>
        <v>2.1926361356358197</v>
      </c>
      <c r="U53" s="13">
        <f t="shared" si="94"/>
        <v>2.1928983413486716</v>
      </c>
      <c r="V53" s="13">
        <f t="shared" si="94"/>
        <v>2.193160577170377</v>
      </c>
      <c r="W53" s="13">
        <f t="shared" si="94"/>
        <v>2.1940173698442145</v>
      </c>
      <c r="X53" s="13">
        <f t="shared" si="94"/>
        <v>2.1948742917385573</v>
      </c>
      <c r="Y53" s="13">
        <f t="shared" si="94"/>
        <v>2.1971763891597131</v>
      </c>
      <c r="Z53" s="13">
        <f t="shared" si="94"/>
        <v>2.1994789345074266</v>
      </c>
      <c r="AA53" s="13">
        <f t="shared" si="94"/>
        <v>2.2046753151028984</v>
      </c>
      <c r="AB53" s="13">
        <f t="shared" si="94"/>
        <v>2.2098729432745694</v>
      </c>
      <c r="AC53" s="13">
        <f t="shared" si="94"/>
        <v>2.219901840492104</v>
      </c>
      <c r="AD53" s="13">
        <f t="shared" si="94"/>
        <v>2.2299334641937745</v>
      </c>
      <c r="AE53" s="13">
        <f>AVERAGE(AD52,AF52)</f>
        <v>2.2467453059342501</v>
      </c>
      <c r="AF53" s="13">
        <f>AVERAGE(AG52,AE52)</f>
        <v>2.2635615330837213</v>
      </c>
      <c r="AG53" s="13">
        <f>(0.5*AF52)+(0.5*AH52)</f>
        <v>2.263558970523206</v>
      </c>
      <c r="AH53" s="13">
        <f t="shared" ref="AH53:BD53" si="95">AVERAGE(AI52,AG52)</f>
        <v>2.2635615330837213</v>
      </c>
      <c r="AI53" s="13">
        <f t="shared" si="95"/>
        <v>2.2467454370789266</v>
      </c>
      <c r="AJ53" s="13">
        <f t="shared" si="95"/>
        <v>2.2299332834492409</v>
      </c>
      <c r="AK53" s="13">
        <f t="shared" si="95"/>
        <v>2.2199044211532959</v>
      </c>
      <c r="AL53" s="13">
        <f t="shared" si="95"/>
        <v>2.2098683613431023</v>
      </c>
      <c r="AM53" s="13">
        <f t="shared" si="95"/>
        <v>2.2046979573722183</v>
      </c>
      <c r="AN53" s="13">
        <f t="shared" si="95"/>
        <v>2.1994229444746591</v>
      </c>
      <c r="AO53" s="13">
        <f t="shared" si="95"/>
        <v>2.1972860174925204</v>
      </c>
      <c r="AP53" s="13">
        <f t="shared" si="95"/>
        <v>2.1944349765382452</v>
      </c>
      <c r="AQ53" s="13">
        <f t="shared" si="95"/>
        <v>2.194264081909302</v>
      </c>
      <c r="AR53" s="13">
        <f t="shared" si="95"/>
        <v>2.1906728984805097</v>
      </c>
      <c r="AS53" s="13">
        <f t="shared" si="95"/>
        <v>2.1923985629296814</v>
      </c>
      <c r="AT53" s="13">
        <f t="shared" si="95"/>
        <v>2.1818015970645832</v>
      </c>
      <c r="AU53" s="13">
        <f t="shared" si="95"/>
        <v>2.185557197387562</v>
      </c>
      <c r="AV53" s="13">
        <f t="shared" si="95"/>
        <v>2.1547325965577291</v>
      </c>
      <c r="AW53" s="13">
        <f t="shared" si="95"/>
        <v>2.1579473513732461</v>
      </c>
      <c r="AX53" s="13">
        <f t="shared" si="95"/>
        <v>2.0841053056172854</v>
      </c>
      <c r="AY53" s="13">
        <f t="shared" si="95"/>
        <v>2.0764250087537119</v>
      </c>
      <c r="AZ53" s="13">
        <f t="shared" si="95"/>
        <v>1.9313698759124263</v>
      </c>
      <c r="BA53" s="13">
        <f t="shared" si="95"/>
        <v>1.8909678904704061</v>
      </c>
      <c r="BB53" s="13">
        <f t="shared" si="95"/>
        <v>1.6557125430483326</v>
      </c>
      <c r="BC53" s="13">
        <f t="shared" si="95"/>
        <v>1.5538002004120712</v>
      </c>
      <c r="BD53" s="13">
        <f t="shared" si="95"/>
        <v>1.237936001625942</v>
      </c>
      <c r="BE53" s="13">
        <f>(0.711*BF52)+(0.5*BD52)</f>
        <v>1.0544157334845323</v>
      </c>
      <c r="BF53" s="13">
        <f>AVERAGE(BE52,0)</f>
        <v>0.49669073633893895</v>
      </c>
      <c r="BG53" s="13"/>
      <c r="BH53"/>
      <c r="BI53" s="13">
        <f t="shared" si="9"/>
        <v>2.2625259173183623</v>
      </c>
      <c r="BJ53" s="13"/>
      <c r="BK53" s="13">
        <f>E53</f>
        <v>0.17037037037037037</v>
      </c>
      <c r="BL53"/>
      <c r="BM53"/>
      <c r="BN53"/>
      <c r="BO53" s="14"/>
      <c r="BP53"/>
      <c r="BQ53"/>
    </row>
    <row r="54" spans="2:69" s="15" customFormat="1" x14ac:dyDescent="0.15">
      <c r="E54" s="16"/>
      <c r="F54" s="17">
        <f t="shared" ref="F54:AF54" si="96">F53-((($C$7*F53)/($C$8+F53))*$A$14)</f>
        <v>0.82580912766534598</v>
      </c>
      <c r="G54" s="17">
        <f t="shared" si="7"/>
        <v>2.1678937800337819</v>
      </c>
      <c r="H54" s="17">
        <f t="shared" si="96"/>
        <v>1.6672887326305306</v>
      </c>
      <c r="I54" s="17">
        <f t="shared" si="7"/>
        <v>2.1678937800337819</v>
      </c>
      <c r="J54" s="17">
        <f t="shared" si="96"/>
        <v>2.1678937800337819</v>
      </c>
      <c r="K54" s="17">
        <f t="shared" si="96"/>
        <v>2.1678937858932121</v>
      </c>
      <c r="L54" s="17">
        <f t="shared" si="96"/>
        <v>2.1678937917528294</v>
      </c>
      <c r="M54" s="17">
        <f t="shared" si="96"/>
        <v>2.1678939324060646</v>
      </c>
      <c r="N54" s="17">
        <f t="shared" si="96"/>
        <v>2.1678940730649936</v>
      </c>
      <c r="O54" s="17">
        <f t="shared" si="96"/>
        <v>2.1678956968090382</v>
      </c>
      <c r="P54" s="17">
        <f t="shared" si="96"/>
        <v>2.1678973206372047</v>
      </c>
      <c r="Q54" s="17">
        <f t="shared" si="96"/>
        <v>2.1679093291258966</v>
      </c>
      <c r="R54" s="17">
        <f t="shared" si="96"/>
        <v>2.1679213384184886</v>
      </c>
      <c r="S54" s="17">
        <f t="shared" si="96"/>
        <v>2.1679852903220329</v>
      </c>
      <c r="T54" s="17">
        <f t="shared" si="96"/>
        <v>2.168049247818745</v>
      </c>
      <c r="U54" s="17">
        <f t="shared" si="96"/>
        <v>2.1683106821066378</v>
      </c>
      <c r="V54" s="17">
        <f t="shared" si="96"/>
        <v>2.1685721465508907</v>
      </c>
      <c r="W54" s="17">
        <f t="shared" si="96"/>
        <v>2.1694264198821531</v>
      </c>
      <c r="X54" s="17">
        <f t="shared" si="96"/>
        <v>2.1702808235054749</v>
      </c>
      <c r="Y54" s="17">
        <f t="shared" si="96"/>
        <v>2.1725761628383355</v>
      </c>
      <c r="Z54" s="17">
        <f t="shared" si="96"/>
        <v>2.1748719592291463</v>
      </c>
      <c r="AA54" s="17">
        <f t="shared" si="96"/>
        <v>2.1800531470572722</v>
      </c>
      <c r="AB54" s="17">
        <f t="shared" si="96"/>
        <v>2.1852356316429224</v>
      </c>
      <c r="AC54" s="17">
        <f t="shared" si="96"/>
        <v>2.195235457406628</v>
      </c>
      <c r="AD54" s="17">
        <f t="shared" si="96"/>
        <v>2.2052381955583145</v>
      </c>
      <c r="AE54" s="17">
        <f t="shared" si="96"/>
        <v>2.2220020577821922</v>
      </c>
      <c r="AF54" s="17">
        <f t="shared" si="96"/>
        <v>2.2387708231596335</v>
      </c>
      <c r="AG54" s="17">
        <f>AG53</f>
        <v>2.263558970523206</v>
      </c>
      <c r="AH54" s="17">
        <f t="shared" ref="AH54:BF54" si="97">AH53-((($C$7*AH53)/($C$8+AH53))*$A$14)</f>
        <v>2.2387708231596335</v>
      </c>
      <c r="AI54" s="17">
        <f t="shared" si="97"/>
        <v>2.2220021885546721</v>
      </c>
      <c r="AJ54" s="17">
        <f t="shared" si="97"/>
        <v>2.2052380153324913</v>
      </c>
      <c r="AK54" s="17">
        <f t="shared" si="97"/>
        <v>2.1952380306120949</v>
      </c>
      <c r="AL54" s="17">
        <f t="shared" si="97"/>
        <v>2.1852310630379868</v>
      </c>
      <c r="AM54" s="17">
        <f t="shared" si="97"/>
        <v>2.1800757232426689</v>
      </c>
      <c r="AN54" s="17">
        <f t="shared" si="97"/>
        <v>2.1748161331841991</v>
      </c>
      <c r="AO54" s="17">
        <f t="shared" si="97"/>
        <v>2.1726854696044691</v>
      </c>
      <c r="AP54" s="17">
        <f t="shared" si="97"/>
        <v>2.1698427991572466</v>
      </c>
      <c r="AQ54" s="17">
        <f t="shared" si="97"/>
        <v>2.1696724067757711</v>
      </c>
      <c r="AR54" s="17">
        <f t="shared" si="97"/>
        <v>2.1660917909520769</v>
      </c>
      <c r="AS54" s="17">
        <f t="shared" si="97"/>
        <v>2.1678123741833022</v>
      </c>
      <c r="AT54" s="17">
        <f t="shared" si="97"/>
        <v>2.1572467045376054</v>
      </c>
      <c r="AU54" s="17">
        <f t="shared" si="97"/>
        <v>2.1609911877878272</v>
      </c>
      <c r="AV54" s="17">
        <f t="shared" si="97"/>
        <v>2.1302586734583966</v>
      </c>
      <c r="AW54" s="17">
        <f t="shared" si="97"/>
        <v>2.1334637341479454</v>
      </c>
      <c r="AX54" s="17">
        <f t="shared" si="97"/>
        <v>2.0598498507924714</v>
      </c>
      <c r="AY54" s="17">
        <f t="shared" si="97"/>
        <v>2.0521939623420802</v>
      </c>
      <c r="AZ54" s="17">
        <f t="shared" si="97"/>
        <v>1.9076257912577708</v>
      </c>
      <c r="BA54" s="17">
        <f t="shared" si="97"/>
        <v>1.8673688561126478</v>
      </c>
      <c r="BB54" s="17">
        <f t="shared" si="97"/>
        <v>1.6330537041557351</v>
      </c>
      <c r="BC54" s="17">
        <f t="shared" si="97"/>
        <v>1.5316074951391045</v>
      </c>
      <c r="BD54" s="17">
        <f t="shared" si="97"/>
        <v>1.2174871205146072</v>
      </c>
      <c r="BE54" s="17">
        <f t="shared" si="97"/>
        <v>1.0352558503268645</v>
      </c>
      <c r="BF54" s="17">
        <f t="shared" si="97"/>
        <v>0.48372255429867295</v>
      </c>
      <c r="BG54" s="17"/>
      <c r="BH54"/>
      <c r="BI54" s="13">
        <f t="shared" si="9"/>
        <v>2.25116489684142</v>
      </c>
      <c r="BJ54" s="13"/>
      <c r="BK54" s="18">
        <f>E53</f>
        <v>0.17037037037037037</v>
      </c>
      <c r="BL54"/>
      <c r="BM54"/>
      <c r="BN54"/>
      <c r="BO54" s="19"/>
      <c r="BP54"/>
      <c r="BQ54"/>
    </row>
    <row r="55" spans="2:69" s="20" customFormat="1" x14ac:dyDescent="0.15">
      <c r="D55" s="20">
        <f>1+D53</f>
        <v>24</v>
      </c>
      <c r="E55" s="3">
        <f>$D55*$A$14</f>
        <v>0.17777777777777778</v>
      </c>
      <c r="F55" s="13">
        <f>AVERAGE(H54,0)</f>
        <v>0.83364436631526528</v>
      </c>
      <c r="G55" s="13">
        <f>I54</f>
        <v>2.1678937800337819</v>
      </c>
      <c r="H55" s="13">
        <f>(0.5*J54)+(0.711*F54)</f>
        <v>1.671097179786952</v>
      </c>
      <c r="I55" s="13">
        <f>AVERAGE(J54,G54)</f>
        <v>2.1678937800337819</v>
      </c>
      <c r="J55" s="13">
        <f>IF($J$4 = "YES", AVERAGE(K54,I54),AVERAGE(K54,H54))</f>
        <v>2.167893782963497</v>
      </c>
      <c r="K55" s="13">
        <f t="shared" ref="K55:AD55" si="98">AVERAGE(L54,J54)</f>
        <v>2.1678937858933054</v>
      </c>
      <c r="L55" s="13">
        <f t="shared" si="98"/>
        <v>2.1678938591496384</v>
      </c>
      <c r="M55" s="13">
        <f t="shared" si="98"/>
        <v>2.1678939324089113</v>
      </c>
      <c r="N55" s="13">
        <f t="shared" si="98"/>
        <v>2.1678948146075516</v>
      </c>
      <c r="O55" s="13">
        <f t="shared" si="98"/>
        <v>2.1678956968510992</v>
      </c>
      <c r="P55" s="13">
        <f t="shared" si="98"/>
        <v>2.1679025129674674</v>
      </c>
      <c r="Q55" s="13">
        <f t="shared" si="98"/>
        <v>2.1679093295278467</v>
      </c>
      <c r="R55" s="13">
        <f t="shared" si="98"/>
        <v>2.1679473097239645</v>
      </c>
      <c r="S55" s="13">
        <f t="shared" si="98"/>
        <v>2.1679852931186168</v>
      </c>
      <c r="T55" s="13">
        <f t="shared" si="98"/>
        <v>2.1681479862143354</v>
      </c>
      <c r="U55" s="13">
        <f t="shared" si="98"/>
        <v>2.1683106971848178</v>
      </c>
      <c r="V55" s="13">
        <f t="shared" si="98"/>
        <v>2.1688685509943957</v>
      </c>
      <c r="W55" s="13">
        <f t="shared" si="98"/>
        <v>2.1694264850281826</v>
      </c>
      <c r="X55" s="13">
        <f t="shared" si="98"/>
        <v>2.1710012913602443</v>
      </c>
      <c r="Y55" s="13">
        <f t="shared" si="98"/>
        <v>2.1725763913673104</v>
      </c>
      <c r="Z55" s="13">
        <f t="shared" si="98"/>
        <v>2.1763146549478041</v>
      </c>
      <c r="AA55" s="13">
        <f t="shared" si="98"/>
        <v>2.1800537954360344</v>
      </c>
      <c r="AB55" s="13">
        <f t="shared" si="98"/>
        <v>2.1876443022319503</v>
      </c>
      <c r="AC55" s="13">
        <f t="shared" si="98"/>
        <v>2.1952369136006187</v>
      </c>
      <c r="AD55" s="13">
        <f t="shared" si="98"/>
        <v>2.2086187575944098</v>
      </c>
      <c r="AE55" s="13">
        <f>AVERAGE(AD54,AF54)</f>
        <v>2.2220045093589738</v>
      </c>
      <c r="AF55" s="13">
        <f>AVERAGE(AG54,AE54)</f>
        <v>2.2427805141526989</v>
      </c>
      <c r="AG55" s="13">
        <f>(0.5*AF54)+(0.5*AH54)</f>
        <v>2.2387708231596335</v>
      </c>
      <c r="AH55" s="13">
        <f t="shared" ref="AH55:BD55" si="99">AVERAGE(AI54,AG54)</f>
        <v>2.2427805795389393</v>
      </c>
      <c r="AI55" s="13">
        <f t="shared" si="99"/>
        <v>2.2220044192460624</v>
      </c>
      <c r="AJ55" s="13">
        <f t="shared" si="99"/>
        <v>2.2086201095833835</v>
      </c>
      <c r="AK55" s="13">
        <f t="shared" si="99"/>
        <v>2.1952345391852388</v>
      </c>
      <c r="AL55" s="13">
        <f t="shared" si="99"/>
        <v>2.1876568769273819</v>
      </c>
      <c r="AM55" s="13">
        <f t="shared" si="99"/>
        <v>2.1800235981110929</v>
      </c>
      <c r="AN55" s="13">
        <f t="shared" si="99"/>
        <v>2.1763805964235692</v>
      </c>
      <c r="AO55" s="13">
        <f t="shared" si="99"/>
        <v>2.1723294661707229</v>
      </c>
      <c r="AP55" s="13">
        <f t="shared" si="99"/>
        <v>2.1711789381901201</v>
      </c>
      <c r="AQ55" s="13">
        <f t="shared" si="99"/>
        <v>2.1679672950546616</v>
      </c>
      <c r="AR55" s="13">
        <f t="shared" si="99"/>
        <v>2.1687423904795367</v>
      </c>
      <c r="AS55" s="13">
        <f t="shared" si="99"/>
        <v>2.1616692477448414</v>
      </c>
      <c r="AT55" s="13">
        <f t="shared" si="99"/>
        <v>2.1644017809855649</v>
      </c>
      <c r="AU55" s="13">
        <f t="shared" si="99"/>
        <v>2.143752688998001</v>
      </c>
      <c r="AV55" s="13">
        <f t="shared" si="99"/>
        <v>2.1472274609678861</v>
      </c>
      <c r="AW55" s="13">
        <f t="shared" si="99"/>
        <v>2.095054262125434</v>
      </c>
      <c r="AX55" s="13">
        <f t="shared" si="99"/>
        <v>2.0928288482450128</v>
      </c>
      <c r="AY55" s="13">
        <f t="shared" si="99"/>
        <v>1.9837378210251211</v>
      </c>
      <c r="AZ55" s="13">
        <f t="shared" si="99"/>
        <v>1.959781409227364</v>
      </c>
      <c r="BA55" s="13">
        <f t="shared" si="99"/>
        <v>1.7703397477067528</v>
      </c>
      <c r="BB55" s="13">
        <f t="shared" si="99"/>
        <v>1.6994881756258762</v>
      </c>
      <c r="BC55" s="13">
        <f t="shared" si="99"/>
        <v>1.4252704123351712</v>
      </c>
      <c r="BD55" s="13">
        <f t="shared" si="99"/>
        <v>1.2834316727329846</v>
      </c>
      <c r="BE55" s="13">
        <f>(0.711*BF54)+(0.5*BD54)</f>
        <v>0.95267029636365996</v>
      </c>
      <c r="BF55" s="13">
        <f>AVERAGE(0,BE54)</f>
        <v>0.51762792516343226</v>
      </c>
      <c r="BG55" s="13"/>
      <c r="BH55"/>
      <c r="BI55" s="13">
        <f t="shared" si="9"/>
        <v>2.2397872956299127</v>
      </c>
      <c r="BJ55" s="13"/>
      <c r="BK55" s="13">
        <f>E55</f>
        <v>0.17777777777777778</v>
      </c>
      <c r="BL55"/>
      <c r="BM55"/>
      <c r="BN55"/>
      <c r="BO55" s="14"/>
      <c r="BP55"/>
      <c r="BQ55"/>
    </row>
    <row r="56" spans="2:69" s="15" customFormat="1" x14ac:dyDescent="0.15">
      <c r="E56" s="16"/>
      <c r="F56" s="17">
        <f t="shared" ref="F56:AF56" si="100">F55-((($C$7*F55)/($C$8+F55))*$A$14)</f>
        <v>0.81642362912935362</v>
      </c>
      <c r="G56" s="17">
        <f t="shared" si="7"/>
        <v>2.1433803031607117</v>
      </c>
      <c r="H56" s="17">
        <f t="shared" si="100"/>
        <v>1.6483713410133651</v>
      </c>
      <c r="I56" s="17">
        <f t="shared" si="7"/>
        <v>2.1433803031607117</v>
      </c>
      <c r="J56" s="17">
        <f t="shared" si="100"/>
        <v>2.143380306081661</v>
      </c>
      <c r="K56" s="17">
        <f t="shared" si="100"/>
        <v>2.1433803090027039</v>
      </c>
      <c r="L56" s="17">
        <f t="shared" si="100"/>
        <v>2.1433803820398598</v>
      </c>
      <c r="M56" s="17">
        <f t="shared" si="100"/>
        <v>2.1433804550799471</v>
      </c>
      <c r="N56" s="17">
        <f t="shared" si="100"/>
        <v>2.1433813346391224</v>
      </c>
      <c r="O56" s="17">
        <f t="shared" si="100"/>
        <v>2.1433822142430725</v>
      </c>
      <c r="P56" s="17">
        <f t="shared" si="100"/>
        <v>2.1433890099662531</v>
      </c>
      <c r="Q56" s="17">
        <f t="shared" si="100"/>
        <v>2.1433958061322107</v>
      </c>
      <c r="R56" s="17">
        <f t="shared" si="100"/>
        <v>2.1434336726973586</v>
      </c>
      <c r="S56" s="17">
        <f t="shared" si="100"/>
        <v>2.1434715424544</v>
      </c>
      <c r="T56" s="17">
        <f t="shared" si="100"/>
        <v>2.1436337488427979</v>
      </c>
      <c r="U56" s="17">
        <f t="shared" si="100"/>
        <v>2.1437959731062097</v>
      </c>
      <c r="V56" s="17">
        <f t="shared" si="100"/>
        <v>2.1443521586505927</v>
      </c>
      <c r="W56" s="17">
        <f t="shared" si="100"/>
        <v>2.1449084248104806</v>
      </c>
      <c r="X56" s="17">
        <f t="shared" si="100"/>
        <v>2.1464785268586231</v>
      </c>
      <c r="Y56" s="17">
        <f t="shared" si="100"/>
        <v>2.1480489267241212</v>
      </c>
      <c r="Z56" s="17">
        <f t="shared" si="100"/>
        <v>2.151776055272637</v>
      </c>
      <c r="AA56" s="17">
        <f t="shared" si="100"/>
        <v>2.1555040862517245</v>
      </c>
      <c r="AB56" s="17">
        <f t="shared" si="100"/>
        <v>2.1630721266898139</v>
      </c>
      <c r="AC56" s="17">
        <f t="shared" si="100"/>
        <v>2.1706423801528163</v>
      </c>
      <c r="AD56" s="17">
        <f t="shared" si="100"/>
        <v>2.1839850952826585</v>
      </c>
      <c r="AE56" s="17">
        <f t="shared" si="100"/>
        <v>2.1973320557541496</v>
      </c>
      <c r="AF56" s="17">
        <f t="shared" si="100"/>
        <v>2.2180485330770856</v>
      </c>
      <c r="AG56" s="17">
        <f>AG55</f>
        <v>2.2387708231596335</v>
      </c>
      <c r="AH56" s="17">
        <f t="shared" ref="AH56:BF56" si="101">AH55-((($C$7*AH55)/($C$8+AH55))*$A$14)</f>
        <v>2.2180485982772691</v>
      </c>
      <c r="AI56" s="17">
        <f t="shared" si="101"/>
        <v>2.1973319659012169</v>
      </c>
      <c r="AJ56" s="17">
        <f t="shared" si="101"/>
        <v>2.1839864433360834</v>
      </c>
      <c r="AK56" s="17">
        <f t="shared" si="101"/>
        <v>2.1706400127115222</v>
      </c>
      <c r="AL56" s="17">
        <f t="shared" si="101"/>
        <v>2.1630846642620551</v>
      </c>
      <c r="AM56" s="17">
        <f t="shared" si="101"/>
        <v>2.1554739785348365</v>
      </c>
      <c r="AN56" s="17">
        <f t="shared" si="101"/>
        <v>2.1518418005836333</v>
      </c>
      <c r="AO56" s="17">
        <f t="shared" si="101"/>
        <v>2.1478027380276035</v>
      </c>
      <c r="AP56" s="17">
        <f t="shared" si="101"/>
        <v>2.1466556433344754</v>
      </c>
      <c r="AQ56" s="17">
        <f t="shared" si="101"/>
        <v>2.143453598236162</v>
      </c>
      <c r="AR56" s="17">
        <f t="shared" si="101"/>
        <v>2.1442263753642834</v>
      </c>
      <c r="AS56" s="17">
        <f t="shared" si="101"/>
        <v>2.1371744335685929</v>
      </c>
      <c r="AT56" s="17">
        <f t="shared" si="101"/>
        <v>2.1398987642781431</v>
      </c>
      <c r="AU56" s="17">
        <f t="shared" si="101"/>
        <v>2.1193120366694043</v>
      </c>
      <c r="AV56" s="17">
        <f t="shared" si="101"/>
        <v>2.1227762525622147</v>
      </c>
      <c r="AW56" s="17">
        <f t="shared" si="101"/>
        <v>2.0707642363715477</v>
      </c>
      <c r="AX56" s="17">
        <f t="shared" si="101"/>
        <v>2.0685458278169828</v>
      </c>
      <c r="AY56" s="17">
        <f t="shared" si="101"/>
        <v>1.9598120370628624</v>
      </c>
      <c r="AZ56" s="17">
        <f t="shared" si="101"/>
        <v>1.9359378840635562</v>
      </c>
      <c r="BA56" s="17">
        <f t="shared" si="101"/>
        <v>1.7472011345174234</v>
      </c>
      <c r="BB56" s="17">
        <f t="shared" si="101"/>
        <v>1.6766408773765524</v>
      </c>
      <c r="BC56" s="17">
        <f t="shared" si="101"/>
        <v>1.4037270163512754</v>
      </c>
      <c r="BD56" s="17">
        <f t="shared" si="101"/>
        <v>1.2626987081657095</v>
      </c>
      <c r="BE56" s="17">
        <f t="shared" si="101"/>
        <v>0.93434270304593492</v>
      </c>
      <c r="BF56" s="17">
        <f t="shared" si="101"/>
        <v>0.5043311519994752</v>
      </c>
      <c r="BG56" s="17"/>
      <c r="BH56"/>
      <c r="BI56" s="13">
        <f t="shared" si="9"/>
        <v>2.2284096944184055</v>
      </c>
      <c r="BJ56" s="13"/>
      <c r="BK56" s="18">
        <f>E55</f>
        <v>0.17777777777777778</v>
      </c>
      <c r="BL56"/>
      <c r="BM56"/>
      <c r="BN56"/>
      <c r="BO56" s="19"/>
      <c r="BP56"/>
      <c r="BQ56"/>
    </row>
    <row r="57" spans="2:69" s="20" customFormat="1" x14ac:dyDescent="0.15">
      <c r="D57" s="20">
        <f>1+D55</f>
        <v>25</v>
      </c>
      <c r="E57" s="3">
        <f>$D57*$A$14</f>
        <v>0.1851851851851852</v>
      </c>
      <c r="F57" s="13">
        <f>AVERAGE(H56,0)</f>
        <v>0.82418567050668257</v>
      </c>
      <c r="G57" s="13">
        <f>I56</f>
        <v>2.1433803031607117</v>
      </c>
      <c r="H57" s="13">
        <f>(0.5*J56)+(0.711*F56)</f>
        <v>1.6521673533518009</v>
      </c>
      <c r="I57" s="13">
        <f>AVERAGE(J56,G56)</f>
        <v>2.1433803046211866</v>
      </c>
      <c r="J57" s="13">
        <f>IF($J$4 = "YES", AVERAGE(K56,I56),AVERAGE(K56,H56))</f>
        <v>2.143380306081708</v>
      </c>
      <c r="K57" s="13">
        <f t="shared" ref="K57:AD57" si="102">AVERAGE(L56,J56)</f>
        <v>2.1433803440607604</v>
      </c>
      <c r="L57" s="13">
        <f t="shared" si="102"/>
        <v>2.1433803820413253</v>
      </c>
      <c r="M57" s="13">
        <f t="shared" si="102"/>
        <v>2.1433808583394911</v>
      </c>
      <c r="N57" s="13">
        <f t="shared" si="102"/>
        <v>2.1433813346615098</v>
      </c>
      <c r="O57" s="13">
        <f t="shared" si="102"/>
        <v>2.143385172302688</v>
      </c>
      <c r="P57" s="13">
        <f t="shared" si="102"/>
        <v>2.1433890101876418</v>
      </c>
      <c r="Q57" s="13">
        <f t="shared" si="102"/>
        <v>2.1434113413318059</v>
      </c>
      <c r="R57" s="13">
        <f t="shared" si="102"/>
        <v>2.1434336742933056</v>
      </c>
      <c r="S57" s="13">
        <f t="shared" si="102"/>
        <v>2.143533710770078</v>
      </c>
      <c r="T57" s="13">
        <f t="shared" si="102"/>
        <v>2.1436337577803046</v>
      </c>
      <c r="U57" s="13">
        <f t="shared" si="102"/>
        <v>2.1439929537466953</v>
      </c>
      <c r="V57" s="13">
        <f t="shared" si="102"/>
        <v>2.1443521989583454</v>
      </c>
      <c r="W57" s="13">
        <f t="shared" si="102"/>
        <v>2.1454153427546077</v>
      </c>
      <c r="X57" s="13">
        <f t="shared" si="102"/>
        <v>2.1464786757673009</v>
      </c>
      <c r="Y57" s="13">
        <f t="shared" si="102"/>
        <v>2.1491272910656303</v>
      </c>
      <c r="Z57" s="13">
        <f t="shared" si="102"/>
        <v>2.1517765064879226</v>
      </c>
      <c r="AA57" s="13">
        <f t="shared" si="102"/>
        <v>2.1574240909812255</v>
      </c>
      <c r="AB57" s="13">
        <f t="shared" si="102"/>
        <v>2.1630732332022706</v>
      </c>
      <c r="AC57" s="13">
        <f t="shared" si="102"/>
        <v>2.173528610986236</v>
      </c>
      <c r="AD57" s="13">
        <f t="shared" si="102"/>
        <v>2.1839872179534829</v>
      </c>
      <c r="AE57" s="13">
        <f>AVERAGE(AD56,AF56)</f>
        <v>2.201016814179872</v>
      </c>
      <c r="AF57" s="13">
        <f>AVERAGE(AG56,AE56)</f>
        <v>2.2180514394568913</v>
      </c>
      <c r="AG57" s="13">
        <f>(0.5*AF56)+(0.5*AH56)</f>
        <v>2.2180485656771776</v>
      </c>
      <c r="AH57" s="13">
        <f t="shared" ref="AH57:BD57" si="103">AVERAGE(AI56,AG56)</f>
        <v>2.2180513945304252</v>
      </c>
      <c r="AI57" s="13">
        <f t="shared" si="103"/>
        <v>2.2010175208066762</v>
      </c>
      <c r="AJ57" s="13">
        <f t="shared" si="103"/>
        <v>2.1839859893063696</v>
      </c>
      <c r="AK57" s="13">
        <f t="shared" si="103"/>
        <v>2.173535553799069</v>
      </c>
      <c r="AL57" s="13">
        <f t="shared" si="103"/>
        <v>2.1630569956231795</v>
      </c>
      <c r="AM57" s="13">
        <f t="shared" si="103"/>
        <v>2.1574632324228444</v>
      </c>
      <c r="AN57" s="13">
        <f t="shared" si="103"/>
        <v>2.15163835828122</v>
      </c>
      <c r="AO57" s="13">
        <f t="shared" si="103"/>
        <v>2.1492487219590544</v>
      </c>
      <c r="AP57" s="13">
        <f t="shared" si="103"/>
        <v>2.145628168131883</v>
      </c>
      <c r="AQ57" s="13">
        <f t="shared" si="103"/>
        <v>2.1454410093493794</v>
      </c>
      <c r="AR57" s="13">
        <f t="shared" si="103"/>
        <v>2.1403140159023772</v>
      </c>
      <c r="AS57" s="13">
        <f t="shared" si="103"/>
        <v>2.1420625698212135</v>
      </c>
      <c r="AT57" s="13">
        <f t="shared" si="103"/>
        <v>2.1282432351189984</v>
      </c>
      <c r="AU57" s="13">
        <f t="shared" si="103"/>
        <v>2.1313375084201791</v>
      </c>
      <c r="AV57" s="13">
        <f t="shared" si="103"/>
        <v>2.095038136520476</v>
      </c>
      <c r="AW57" s="13">
        <f t="shared" si="103"/>
        <v>2.095661040189599</v>
      </c>
      <c r="AX57" s="13">
        <f t="shared" si="103"/>
        <v>2.0152881367172051</v>
      </c>
      <c r="AY57" s="13">
        <f t="shared" si="103"/>
        <v>2.0022418559402695</v>
      </c>
      <c r="AZ57" s="13">
        <f t="shared" si="103"/>
        <v>1.8535065857901429</v>
      </c>
      <c r="BA57" s="13">
        <f t="shared" si="103"/>
        <v>1.8062893807200542</v>
      </c>
      <c r="BB57" s="13">
        <f t="shared" si="103"/>
        <v>1.5754640754343494</v>
      </c>
      <c r="BC57" s="13">
        <f t="shared" si="103"/>
        <v>1.4696697927711311</v>
      </c>
      <c r="BD57" s="13">
        <f t="shared" si="103"/>
        <v>1.1690348596986051</v>
      </c>
      <c r="BE57" s="13">
        <f>(0.711*BF56)+(0.5*BD56)</f>
        <v>0.98992880315448162</v>
      </c>
      <c r="BF57" s="13">
        <f>AVERAGE(BE56,0)</f>
        <v>0.46717135152296746</v>
      </c>
      <c r="BG57" s="13"/>
      <c r="BH57"/>
      <c r="BI57" s="13">
        <f t="shared" si="9"/>
        <v>2.2170645844348749</v>
      </c>
      <c r="BJ57" s="13"/>
      <c r="BK57" s="13">
        <f>E57</f>
        <v>0.1851851851851852</v>
      </c>
      <c r="BL57"/>
      <c r="BM57"/>
      <c r="BN57"/>
      <c r="BO57" s="14"/>
      <c r="BP57"/>
      <c r="BQ57"/>
    </row>
    <row r="58" spans="2:69" s="15" customFormat="1" x14ac:dyDescent="0.15">
      <c r="E58" s="16"/>
      <c r="F58" s="17">
        <f t="shared" ref="F58:AF58" si="104">F57-((($C$7*F57)/($C$8+F57))*$A$14)</f>
        <v>0.80705993737700144</v>
      </c>
      <c r="G58" s="17">
        <f t="shared" si="7"/>
        <v>2.118940783599021</v>
      </c>
      <c r="H58" s="17">
        <f t="shared" si="104"/>
        <v>1.6295240738768786</v>
      </c>
      <c r="I58" s="17">
        <f t="shared" si="7"/>
        <v>2.1189407850550528</v>
      </c>
      <c r="J58" s="17">
        <f t="shared" si="104"/>
        <v>2.1189407865111307</v>
      </c>
      <c r="K58" s="17">
        <f t="shared" si="104"/>
        <v>2.1189408243746395</v>
      </c>
      <c r="L58" s="17">
        <f t="shared" si="104"/>
        <v>2.1189408622396559</v>
      </c>
      <c r="M58" s="17">
        <f t="shared" si="104"/>
        <v>2.1189413370887777</v>
      </c>
      <c r="N58" s="17">
        <f t="shared" si="104"/>
        <v>2.1189418119616805</v>
      </c>
      <c r="O58" s="17">
        <f t="shared" si="104"/>
        <v>2.1189456379276086</v>
      </c>
      <c r="P58" s="17">
        <f t="shared" si="104"/>
        <v>2.1189494641366009</v>
      </c>
      <c r="Q58" s="17">
        <f t="shared" si="104"/>
        <v>2.1189717273435424</v>
      </c>
      <c r="R58" s="17">
        <f t="shared" si="104"/>
        <v>2.1189939923633294</v>
      </c>
      <c r="S58" s="17">
        <f t="shared" si="104"/>
        <v>2.1190937245201793</v>
      </c>
      <c r="T58" s="17">
        <f t="shared" si="104"/>
        <v>2.1191934671992687</v>
      </c>
      <c r="U58" s="17">
        <f t="shared" si="104"/>
        <v>2.1195515707057471</v>
      </c>
      <c r="V58" s="17">
        <f t="shared" si="104"/>
        <v>2.1199097235761375</v>
      </c>
      <c r="W58" s="17">
        <f t="shared" si="104"/>
        <v>2.1209696362891632</v>
      </c>
      <c r="X58" s="17">
        <f t="shared" si="104"/>
        <v>2.1220297399917878</v>
      </c>
      <c r="Y58" s="17">
        <f t="shared" si="104"/>
        <v>2.124670321719381</v>
      </c>
      <c r="Z58" s="17">
        <f t="shared" si="104"/>
        <v>2.1273115162709431</v>
      </c>
      <c r="AA58" s="17">
        <f t="shared" si="104"/>
        <v>2.1329420502071885</v>
      </c>
      <c r="AB58" s="17">
        <f t="shared" si="104"/>
        <v>2.1385742026333676</v>
      </c>
      <c r="AC58" s="17">
        <f t="shared" si="104"/>
        <v>2.1489983073250336</v>
      </c>
      <c r="AD58" s="17">
        <f t="shared" si="104"/>
        <v>2.1594258522732193</v>
      </c>
      <c r="AE58" s="17">
        <f t="shared" si="104"/>
        <v>2.1764053370522216</v>
      </c>
      <c r="AF58" s="17">
        <f t="shared" si="104"/>
        <v>2.1933904056237661</v>
      </c>
      <c r="AG58" s="17">
        <f>AG57</f>
        <v>2.2180485656771776</v>
      </c>
      <c r="AH58" s="17">
        <f t="shared" ref="AH58:BF58" si="105">AH57-((($C$7*AH57)/($C$8+AH57))*$A$14)</f>
        <v>2.1933903608272565</v>
      </c>
      <c r="AI58" s="17">
        <f t="shared" si="105"/>
        <v>2.1764060416115782</v>
      </c>
      <c r="AJ58" s="17">
        <f t="shared" si="105"/>
        <v>2.1594246272623083</v>
      </c>
      <c r="AK58" s="17">
        <f t="shared" si="105"/>
        <v>2.1490052294447732</v>
      </c>
      <c r="AL58" s="17">
        <f t="shared" si="105"/>
        <v>2.1385580137953273</v>
      </c>
      <c r="AM58" s="17">
        <f t="shared" si="105"/>
        <v>2.1329810737061052</v>
      </c>
      <c r="AN58" s="17">
        <f t="shared" si="105"/>
        <v>2.1271737859690254</v>
      </c>
      <c r="AO58" s="17">
        <f t="shared" si="105"/>
        <v>2.1247913846465067</v>
      </c>
      <c r="AP58" s="17">
        <f t="shared" si="105"/>
        <v>2.1211818151343325</v>
      </c>
      <c r="AQ58" s="17">
        <f t="shared" si="105"/>
        <v>2.1209952249076172</v>
      </c>
      <c r="AR58" s="17">
        <f t="shared" si="105"/>
        <v>2.1158838347158402</v>
      </c>
      <c r="AS58" s="17">
        <f t="shared" si="105"/>
        <v>2.1176270610137906</v>
      </c>
      <c r="AT58" s="17">
        <f t="shared" si="105"/>
        <v>2.1038500068243469</v>
      </c>
      <c r="AU58" s="17">
        <f t="shared" si="105"/>
        <v>2.1069347782631533</v>
      </c>
      <c r="AV58" s="17">
        <f t="shared" si="105"/>
        <v>2.0707481614889796</v>
      </c>
      <c r="AW58" s="17">
        <f t="shared" si="105"/>
        <v>2.0713691062550925</v>
      </c>
      <c r="AX58" s="17">
        <f t="shared" si="105"/>
        <v>1.9912561700868172</v>
      </c>
      <c r="AY58" s="17">
        <f t="shared" si="105"/>
        <v>1.9782535045841458</v>
      </c>
      <c r="AZ58" s="17">
        <f t="shared" si="105"/>
        <v>1.8300460206284521</v>
      </c>
      <c r="BA58" s="17">
        <f t="shared" si="105"/>
        <v>1.7830090600904893</v>
      </c>
      <c r="BB58" s="17">
        <f t="shared" si="105"/>
        <v>1.5531689066271321</v>
      </c>
      <c r="BC58" s="17">
        <f t="shared" si="105"/>
        <v>1.4478937111213763</v>
      </c>
      <c r="BD58" s="17">
        <f t="shared" si="105"/>
        <v>1.149041462216404</v>
      </c>
      <c r="BE58" s="17">
        <f t="shared" si="105"/>
        <v>0.97128532624568986</v>
      </c>
      <c r="BF58" s="17">
        <f t="shared" si="105"/>
        <v>0.45468519365453752</v>
      </c>
      <c r="BG58" s="17"/>
      <c r="BH58"/>
      <c r="BI58" s="13">
        <f t="shared" si="9"/>
        <v>2.2057194744513442</v>
      </c>
      <c r="BJ58" s="13"/>
      <c r="BK58" s="18">
        <f>E57</f>
        <v>0.1851851851851852</v>
      </c>
      <c r="BL58"/>
      <c r="BM58"/>
      <c r="BN58"/>
      <c r="BO58" s="19"/>
      <c r="BP58"/>
      <c r="BQ58"/>
    </row>
    <row r="59" spans="2:69" s="20" customFormat="1" x14ac:dyDescent="0.15">
      <c r="D59" s="20">
        <f>1+D57</f>
        <v>26</v>
      </c>
      <c r="E59" s="3">
        <f>$D59*$A$14</f>
        <v>0.19259259259259259</v>
      </c>
      <c r="F59" s="13">
        <f>AVERAGE(H58,0)</f>
        <v>0.81476203693843929</v>
      </c>
      <c r="G59" s="13">
        <f>I58</f>
        <v>2.1189407850550528</v>
      </c>
      <c r="H59" s="13">
        <f>(0.5*J58)+(0.711*F58)</f>
        <v>1.6332900087306133</v>
      </c>
      <c r="I59" s="13">
        <f>AVERAGE(J58,G58)</f>
        <v>2.1189407850550759</v>
      </c>
      <c r="J59" s="13">
        <f>IF($J$4 = "YES", AVERAGE(K58,I58),AVERAGE(K58,H58))</f>
        <v>2.1189408047148461</v>
      </c>
      <c r="K59" s="13">
        <f t="shared" ref="K59:AD59" si="106">AVERAGE(L58,J58)</f>
        <v>2.1189408243753931</v>
      </c>
      <c r="L59" s="13">
        <f t="shared" si="106"/>
        <v>2.1189410807317088</v>
      </c>
      <c r="M59" s="13">
        <f t="shared" si="106"/>
        <v>2.1189413371006682</v>
      </c>
      <c r="N59" s="13">
        <f t="shared" si="106"/>
        <v>2.1189434875081932</v>
      </c>
      <c r="O59" s="13">
        <f t="shared" si="106"/>
        <v>2.1189456380491407</v>
      </c>
      <c r="P59" s="13">
        <f t="shared" si="106"/>
        <v>2.1189586826355757</v>
      </c>
      <c r="Q59" s="13">
        <f t="shared" si="106"/>
        <v>2.1189717282499654</v>
      </c>
      <c r="R59" s="13">
        <f t="shared" si="106"/>
        <v>2.1190327259318611</v>
      </c>
      <c r="S59" s="13">
        <f t="shared" si="106"/>
        <v>2.1190937297812988</v>
      </c>
      <c r="T59" s="13">
        <f t="shared" si="106"/>
        <v>2.1193226476129632</v>
      </c>
      <c r="U59" s="13">
        <f t="shared" si="106"/>
        <v>2.1195515953877031</v>
      </c>
      <c r="V59" s="13">
        <f t="shared" si="106"/>
        <v>2.1202606034974552</v>
      </c>
      <c r="W59" s="13">
        <f t="shared" si="106"/>
        <v>2.1209697317839629</v>
      </c>
      <c r="X59" s="13">
        <f t="shared" si="106"/>
        <v>2.1228199790042721</v>
      </c>
      <c r="Y59" s="13">
        <f t="shared" si="106"/>
        <v>2.1246706281313656</v>
      </c>
      <c r="Z59" s="13">
        <f t="shared" si="106"/>
        <v>2.1288061859632847</v>
      </c>
      <c r="AA59" s="13">
        <f t="shared" si="106"/>
        <v>2.1329428594521556</v>
      </c>
      <c r="AB59" s="13">
        <f t="shared" si="106"/>
        <v>2.1409701787661111</v>
      </c>
      <c r="AC59" s="13">
        <f t="shared" si="106"/>
        <v>2.1490000274532934</v>
      </c>
      <c r="AD59" s="13">
        <f t="shared" si="106"/>
        <v>2.1627018221886276</v>
      </c>
      <c r="AE59" s="13">
        <f>AVERAGE(AD58,AF58)</f>
        <v>2.1764081289484927</v>
      </c>
      <c r="AF59" s="13">
        <f>AVERAGE(AG58,AE58)</f>
        <v>2.1972269513646996</v>
      </c>
      <c r="AG59" s="13">
        <f>(0.5*AF58)+(0.5*AH58)</f>
        <v>2.1933903832255113</v>
      </c>
      <c r="AH59" s="13">
        <f t="shared" ref="AH59:BD59" si="107">AVERAGE(AI58,AG58)</f>
        <v>2.1972273036443779</v>
      </c>
      <c r="AI59" s="13">
        <f t="shared" si="107"/>
        <v>2.1764074940447822</v>
      </c>
      <c r="AJ59" s="13">
        <f t="shared" si="107"/>
        <v>2.1627056355281757</v>
      </c>
      <c r="AK59" s="13">
        <f t="shared" si="107"/>
        <v>2.1489913205288178</v>
      </c>
      <c r="AL59" s="13">
        <f t="shared" si="107"/>
        <v>2.1409931515754392</v>
      </c>
      <c r="AM59" s="13">
        <f t="shared" si="107"/>
        <v>2.1328658998821766</v>
      </c>
      <c r="AN59" s="13">
        <f t="shared" si="107"/>
        <v>2.128886229176306</v>
      </c>
      <c r="AO59" s="13">
        <f t="shared" si="107"/>
        <v>2.1241778005516787</v>
      </c>
      <c r="AP59" s="13">
        <f t="shared" si="107"/>
        <v>2.1228933047770617</v>
      </c>
      <c r="AQ59" s="13">
        <f t="shared" si="107"/>
        <v>2.1185328249250865</v>
      </c>
      <c r="AR59" s="13">
        <f t="shared" si="107"/>
        <v>2.1193111429607039</v>
      </c>
      <c r="AS59" s="13">
        <f t="shared" si="107"/>
        <v>2.1098669207700933</v>
      </c>
      <c r="AT59" s="13">
        <f t="shared" si="107"/>
        <v>2.1122809196384722</v>
      </c>
      <c r="AU59" s="13">
        <f t="shared" si="107"/>
        <v>2.0872990841566632</v>
      </c>
      <c r="AV59" s="13">
        <f t="shared" si="107"/>
        <v>2.0891519422591229</v>
      </c>
      <c r="AW59" s="13">
        <f t="shared" si="107"/>
        <v>2.0310021657878985</v>
      </c>
      <c r="AX59" s="13">
        <f t="shared" si="107"/>
        <v>2.0248113054196191</v>
      </c>
      <c r="AY59" s="13">
        <f t="shared" si="107"/>
        <v>1.9106510953576348</v>
      </c>
      <c r="AZ59" s="13">
        <f t="shared" si="107"/>
        <v>1.8806312823373177</v>
      </c>
      <c r="BA59" s="13">
        <f t="shared" si="107"/>
        <v>1.691607463627792</v>
      </c>
      <c r="BB59" s="13">
        <f t="shared" si="107"/>
        <v>1.6154513856059327</v>
      </c>
      <c r="BC59" s="13">
        <f t="shared" si="107"/>
        <v>1.3511051844217681</v>
      </c>
      <c r="BD59" s="13">
        <f t="shared" si="107"/>
        <v>1.209589518683533</v>
      </c>
      <c r="BE59" s="13">
        <f>(0.711*BF58)+(0.5*BD58)</f>
        <v>0.89780190379657809</v>
      </c>
      <c r="BF59" s="13">
        <f>AVERAGE(0,BE58)</f>
        <v>0.48564266312284493</v>
      </c>
      <c r="BG59" s="13"/>
      <c r="BH59"/>
      <c r="BI59" s="13">
        <f t="shared" si="9"/>
        <v>2.1943640211201147</v>
      </c>
      <c r="BJ59" s="13"/>
      <c r="BK59" s="13">
        <f>E59</f>
        <v>0.19259259259259259</v>
      </c>
      <c r="BL59"/>
      <c r="BM59"/>
      <c r="BN59"/>
      <c r="BO59" s="14"/>
      <c r="BP59"/>
      <c r="BQ59"/>
    </row>
    <row r="60" spans="2:69" s="15" customFormat="1" x14ac:dyDescent="0.15">
      <c r="E60" s="16"/>
      <c r="F60" s="17">
        <f t="shared" ref="F60:AF60" si="108">F59-((($C$7*F59)/($C$8+F59))*$A$14)</f>
        <v>0.7977320763953899</v>
      </c>
      <c r="G60" s="17">
        <f t="shared" si="7"/>
        <v>2.0945762447836676</v>
      </c>
      <c r="H60" s="17">
        <f t="shared" si="108"/>
        <v>1.6107303494712368</v>
      </c>
      <c r="I60" s="17">
        <f t="shared" si="7"/>
        <v>2.0945762447836906</v>
      </c>
      <c r="J60" s="17">
        <f t="shared" si="108"/>
        <v>2.0945762643826371</v>
      </c>
      <c r="K60" s="17">
        <f t="shared" si="108"/>
        <v>2.0945762839823581</v>
      </c>
      <c r="L60" s="17">
        <f t="shared" si="108"/>
        <v>2.094576539545554</v>
      </c>
      <c r="M60" s="17">
        <f t="shared" si="108"/>
        <v>2.094576795121355</v>
      </c>
      <c r="N60" s="17">
        <f t="shared" si="108"/>
        <v>2.0945789388759195</v>
      </c>
      <c r="O60" s="17">
        <f t="shared" si="108"/>
        <v>2.0945810827635039</v>
      </c>
      <c r="P60" s="17">
        <f t="shared" si="108"/>
        <v>2.0945940869926885</v>
      </c>
      <c r="Q60" s="17">
        <f t="shared" si="108"/>
        <v>2.0946070922470112</v>
      </c>
      <c r="R60" s="17">
        <f t="shared" si="108"/>
        <v>2.0946679012212246</v>
      </c>
      <c r="S60" s="17">
        <f t="shared" si="108"/>
        <v>2.0947287163518418</v>
      </c>
      <c r="T60" s="17">
        <f t="shared" si="108"/>
        <v>2.0949569260842029</v>
      </c>
      <c r="U60" s="17">
        <f t="shared" si="108"/>
        <v>2.0951851657788483</v>
      </c>
      <c r="V60" s="17">
        <f t="shared" si="108"/>
        <v>2.0958919818071537</v>
      </c>
      <c r="W60" s="17">
        <f t="shared" si="108"/>
        <v>2.0965989187124356</v>
      </c>
      <c r="X60" s="17">
        <f t="shared" si="108"/>
        <v>2.0984434532539287</v>
      </c>
      <c r="Y60" s="17">
        <f t="shared" si="108"/>
        <v>2.1002883957415244</v>
      </c>
      <c r="Z60" s="17">
        <f t="shared" si="108"/>
        <v>2.1044112274606519</v>
      </c>
      <c r="AA60" s="17">
        <f t="shared" si="108"/>
        <v>2.1085352075531949</v>
      </c>
      <c r="AB60" s="17">
        <f t="shared" si="108"/>
        <v>2.1165379975872933</v>
      </c>
      <c r="AC60" s="17">
        <f t="shared" si="108"/>
        <v>2.1245434437806989</v>
      </c>
      <c r="AD60" s="17">
        <f t="shared" si="108"/>
        <v>2.1382039066349532</v>
      </c>
      <c r="AE60" s="17">
        <f t="shared" si="108"/>
        <v>2.1518692512065285</v>
      </c>
      <c r="AF60" s="17">
        <f t="shared" si="108"/>
        <v>2.1726265767290838</v>
      </c>
      <c r="AG60" s="17">
        <f>AG59</f>
        <v>2.1933903832255113</v>
      </c>
      <c r="AH60" s="17">
        <f t="shared" ref="AH60:BF60" si="109">AH59-((($C$7*AH59)/($C$8+AH59))*$A$14)</f>
        <v>2.1726269279754371</v>
      </c>
      <c r="AI60" s="17">
        <f t="shared" si="109"/>
        <v>2.1518686181914726</v>
      </c>
      <c r="AJ60" s="17">
        <f t="shared" si="109"/>
        <v>2.1382077085250217</v>
      </c>
      <c r="AK60" s="17">
        <f t="shared" si="109"/>
        <v>2.12453476324387</v>
      </c>
      <c r="AL60" s="17">
        <f t="shared" si="109"/>
        <v>2.1165609003915034</v>
      </c>
      <c r="AM60" s="17">
        <f t="shared" si="109"/>
        <v>2.108458483804784</v>
      </c>
      <c r="AN60" s="17">
        <f t="shared" si="109"/>
        <v>2.1044910247182851</v>
      </c>
      <c r="AO60" s="17">
        <f t="shared" si="109"/>
        <v>2.0997970871285525</v>
      </c>
      <c r="AP60" s="17">
        <f t="shared" si="109"/>
        <v>2.098516552781807</v>
      </c>
      <c r="AQ60" s="17">
        <f t="shared" si="109"/>
        <v>2.0941695469854409</v>
      </c>
      <c r="AR60" s="17">
        <f t="shared" si="109"/>
        <v>2.0949454570160015</v>
      </c>
      <c r="AS60" s="17">
        <f t="shared" si="109"/>
        <v>2.0855305415224765</v>
      </c>
      <c r="AT60" s="17">
        <f t="shared" si="109"/>
        <v>2.0879370312181349</v>
      </c>
      <c r="AU60" s="17">
        <f t="shared" si="109"/>
        <v>2.0630335178182917</v>
      </c>
      <c r="AV60" s="17">
        <f t="shared" si="109"/>
        <v>2.0648805200839444</v>
      </c>
      <c r="AW60" s="17">
        <f t="shared" si="109"/>
        <v>2.0069182027739623</v>
      </c>
      <c r="AX60" s="17">
        <f t="shared" si="109"/>
        <v>2.0007477578824857</v>
      </c>
      <c r="AY60" s="17">
        <f t="shared" si="109"/>
        <v>1.8869808506517565</v>
      </c>
      <c r="AZ60" s="17">
        <f t="shared" si="109"/>
        <v>1.8570700659345045</v>
      </c>
      <c r="BA60" s="17">
        <f t="shared" si="109"/>
        <v>1.6687936000656971</v>
      </c>
      <c r="BB60" s="17">
        <f t="shared" si="109"/>
        <v>1.5929719565330789</v>
      </c>
      <c r="BC60" s="17">
        <f t="shared" si="109"/>
        <v>1.3299720935682795</v>
      </c>
      <c r="BD60" s="17">
        <f t="shared" si="109"/>
        <v>1.1893242075506802</v>
      </c>
      <c r="BE60" s="17">
        <f t="shared" si="109"/>
        <v>0.87996503636971823</v>
      </c>
      <c r="BF60" s="17">
        <f t="shared" si="109"/>
        <v>0.47285225296803945</v>
      </c>
      <c r="BG60" s="17"/>
      <c r="BH60"/>
      <c r="BI60" s="13">
        <f t="shared" si="9"/>
        <v>2.1830085677888862</v>
      </c>
      <c r="BJ60" s="13"/>
      <c r="BK60" s="18">
        <f>E59</f>
        <v>0.19259259259259259</v>
      </c>
      <c r="BL60"/>
      <c r="BM60"/>
      <c r="BN60"/>
      <c r="BO60" s="19"/>
      <c r="BP60"/>
      <c r="BQ60"/>
    </row>
    <row r="61" spans="2:69" s="20" customFormat="1" x14ac:dyDescent="0.15">
      <c r="D61" s="20">
        <f>1+D59</f>
        <v>27</v>
      </c>
      <c r="E61" s="3">
        <f>$D61*$A$14</f>
        <v>0.2</v>
      </c>
      <c r="F61" s="13">
        <f>AVERAGE(H60,0)</f>
        <v>0.80536517473561842</v>
      </c>
      <c r="G61" s="13">
        <f>I60</f>
        <v>2.0945762447836906</v>
      </c>
      <c r="H61" s="13">
        <f>(0.5*J60)+(0.711*F60)</f>
        <v>1.6144756385084409</v>
      </c>
      <c r="I61" s="13">
        <f>AVERAGE(J60,G60)</f>
        <v>2.0945762545831523</v>
      </c>
      <c r="J61" s="13">
        <f>IF($J$4 = "YES", AVERAGE(K60,I60),AVERAGE(K60,H60))</f>
        <v>2.0945762643830244</v>
      </c>
      <c r="K61" s="13">
        <f t="shared" ref="K61:AD61" si="110">AVERAGE(L60,J60)</f>
        <v>2.0945764019640958</v>
      </c>
      <c r="L61" s="13">
        <f t="shared" si="110"/>
        <v>2.0945765395518565</v>
      </c>
      <c r="M61" s="13">
        <f t="shared" si="110"/>
        <v>2.0945777392107368</v>
      </c>
      <c r="N61" s="13">
        <f t="shared" si="110"/>
        <v>2.0945789389424294</v>
      </c>
      <c r="O61" s="13">
        <f t="shared" si="110"/>
        <v>2.094586512934304</v>
      </c>
      <c r="P61" s="13">
        <f t="shared" si="110"/>
        <v>2.0945940875052576</v>
      </c>
      <c r="Q61" s="13">
        <f t="shared" si="110"/>
        <v>2.0946309941069563</v>
      </c>
      <c r="R61" s="13">
        <f t="shared" si="110"/>
        <v>2.0946679042994267</v>
      </c>
      <c r="S61" s="13">
        <f t="shared" si="110"/>
        <v>2.094812413652714</v>
      </c>
      <c r="T61" s="13">
        <f t="shared" si="110"/>
        <v>2.094956941065345</v>
      </c>
      <c r="U61" s="13">
        <f t="shared" si="110"/>
        <v>2.0954244539456783</v>
      </c>
      <c r="V61" s="13">
        <f t="shared" si="110"/>
        <v>2.0958920422456417</v>
      </c>
      <c r="W61" s="13">
        <f t="shared" si="110"/>
        <v>2.0971677175305414</v>
      </c>
      <c r="X61" s="13">
        <f t="shared" si="110"/>
        <v>2.09844365722698</v>
      </c>
      <c r="Y61" s="13">
        <f t="shared" si="110"/>
        <v>2.1014273403572901</v>
      </c>
      <c r="Z61" s="13">
        <f t="shared" si="110"/>
        <v>2.1044118016473599</v>
      </c>
      <c r="AA61" s="13">
        <f t="shared" si="110"/>
        <v>2.1104746125239728</v>
      </c>
      <c r="AB61" s="13">
        <f t="shared" si="110"/>
        <v>2.1165393256669471</v>
      </c>
      <c r="AC61" s="13">
        <f t="shared" si="110"/>
        <v>2.1273709521111233</v>
      </c>
      <c r="AD61" s="13">
        <f t="shared" si="110"/>
        <v>2.1382063474936137</v>
      </c>
      <c r="AE61" s="13">
        <f>AVERAGE(AD60,AF60)</f>
        <v>2.1554152416820185</v>
      </c>
      <c r="AF61" s="13">
        <f>AVERAGE(AG60,AE60)</f>
        <v>2.1726298172160199</v>
      </c>
      <c r="AG61" s="13">
        <f>(0.5*AF60)+(0.5*AH60)</f>
        <v>2.1726267523522607</v>
      </c>
      <c r="AH61" s="13">
        <f t="shared" ref="AH61:BD61" si="111">AVERAGE(AI60,AG60)</f>
        <v>2.1726295007084921</v>
      </c>
      <c r="AI61" s="13">
        <f t="shared" si="111"/>
        <v>2.1554173182502296</v>
      </c>
      <c r="AJ61" s="13">
        <f t="shared" si="111"/>
        <v>2.1382016907176711</v>
      </c>
      <c r="AK61" s="13">
        <f t="shared" si="111"/>
        <v>2.1273843044582623</v>
      </c>
      <c r="AL61" s="13">
        <f t="shared" si="111"/>
        <v>2.116496623524327</v>
      </c>
      <c r="AM61" s="13">
        <f t="shared" si="111"/>
        <v>2.1105259625548944</v>
      </c>
      <c r="AN61" s="13">
        <f t="shared" si="111"/>
        <v>2.1041277854666682</v>
      </c>
      <c r="AO61" s="13">
        <f t="shared" si="111"/>
        <v>2.1015037887500458</v>
      </c>
      <c r="AP61" s="13">
        <f t="shared" si="111"/>
        <v>2.0969833170569965</v>
      </c>
      <c r="AQ61" s="13">
        <f t="shared" si="111"/>
        <v>2.0967310048989045</v>
      </c>
      <c r="AR61" s="13">
        <f t="shared" si="111"/>
        <v>2.0898500442539589</v>
      </c>
      <c r="AS61" s="13">
        <f t="shared" si="111"/>
        <v>2.0914412441170684</v>
      </c>
      <c r="AT61" s="13">
        <f t="shared" si="111"/>
        <v>2.0742820296703841</v>
      </c>
      <c r="AU61" s="13">
        <f t="shared" si="111"/>
        <v>2.0764087756510397</v>
      </c>
      <c r="AV61" s="13">
        <f t="shared" si="111"/>
        <v>2.034975860296127</v>
      </c>
      <c r="AW61" s="13">
        <f t="shared" si="111"/>
        <v>2.0328141389832153</v>
      </c>
      <c r="AX61" s="13">
        <f t="shared" si="111"/>
        <v>1.9469495267128594</v>
      </c>
      <c r="AY61" s="13">
        <f t="shared" si="111"/>
        <v>1.9289089119084952</v>
      </c>
      <c r="AZ61" s="13">
        <f t="shared" si="111"/>
        <v>1.7778872253587268</v>
      </c>
      <c r="BA61" s="13">
        <f t="shared" si="111"/>
        <v>1.7250210112337916</v>
      </c>
      <c r="BB61" s="13">
        <f t="shared" si="111"/>
        <v>1.4993828468169883</v>
      </c>
      <c r="BC61" s="13">
        <f t="shared" si="111"/>
        <v>1.3911480820418796</v>
      </c>
      <c r="BD61" s="13">
        <f t="shared" si="111"/>
        <v>1.1049685649689989</v>
      </c>
      <c r="BE61" s="13">
        <f>(0.711*BF60)+(0.5*BD60)</f>
        <v>0.93086005563561613</v>
      </c>
      <c r="BF61" s="13">
        <f>AVERAGE(BE60,0)</f>
        <v>0.43998251818485912</v>
      </c>
      <c r="BG61" s="13"/>
      <c r="BH61"/>
      <c r="BI61" s="13">
        <f t="shared" si="9"/>
        <v>2.1716864808461995</v>
      </c>
      <c r="BJ61" s="13"/>
      <c r="BK61" s="13">
        <f>E61</f>
        <v>0.2</v>
      </c>
      <c r="BL61"/>
      <c r="BM61"/>
      <c r="BN61"/>
      <c r="BO61" s="14"/>
      <c r="BP61"/>
      <c r="BQ61"/>
    </row>
    <row r="62" spans="2:69" s="15" customFormat="1" x14ac:dyDescent="0.15">
      <c r="E62" s="16"/>
      <c r="F62" s="17">
        <f t="shared" ref="F62:AF62" si="112">F61-((($C$7*F61)/($C$8+F61))*$A$14)</f>
        <v>0.78843184842548453</v>
      </c>
      <c r="G62" s="17">
        <f t="shared" si="7"/>
        <v>2.0702877228541881</v>
      </c>
      <c r="H62" s="17">
        <f t="shared" si="112"/>
        <v>1.5920006323937532</v>
      </c>
      <c r="I62" s="17">
        <f t="shared" si="7"/>
        <v>2.0702877326228157</v>
      </c>
      <c r="J62" s="17">
        <f t="shared" si="112"/>
        <v>2.0702877423918524</v>
      </c>
      <c r="K62" s="17">
        <f t="shared" si="112"/>
        <v>2.070287879540027</v>
      </c>
      <c r="L62" s="17">
        <f t="shared" si="112"/>
        <v>2.0702880166948701</v>
      </c>
      <c r="M62" s="17">
        <f t="shared" si="112"/>
        <v>2.070289212579044</v>
      </c>
      <c r="N62" s="17">
        <f t="shared" si="112"/>
        <v>2.0702904085358043</v>
      </c>
      <c r="O62" s="17">
        <f t="shared" si="112"/>
        <v>2.0702979586963335</v>
      </c>
      <c r="P62" s="17">
        <f t="shared" si="112"/>
        <v>2.0703055094342453</v>
      </c>
      <c r="Q62" s="17">
        <f t="shared" si="112"/>
        <v>2.0703422999128032</v>
      </c>
      <c r="R62" s="17">
        <f t="shared" si="112"/>
        <v>2.0703790939738167</v>
      </c>
      <c r="S62" s="17">
        <f t="shared" si="112"/>
        <v>2.0705231486824238</v>
      </c>
      <c r="T62" s="17">
        <f t="shared" si="112"/>
        <v>2.0706672214392716</v>
      </c>
      <c r="U62" s="17">
        <f t="shared" si="112"/>
        <v>2.0711332639259425</v>
      </c>
      <c r="V62" s="17">
        <f t="shared" si="112"/>
        <v>2.0715993820732166</v>
      </c>
      <c r="W62" s="17">
        <f t="shared" si="112"/>
        <v>2.072871048914938</v>
      </c>
      <c r="X62" s="17">
        <f t="shared" si="112"/>
        <v>2.074142982891408</v>
      </c>
      <c r="Y62" s="17">
        <f t="shared" si="112"/>
        <v>2.077117312812669</v>
      </c>
      <c r="Z62" s="17">
        <f t="shared" si="112"/>
        <v>2.0800924378121235</v>
      </c>
      <c r="AA62" s="17">
        <f t="shared" si="112"/>
        <v>2.0861363417617986</v>
      </c>
      <c r="AB62" s="17">
        <f t="shared" si="112"/>
        <v>2.0921822212318744</v>
      </c>
      <c r="AC62" s="17">
        <f t="shared" si="112"/>
        <v>2.1029804060685278</v>
      </c>
      <c r="AD62" s="17">
        <f t="shared" si="112"/>
        <v>2.1137825965900254</v>
      </c>
      <c r="AE62" s="17">
        <f t="shared" si="112"/>
        <v>2.1309392582836475</v>
      </c>
      <c r="AF62" s="17">
        <f t="shared" si="112"/>
        <v>2.1481021932365651</v>
      </c>
      <c r="AG62" s="17">
        <f>AG61</f>
        <v>2.1726267523522607</v>
      </c>
      <c r="AH62" s="17">
        <f t="shared" ref="AH62:BF62" si="113">AH61-((($C$7*AH61)/($C$8+AH61))*$A$14)</f>
        <v>2.1481018776729668</v>
      </c>
      <c r="AI62" s="17">
        <f t="shared" si="113"/>
        <v>2.1309413285860064</v>
      </c>
      <c r="AJ62" s="17">
        <f t="shared" si="113"/>
        <v>2.1137779540317188</v>
      </c>
      <c r="AK62" s="17">
        <f t="shared" si="113"/>
        <v>2.1029937173453481</v>
      </c>
      <c r="AL62" s="17">
        <f t="shared" si="113"/>
        <v>2.0921396514229857</v>
      </c>
      <c r="AM62" s="17">
        <f t="shared" si="113"/>
        <v>2.0861875319959404</v>
      </c>
      <c r="AN62" s="17">
        <f t="shared" si="113"/>
        <v>2.0798093092873819</v>
      </c>
      <c r="AO62" s="17">
        <f t="shared" si="113"/>
        <v>2.0771935218105551</v>
      </c>
      <c r="AP62" s="17">
        <f t="shared" si="113"/>
        <v>2.0726872276471338</v>
      </c>
      <c r="AQ62" s="17">
        <f t="shared" si="113"/>
        <v>2.0724357081271139</v>
      </c>
      <c r="AR62" s="17">
        <f t="shared" si="113"/>
        <v>2.0655764177342473</v>
      </c>
      <c r="AS62" s="17">
        <f t="shared" si="113"/>
        <v>2.0671625971901757</v>
      </c>
      <c r="AT62" s="17">
        <f t="shared" si="113"/>
        <v>2.0500578172051811</v>
      </c>
      <c r="AU62" s="17">
        <f t="shared" si="113"/>
        <v>2.0521777809681239</v>
      </c>
      <c r="AV62" s="17">
        <f t="shared" si="113"/>
        <v>2.0108788406259825</v>
      </c>
      <c r="AW62" s="17">
        <f t="shared" si="113"/>
        <v>2.0087242176619529</v>
      </c>
      <c r="AX62" s="17">
        <f t="shared" si="113"/>
        <v>1.9231506566122729</v>
      </c>
      <c r="AY62" s="17">
        <f t="shared" si="113"/>
        <v>1.9051735388039841</v>
      </c>
      <c r="AZ62" s="17">
        <f t="shared" si="113"/>
        <v>1.7547185309282496</v>
      </c>
      <c r="BA62" s="17">
        <f t="shared" si="113"/>
        <v>1.7020668323600028</v>
      </c>
      <c r="BB62" s="17">
        <f t="shared" si="113"/>
        <v>1.4774561098070007</v>
      </c>
      <c r="BC62" s="17">
        <f t="shared" si="113"/>
        <v>1.3697899797925301</v>
      </c>
      <c r="BD62" s="17">
        <f t="shared" si="113"/>
        <v>1.0854285651072122</v>
      </c>
      <c r="BE62" s="17">
        <f t="shared" si="113"/>
        <v>0.91272375721718146</v>
      </c>
      <c r="BF62" s="17">
        <f t="shared" si="113"/>
        <v>0.4279609656454702</v>
      </c>
      <c r="BG62" s="17"/>
      <c r="BH62"/>
      <c r="BI62" s="13">
        <f t="shared" si="9"/>
        <v>2.1603643939035133</v>
      </c>
      <c r="BJ62" s="13"/>
      <c r="BK62" s="18">
        <f>E61</f>
        <v>0.2</v>
      </c>
      <c r="BL62"/>
      <c r="BM62"/>
      <c r="BN62"/>
      <c r="BO62" s="19"/>
      <c r="BP62"/>
      <c r="BQ62"/>
    </row>
    <row r="63" spans="2:69" s="20" customFormat="1" x14ac:dyDescent="0.15">
      <c r="D63" s="20">
        <f>1+D61</f>
        <v>28</v>
      </c>
      <c r="E63" s="3">
        <f>$D63*$A$14</f>
        <v>0.20740740740740743</v>
      </c>
      <c r="F63" s="13">
        <f>AVERAGE(H62,0)</f>
        <v>0.79600031619687661</v>
      </c>
      <c r="G63" s="13">
        <f>I62</f>
        <v>2.0702877326228157</v>
      </c>
      <c r="H63" s="13">
        <f>(0.5*J62)+(0.711*F62)</f>
        <v>1.5957189154264457</v>
      </c>
      <c r="I63" s="13">
        <f>AVERAGE(J62,G62)</f>
        <v>2.0702877326230205</v>
      </c>
      <c r="J63" s="13">
        <f>IF($J$4 = "YES", AVERAGE(K62,I62),AVERAGE(K62,H62))</f>
        <v>2.0702878060814216</v>
      </c>
      <c r="K63" s="13">
        <f t="shared" ref="K63:AD63" si="114">AVERAGE(L62,J62)</f>
        <v>2.0702878795433612</v>
      </c>
      <c r="L63" s="13">
        <f t="shared" si="114"/>
        <v>2.0702885460595355</v>
      </c>
      <c r="M63" s="13">
        <f t="shared" si="114"/>
        <v>2.0702892126153372</v>
      </c>
      <c r="N63" s="13">
        <f t="shared" si="114"/>
        <v>2.0702935856376889</v>
      </c>
      <c r="O63" s="13">
        <f t="shared" si="114"/>
        <v>2.0702979589850248</v>
      </c>
      <c r="P63" s="13">
        <f t="shared" si="114"/>
        <v>2.0703201293045685</v>
      </c>
      <c r="Q63" s="13">
        <f t="shared" si="114"/>
        <v>2.0703423017040308</v>
      </c>
      <c r="R63" s="13">
        <f t="shared" si="114"/>
        <v>2.0704327242976133</v>
      </c>
      <c r="S63" s="13">
        <f t="shared" si="114"/>
        <v>2.0705231577065444</v>
      </c>
      <c r="T63" s="13">
        <f t="shared" si="114"/>
        <v>2.0708282063041832</v>
      </c>
      <c r="U63" s="13">
        <f t="shared" si="114"/>
        <v>2.0711333017562441</v>
      </c>
      <c r="V63" s="13">
        <f t="shared" si="114"/>
        <v>2.0720021564204405</v>
      </c>
      <c r="W63" s="13">
        <f t="shared" si="114"/>
        <v>2.0728711824823121</v>
      </c>
      <c r="X63" s="13">
        <f t="shared" si="114"/>
        <v>2.0749941808638033</v>
      </c>
      <c r="Y63" s="13">
        <f t="shared" si="114"/>
        <v>2.0771177103517657</v>
      </c>
      <c r="Z63" s="13">
        <f t="shared" si="114"/>
        <v>2.0816268272872338</v>
      </c>
      <c r="AA63" s="13">
        <f t="shared" si="114"/>
        <v>2.0861373295219989</v>
      </c>
      <c r="AB63" s="13">
        <f t="shared" si="114"/>
        <v>2.094558373915163</v>
      </c>
      <c r="AC63" s="13">
        <f t="shared" si="114"/>
        <v>2.1029824089109499</v>
      </c>
      <c r="AD63" s="13">
        <f t="shared" si="114"/>
        <v>2.1169598321760876</v>
      </c>
      <c r="AE63" s="13">
        <f>AVERAGE(AD62,AF62)</f>
        <v>2.1309423949132951</v>
      </c>
      <c r="AF63" s="13">
        <f>AVERAGE(AG62,AE62)</f>
        <v>2.1517830053179541</v>
      </c>
      <c r="AG63" s="13">
        <f>(0.5*AF62)+(0.5*AH62)</f>
        <v>2.148102035454766</v>
      </c>
      <c r="AH63" s="13">
        <f t="shared" ref="AH63:BD63" si="115">AVERAGE(AI62,AG62)</f>
        <v>2.1517840404691335</v>
      </c>
      <c r="AI63" s="13">
        <f t="shared" si="115"/>
        <v>2.130939915852343</v>
      </c>
      <c r="AJ63" s="13">
        <f t="shared" si="115"/>
        <v>2.1169675229656773</v>
      </c>
      <c r="AK63" s="13">
        <f t="shared" si="115"/>
        <v>2.1029588027273522</v>
      </c>
      <c r="AL63" s="13">
        <f t="shared" si="115"/>
        <v>2.0945906246706443</v>
      </c>
      <c r="AM63" s="13">
        <f t="shared" si="115"/>
        <v>2.0859744803551838</v>
      </c>
      <c r="AN63" s="13">
        <f t="shared" si="115"/>
        <v>2.0816905269032477</v>
      </c>
      <c r="AO63" s="13">
        <f t="shared" si="115"/>
        <v>2.0762482684672579</v>
      </c>
      <c r="AP63" s="13">
        <f t="shared" si="115"/>
        <v>2.0748146149688345</v>
      </c>
      <c r="AQ63" s="13">
        <f t="shared" si="115"/>
        <v>2.0691318226906903</v>
      </c>
      <c r="AR63" s="13">
        <f t="shared" si="115"/>
        <v>2.0697991526586446</v>
      </c>
      <c r="AS63" s="13">
        <f t="shared" si="115"/>
        <v>2.057817117469714</v>
      </c>
      <c r="AT63" s="13">
        <f t="shared" si="115"/>
        <v>2.0596701890791498</v>
      </c>
      <c r="AU63" s="13">
        <f t="shared" si="115"/>
        <v>2.0304683289155818</v>
      </c>
      <c r="AV63" s="13">
        <f t="shared" si="115"/>
        <v>2.0304509993150384</v>
      </c>
      <c r="AW63" s="13">
        <f t="shared" si="115"/>
        <v>1.9670147486191278</v>
      </c>
      <c r="AX63" s="13">
        <f t="shared" si="115"/>
        <v>1.9569488782329685</v>
      </c>
      <c r="AY63" s="13">
        <f t="shared" si="115"/>
        <v>1.8389345937702612</v>
      </c>
      <c r="AZ63" s="13">
        <f t="shared" si="115"/>
        <v>1.8036201855819933</v>
      </c>
      <c r="BA63" s="13">
        <f t="shared" si="115"/>
        <v>1.6160873203676251</v>
      </c>
      <c r="BB63" s="13">
        <f t="shared" si="115"/>
        <v>1.5359284060762666</v>
      </c>
      <c r="BC63" s="13">
        <f t="shared" si="115"/>
        <v>1.2814423374571065</v>
      </c>
      <c r="BD63" s="13">
        <f t="shared" si="115"/>
        <v>1.1412568685048559</v>
      </c>
      <c r="BE63" s="13">
        <f>(0.711*BF62)+(0.5*BD62)</f>
        <v>0.84699452912753537</v>
      </c>
      <c r="BF63" s="13">
        <f>AVERAGE(0,BE62)</f>
        <v>0.45636187860859073</v>
      </c>
      <c r="BG63" s="13"/>
      <c r="BH63"/>
      <c r="BI63" s="13">
        <f t="shared" si="9"/>
        <v>2.1490373336786135</v>
      </c>
      <c r="BJ63" s="13"/>
      <c r="BK63" s="13">
        <f>E63</f>
        <v>0.20740740740740743</v>
      </c>
      <c r="BL63"/>
      <c r="BM63"/>
      <c r="BN63"/>
      <c r="BO63" s="14"/>
      <c r="BP63"/>
      <c r="BQ63"/>
    </row>
    <row r="64" spans="2:69" s="15" customFormat="1" x14ac:dyDescent="0.15">
      <c r="B64"/>
      <c r="C64"/>
      <c r="E64" s="16"/>
      <c r="F64" s="17">
        <f t="shared" ref="F64:AF64" si="116">F63-((($C$7*F63)/($C$8+F63))*$A$14)</f>
        <v>0.77916444148255037</v>
      </c>
      <c r="G64" s="17">
        <f t="shared" si="7"/>
        <v>2.0460762853722168</v>
      </c>
      <c r="H64" s="17">
        <f t="shared" si="116"/>
        <v>1.573329637735037</v>
      </c>
      <c r="I64" s="17">
        <f t="shared" si="7"/>
        <v>2.0460762853724206</v>
      </c>
      <c r="J64" s="17">
        <f t="shared" si="116"/>
        <v>2.0460763585957302</v>
      </c>
      <c r="K64" s="17">
        <f t="shared" si="116"/>
        <v>2.0460764318225664</v>
      </c>
      <c r="L64" s="17">
        <f t="shared" si="116"/>
        <v>2.0460770962056642</v>
      </c>
      <c r="M64" s="17">
        <f t="shared" si="116"/>
        <v>2.046077760628263</v>
      </c>
      <c r="N64" s="17">
        <f t="shared" si="116"/>
        <v>2.0460821196554981</v>
      </c>
      <c r="O64" s="17">
        <f t="shared" si="116"/>
        <v>2.0460864790067204</v>
      </c>
      <c r="P64" s="17">
        <f t="shared" si="116"/>
        <v>2.0461085783747941</v>
      </c>
      <c r="Q64" s="17">
        <f t="shared" si="116"/>
        <v>2.0461306798172338</v>
      </c>
      <c r="R64" s="17">
        <f t="shared" si="116"/>
        <v>2.0462208130481518</v>
      </c>
      <c r="S64" s="17">
        <f t="shared" si="116"/>
        <v>2.0463109570781701</v>
      </c>
      <c r="T64" s="17">
        <f t="shared" si="116"/>
        <v>2.0466150296826799</v>
      </c>
      <c r="U64" s="17">
        <f t="shared" si="116"/>
        <v>2.046919149200598</v>
      </c>
      <c r="V64" s="17">
        <f t="shared" si="116"/>
        <v>2.0477852257312876</v>
      </c>
      <c r="W64" s="17">
        <f t="shared" si="116"/>
        <v>2.0486514748043008</v>
      </c>
      <c r="X64" s="17">
        <f t="shared" si="116"/>
        <v>2.0507676962148809</v>
      </c>
      <c r="Y64" s="17">
        <f t="shared" si="116"/>
        <v>2.0528844571116669</v>
      </c>
      <c r="Z64" s="17">
        <f t="shared" si="116"/>
        <v>2.057379234887021</v>
      </c>
      <c r="AA64" s="17">
        <f t="shared" si="116"/>
        <v>2.0618754386949938</v>
      </c>
      <c r="AB64" s="17">
        <f t="shared" si="116"/>
        <v>2.070269908216432</v>
      </c>
      <c r="AC64" s="17">
        <f t="shared" si="116"/>
        <v>2.0786675142332385</v>
      </c>
      <c r="AD64" s="17">
        <f t="shared" si="116"/>
        <v>2.0926014248017619</v>
      </c>
      <c r="AE64" s="17">
        <f t="shared" si="116"/>
        <v>2.1065408769416925</v>
      </c>
      <c r="AF64" s="17">
        <f t="shared" si="116"/>
        <v>2.12731799544268</v>
      </c>
      <c r="AG64" s="17">
        <f>AG63</f>
        <v>2.148102035454766</v>
      </c>
      <c r="AH64" s="17">
        <f t="shared" ref="AH64:BF64" si="117">AH63-((($C$7*AH63)/($C$8+AH63))*$A$14)</f>
        <v>2.127319027462641</v>
      </c>
      <c r="AI64" s="17">
        <f t="shared" si="117"/>
        <v>2.1065384054873952</v>
      </c>
      <c r="AJ64" s="17">
        <f t="shared" si="117"/>
        <v>2.0926090917649653</v>
      </c>
      <c r="AK64" s="17">
        <f t="shared" si="117"/>
        <v>2.0786439818942335</v>
      </c>
      <c r="AL64" s="17">
        <f t="shared" si="117"/>
        <v>2.0703020574952675</v>
      </c>
      <c r="AM64" s="17">
        <f t="shared" si="117"/>
        <v>2.0617131049817754</v>
      </c>
      <c r="AN64" s="17">
        <f t="shared" si="117"/>
        <v>2.0574427322595699</v>
      </c>
      <c r="AO64" s="17">
        <f t="shared" si="117"/>
        <v>2.0520177852912576</v>
      </c>
      <c r="AP64" s="17">
        <f t="shared" si="117"/>
        <v>2.0505887031344918</v>
      </c>
      <c r="AQ64" s="17">
        <f t="shared" si="117"/>
        <v>2.0449240762441883</v>
      </c>
      <c r="AR64" s="17">
        <f t="shared" si="117"/>
        <v>2.0455892692974764</v>
      </c>
      <c r="AS64" s="17">
        <f t="shared" si="117"/>
        <v>2.0336457557940828</v>
      </c>
      <c r="AT64" s="17">
        <f t="shared" si="117"/>
        <v>2.0354928486142811</v>
      </c>
      <c r="AU64" s="17">
        <f t="shared" si="117"/>
        <v>2.0063861227814055</v>
      </c>
      <c r="AV64" s="17">
        <f t="shared" si="117"/>
        <v>2.0063688502244963</v>
      </c>
      <c r="AW64" s="17">
        <f t="shared" si="117"/>
        <v>1.9431462352373692</v>
      </c>
      <c r="AX64" s="17">
        <f t="shared" si="117"/>
        <v>1.933115174288689</v>
      </c>
      <c r="AY64" s="17">
        <f t="shared" si="117"/>
        <v>1.8155289615951955</v>
      </c>
      <c r="AZ64" s="17">
        <f t="shared" si="117"/>
        <v>1.7803502509421267</v>
      </c>
      <c r="BA64" s="17">
        <f t="shared" si="117"/>
        <v>1.5936050106088462</v>
      </c>
      <c r="BB64" s="17">
        <f t="shared" si="117"/>
        <v>1.5138216719468569</v>
      </c>
      <c r="BC64" s="17">
        <f t="shared" si="117"/>
        <v>1.2607215325110925</v>
      </c>
      <c r="BD64" s="17">
        <f t="shared" si="117"/>
        <v>1.1214563430048829</v>
      </c>
      <c r="BE64" s="17">
        <f t="shared" si="117"/>
        <v>0.82964158142828426</v>
      </c>
      <c r="BF64" s="17">
        <f t="shared" si="117"/>
        <v>0.44405798693780735</v>
      </c>
      <c r="BG64" s="17"/>
      <c r="BH64"/>
      <c r="BI64" s="13">
        <f t="shared" si="9"/>
        <v>2.1377102734537132</v>
      </c>
      <c r="BJ64" s="13"/>
      <c r="BK64" s="18">
        <f>E63</f>
        <v>0.20740740740740743</v>
      </c>
      <c r="BL64"/>
      <c r="BM64"/>
      <c r="BN64"/>
      <c r="BO64" s="19"/>
      <c r="BP64"/>
      <c r="BQ64"/>
    </row>
    <row r="65" spans="2:69" s="20" customFormat="1" x14ac:dyDescent="0.15">
      <c r="B65"/>
      <c r="C65"/>
      <c r="D65" s="20">
        <f>1+D63</f>
        <v>29</v>
      </c>
      <c r="E65" s="3">
        <f>$D65*$A$14</f>
        <v>0.21481481481481482</v>
      </c>
      <c r="F65" s="13">
        <f>AVERAGE(H64,0)</f>
        <v>0.78666481886751849</v>
      </c>
      <c r="G65" s="13">
        <f>I64</f>
        <v>2.0460762853724206</v>
      </c>
      <c r="H65" s="13">
        <f>(0.5*J64)+(0.711*F64)</f>
        <v>1.5770240971919582</v>
      </c>
      <c r="I65" s="13">
        <f>AVERAGE(J64,G64)</f>
        <v>2.0460763219839735</v>
      </c>
      <c r="J65" s="13">
        <f>IF($J$4 = "YES", AVERAGE(K64,I64),AVERAGE(K64,H64))</f>
        <v>2.0460763585974933</v>
      </c>
      <c r="K65" s="13">
        <f t="shared" ref="K65:AD65" si="118">AVERAGE(L64,J64)</f>
        <v>2.0460767274006972</v>
      </c>
      <c r="L65" s="13">
        <f t="shared" si="118"/>
        <v>2.0460770962254147</v>
      </c>
      <c r="M65" s="13">
        <f t="shared" si="118"/>
        <v>2.0460796079305812</v>
      </c>
      <c r="N65" s="13">
        <f t="shared" si="118"/>
        <v>2.0460821198174917</v>
      </c>
      <c r="O65" s="13">
        <f t="shared" si="118"/>
        <v>2.0460953490151459</v>
      </c>
      <c r="P65" s="13">
        <f t="shared" si="118"/>
        <v>2.0461085794119773</v>
      </c>
      <c r="Q65" s="13">
        <f t="shared" si="118"/>
        <v>2.046164695711473</v>
      </c>
      <c r="R65" s="13">
        <f t="shared" si="118"/>
        <v>2.046220818447702</v>
      </c>
      <c r="S65" s="13">
        <f t="shared" si="118"/>
        <v>2.0464179213654159</v>
      </c>
      <c r="T65" s="13">
        <f t="shared" si="118"/>
        <v>2.0466150531393841</v>
      </c>
      <c r="U65" s="13">
        <f t="shared" si="118"/>
        <v>2.0472001277069838</v>
      </c>
      <c r="V65" s="13">
        <f t="shared" si="118"/>
        <v>2.0477853120024494</v>
      </c>
      <c r="W65" s="13">
        <f t="shared" si="118"/>
        <v>2.0492764609730845</v>
      </c>
      <c r="X65" s="13">
        <f t="shared" si="118"/>
        <v>2.0507679659579838</v>
      </c>
      <c r="Y65" s="13">
        <f t="shared" si="118"/>
        <v>2.0540734655509509</v>
      </c>
      <c r="Z65" s="13">
        <f t="shared" si="118"/>
        <v>2.0573799479033301</v>
      </c>
      <c r="AA65" s="13">
        <f t="shared" si="118"/>
        <v>2.0638245715517263</v>
      </c>
      <c r="AB65" s="13">
        <f t="shared" si="118"/>
        <v>2.0702714764641161</v>
      </c>
      <c r="AC65" s="13">
        <f t="shared" si="118"/>
        <v>2.0814356665090967</v>
      </c>
      <c r="AD65" s="13">
        <f t="shared" si="118"/>
        <v>2.0926041955874655</v>
      </c>
      <c r="AE65" s="13">
        <f>AVERAGE(AD64,AF64)</f>
        <v>2.1099597101222209</v>
      </c>
      <c r="AF65" s="13">
        <f>AVERAGE(AG64,AE64)</f>
        <v>2.1273214561982292</v>
      </c>
      <c r="AG65" s="13">
        <f>(0.5*AF64)+(0.5*AH64)</f>
        <v>2.1273185114526605</v>
      </c>
      <c r="AH65" s="13">
        <f t="shared" ref="AH65:BD65" si="119">AVERAGE(AI64,AG64)</f>
        <v>2.1273202204710806</v>
      </c>
      <c r="AI65" s="13">
        <f t="shared" si="119"/>
        <v>2.1099640596138034</v>
      </c>
      <c r="AJ65" s="13">
        <f t="shared" si="119"/>
        <v>2.0925911936908141</v>
      </c>
      <c r="AK65" s="13">
        <f t="shared" si="119"/>
        <v>2.0814555746301164</v>
      </c>
      <c r="AL65" s="13">
        <f t="shared" si="119"/>
        <v>2.0701785434380042</v>
      </c>
      <c r="AM65" s="13">
        <f t="shared" si="119"/>
        <v>2.0638723948774187</v>
      </c>
      <c r="AN65" s="13">
        <f t="shared" si="119"/>
        <v>2.0568654451365163</v>
      </c>
      <c r="AO65" s="13">
        <f t="shared" si="119"/>
        <v>2.0540157176970308</v>
      </c>
      <c r="AP65" s="13">
        <f t="shared" si="119"/>
        <v>2.0484709307677229</v>
      </c>
      <c r="AQ65" s="13">
        <f t="shared" si="119"/>
        <v>2.0480889862159843</v>
      </c>
      <c r="AR65" s="13">
        <f t="shared" si="119"/>
        <v>2.0392849160191355</v>
      </c>
      <c r="AS65" s="13">
        <f t="shared" si="119"/>
        <v>2.0405410589558786</v>
      </c>
      <c r="AT65" s="13">
        <f t="shared" si="119"/>
        <v>2.0200159392877444</v>
      </c>
      <c r="AU65" s="13">
        <f t="shared" si="119"/>
        <v>2.0209308494193889</v>
      </c>
      <c r="AV65" s="13">
        <f t="shared" si="119"/>
        <v>1.9747661790093873</v>
      </c>
      <c r="AW65" s="13">
        <f t="shared" si="119"/>
        <v>1.9697420122565927</v>
      </c>
      <c r="AX65" s="13">
        <f t="shared" si="119"/>
        <v>1.8793375984162823</v>
      </c>
      <c r="AY65" s="13">
        <f t="shared" si="119"/>
        <v>1.8567327126154078</v>
      </c>
      <c r="AZ65" s="13">
        <f t="shared" si="119"/>
        <v>1.7045669861020207</v>
      </c>
      <c r="BA65" s="13">
        <f t="shared" si="119"/>
        <v>1.6470859614444917</v>
      </c>
      <c r="BB65" s="13">
        <f t="shared" si="119"/>
        <v>1.4271632715599694</v>
      </c>
      <c r="BC65" s="13">
        <f t="shared" si="119"/>
        <v>1.3176390074758699</v>
      </c>
      <c r="BD65" s="13">
        <f t="shared" si="119"/>
        <v>1.0451815569696885</v>
      </c>
      <c r="BE65" s="13">
        <f>(0.711*BF64)+(0.5*BD64)</f>
        <v>0.87645340021522244</v>
      </c>
      <c r="BF65" s="13">
        <f>AVERAGE(BE64,0)</f>
        <v>0.41482079071414213</v>
      </c>
      <c r="BG65" s="13"/>
      <c r="BH65"/>
      <c r="BI65" s="13">
        <f t="shared" si="9"/>
        <v>2.1264173761999636</v>
      </c>
      <c r="BJ65" s="13"/>
      <c r="BK65" s="13">
        <f>E65</f>
        <v>0.21481481481481482</v>
      </c>
      <c r="BL65"/>
      <c r="BM65"/>
      <c r="BN65"/>
      <c r="BO65" s="14"/>
      <c r="BP65"/>
      <c r="BQ65"/>
    </row>
    <row r="66" spans="2:69" s="15" customFormat="1" x14ac:dyDescent="0.15">
      <c r="B66"/>
      <c r="C66"/>
      <c r="E66" s="16"/>
      <c r="F66" s="17">
        <f t="shared" ref="F66:AF66" si="120">F65-((($C$7*F65)/($C$8+F65))*$A$14)</f>
        <v>0.76992724978884841</v>
      </c>
      <c r="G66" s="17">
        <f t="shared" si="7"/>
        <v>2.0219429867779137</v>
      </c>
      <c r="H66" s="17">
        <f t="shared" si="120"/>
        <v>1.5547216226567913</v>
      </c>
      <c r="I66" s="17">
        <f t="shared" si="7"/>
        <v>2.0219430232702811</v>
      </c>
      <c r="J66" s="17">
        <f t="shared" si="120"/>
        <v>2.0219430597646086</v>
      </c>
      <c r="K66" s="17">
        <f t="shared" si="120"/>
        <v>2.0219434273672077</v>
      </c>
      <c r="L66" s="17">
        <f t="shared" si="120"/>
        <v>2.0219437949912504</v>
      </c>
      <c r="M66" s="17">
        <f t="shared" si="120"/>
        <v>2.0219462985198007</v>
      </c>
      <c r="N66" s="17">
        <f t="shared" si="120"/>
        <v>2.021948802229518</v>
      </c>
      <c r="O66" s="17">
        <f t="shared" si="120"/>
        <v>2.0219619883610997</v>
      </c>
      <c r="P66" s="17">
        <f t="shared" si="120"/>
        <v>2.0219751756883584</v>
      </c>
      <c r="Q66" s="17">
        <f t="shared" si="120"/>
        <v>2.0220311093141388</v>
      </c>
      <c r="R66" s="17">
        <f t="shared" si="120"/>
        <v>2.0220870493629541</v>
      </c>
      <c r="S66" s="17">
        <f t="shared" si="120"/>
        <v>2.0222835107403845</v>
      </c>
      <c r="T66" s="17">
        <f t="shared" si="120"/>
        <v>2.0224800009696366</v>
      </c>
      <c r="U66" s="17">
        <f t="shared" si="120"/>
        <v>2.0230631720001213</v>
      </c>
      <c r="V66" s="17">
        <f t="shared" si="120"/>
        <v>2.0236464531893859</v>
      </c>
      <c r="W66" s="17">
        <f t="shared" si="120"/>
        <v>2.0251327562810815</v>
      </c>
      <c r="X66" s="17">
        <f t="shared" si="120"/>
        <v>2.0266194193371851</v>
      </c>
      <c r="Y66" s="17">
        <f t="shared" si="120"/>
        <v>2.0299142063254481</v>
      </c>
      <c r="Z66" s="17">
        <f t="shared" si="120"/>
        <v>2.0332099978592924</v>
      </c>
      <c r="AA66" s="17">
        <f t="shared" si="120"/>
        <v>2.03963385561473</v>
      </c>
      <c r="AB66" s="17">
        <f t="shared" si="120"/>
        <v>2.0460600812390273</v>
      </c>
      <c r="AC66" s="17">
        <f t="shared" si="120"/>
        <v>2.0571886810899627</v>
      </c>
      <c r="AD66" s="17">
        <f t="shared" si="120"/>
        <v>2.0683218829411931</v>
      </c>
      <c r="AE66" s="17">
        <f t="shared" si="120"/>
        <v>2.0856230420049919</v>
      </c>
      <c r="AF66" s="17">
        <f t="shared" si="120"/>
        <v>2.102931062402789</v>
      </c>
      <c r="AG66" s="17">
        <f>AG65</f>
        <v>2.1273185114526605</v>
      </c>
      <c r="AH66" s="17">
        <f t="shared" ref="AH66:BF66" si="121">AH65-((($C$7*AH65)/($C$8+AH65))*$A$14)</f>
        <v>2.1029298304767465</v>
      </c>
      <c r="AI66" s="17">
        <f t="shared" si="121"/>
        <v>2.0856273779562957</v>
      </c>
      <c r="AJ66" s="17">
        <f t="shared" si="121"/>
        <v>2.068308922011191</v>
      </c>
      <c r="AK66" s="17">
        <f t="shared" si="121"/>
        <v>2.0572085259941653</v>
      </c>
      <c r="AL66" s="17">
        <f t="shared" si="121"/>
        <v>2.0459674456431638</v>
      </c>
      <c r="AM66" s="17">
        <f t="shared" si="121"/>
        <v>2.039681525195701</v>
      </c>
      <c r="AN66" s="17">
        <f t="shared" si="121"/>
        <v>2.0326971569922572</v>
      </c>
      <c r="AO66" s="17">
        <f t="shared" si="121"/>
        <v>2.0298566454087732</v>
      </c>
      <c r="AP66" s="17">
        <f t="shared" si="121"/>
        <v>2.0243298432224495</v>
      </c>
      <c r="AQ66" s="17">
        <f t="shared" si="121"/>
        <v>2.0239491401196945</v>
      </c>
      <c r="AR66" s="17">
        <f t="shared" si="121"/>
        <v>2.0151737793684674</v>
      </c>
      <c r="AS66" s="17">
        <f t="shared" si="121"/>
        <v>2.0164258151509511</v>
      </c>
      <c r="AT66" s="17">
        <f t="shared" si="121"/>
        <v>1.9959682673805434</v>
      </c>
      <c r="AU66" s="17">
        <f t="shared" si="121"/>
        <v>1.996880144397065</v>
      </c>
      <c r="AV66" s="17">
        <f t="shared" si="121"/>
        <v>1.9508710332790939</v>
      </c>
      <c r="AW66" s="17">
        <f t="shared" si="121"/>
        <v>1.9458641114271484</v>
      </c>
      <c r="AX66" s="17">
        <f t="shared" si="121"/>
        <v>1.8557811358403451</v>
      </c>
      <c r="AY66" s="17">
        <f t="shared" si="121"/>
        <v>1.8332600678060207</v>
      </c>
      <c r="AZ66" s="17">
        <f t="shared" si="121"/>
        <v>1.6816982528963704</v>
      </c>
      <c r="BA66" s="17">
        <f t="shared" si="121"/>
        <v>1.624465062863377</v>
      </c>
      <c r="BB66" s="17">
        <f t="shared" si="121"/>
        <v>1.4056097645471528</v>
      </c>
      <c r="BC66" s="17">
        <f t="shared" si="121"/>
        <v>1.2967005618745713</v>
      </c>
      <c r="BD66" s="17">
        <f t="shared" si="121"/>
        <v>1.0260933818238875</v>
      </c>
      <c r="BE66" s="17">
        <f t="shared" si="121"/>
        <v>0.85881625247734372</v>
      </c>
      <c r="BF66" s="17">
        <f t="shared" si="121"/>
        <v>0.40324804290297722</v>
      </c>
      <c r="BG66" s="17"/>
      <c r="BH66"/>
      <c r="BI66" s="13">
        <f t="shared" si="9"/>
        <v>2.115124478946214</v>
      </c>
      <c r="BJ66" s="13"/>
      <c r="BK66" s="18">
        <f>E65</f>
        <v>0.21481481481481482</v>
      </c>
      <c r="BL66"/>
      <c r="BM66"/>
      <c r="BN66"/>
      <c r="BO66" s="19"/>
      <c r="BP66"/>
      <c r="BQ66"/>
    </row>
    <row r="67" spans="2:69" s="20" customFormat="1" x14ac:dyDescent="0.15">
      <c r="B67"/>
      <c r="C67"/>
      <c r="D67" s="20">
        <f>1+D65</f>
        <v>30</v>
      </c>
      <c r="E67" s="3">
        <f>$D67*$A$14</f>
        <v>0.22222222222222224</v>
      </c>
      <c r="F67" s="13">
        <f>AVERAGE(H66,0)</f>
        <v>0.77736081132839563</v>
      </c>
      <c r="G67" s="13">
        <f>I66</f>
        <v>2.0219430232702811</v>
      </c>
      <c r="H67" s="13">
        <f>(0.5*J66)+(0.711*F66)</f>
        <v>1.5583898044821756</v>
      </c>
      <c r="I67" s="13">
        <f>AVERAGE(J66,G66)</f>
        <v>2.0219430232712612</v>
      </c>
      <c r="J67" s="13">
        <f>IF($J$4 = "YES", AVERAGE(K66,I66),AVERAGE(K66,H66))</f>
        <v>2.0219432253187444</v>
      </c>
      <c r="K67" s="13">
        <f t="shared" ref="K67:AD67" si="122">AVERAGE(L66,J66)</f>
        <v>2.0219434273779298</v>
      </c>
      <c r="L67" s="13">
        <f t="shared" si="122"/>
        <v>2.0219448629435042</v>
      </c>
      <c r="M67" s="13">
        <f t="shared" si="122"/>
        <v>2.0219462986103842</v>
      </c>
      <c r="N67" s="13">
        <f t="shared" si="122"/>
        <v>2.0219541434404502</v>
      </c>
      <c r="O67" s="13">
        <f t="shared" si="122"/>
        <v>2.021961988958938</v>
      </c>
      <c r="P67" s="13">
        <f t="shared" si="122"/>
        <v>2.0219965488376195</v>
      </c>
      <c r="Q67" s="13">
        <f t="shared" si="122"/>
        <v>2.0220311125256565</v>
      </c>
      <c r="R67" s="13">
        <f t="shared" si="122"/>
        <v>2.0221573100272616</v>
      </c>
      <c r="S67" s="13">
        <f t="shared" si="122"/>
        <v>2.0222835251662952</v>
      </c>
      <c r="T67" s="13">
        <f t="shared" si="122"/>
        <v>2.0226733413702531</v>
      </c>
      <c r="U67" s="13">
        <f t="shared" si="122"/>
        <v>2.0230632270795113</v>
      </c>
      <c r="V67" s="13">
        <f t="shared" si="122"/>
        <v>2.0240979641406014</v>
      </c>
      <c r="W67" s="13">
        <f t="shared" si="122"/>
        <v>2.0251329362632857</v>
      </c>
      <c r="X67" s="13">
        <f t="shared" si="122"/>
        <v>2.0275234813032648</v>
      </c>
      <c r="Y67" s="13">
        <f t="shared" si="122"/>
        <v>2.0299147085982385</v>
      </c>
      <c r="Z67" s="13">
        <f t="shared" si="122"/>
        <v>2.0347740309700892</v>
      </c>
      <c r="AA67" s="13">
        <f t="shared" si="122"/>
        <v>2.03963503954916</v>
      </c>
      <c r="AB67" s="13">
        <f t="shared" si="122"/>
        <v>2.0484112683523463</v>
      </c>
      <c r="AC67" s="13">
        <f t="shared" si="122"/>
        <v>2.05719098209011</v>
      </c>
      <c r="AD67" s="13">
        <f t="shared" si="122"/>
        <v>2.0714058615474773</v>
      </c>
      <c r="AE67" s="13">
        <f>AVERAGE(AD66,AF66)</f>
        <v>2.0856264726719909</v>
      </c>
      <c r="AF67" s="13">
        <f>AVERAGE(AG66,AE66)</f>
        <v>2.106470776728826</v>
      </c>
      <c r="AG67" s="13">
        <f>(0.5*AF66)+(0.5*AH66)</f>
        <v>2.1029304464397676</v>
      </c>
      <c r="AH67" s="13">
        <f t="shared" ref="AH67:BD67" si="123">AVERAGE(AI66,AG66)</f>
        <v>2.1064729447044783</v>
      </c>
      <c r="AI67" s="13">
        <f t="shared" si="123"/>
        <v>2.0856193762439688</v>
      </c>
      <c r="AJ67" s="13">
        <f t="shared" si="123"/>
        <v>2.0714179519752305</v>
      </c>
      <c r="AK67" s="13">
        <f t="shared" si="123"/>
        <v>2.0571381838271776</v>
      </c>
      <c r="AL67" s="13">
        <f t="shared" si="123"/>
        <v>2.0484450255949334</v>
      </c>
      <c r="AM67" s="13">
        <f t="shared" si="123"/>
        <v>2.0393323013177103</v>
      </c>
      <c r="AN67" s="13">
        <f t="shared" si="123"/>
        <v>2.0347690853022371</v>
      </c>
      <c r="AO67" s="13">
        <f t="shared" si="123"/>
        <v>2.0285135001073531</v>
      </c>
      <c r="AP67" s="13">
        <f t="shared" si="123"/>
        <v>2.0269028927642339</v>
      </c>
      <c r="AQ67" s="13">
        <f t="shared" si="123"/>
        <v>2.0197518112954587</v>
      </c>
      <c r="AR67" s="13">
        <f t="shared" si="123"/>
        <v>2.0201874776353228</v>
      </c>
      <c r="AS67" s="13">
        <f t="shared" si="123"/>
        <v>2.0055710233745057</v>
      </c>
      <c r="AT67" s="13">
        <f t="shared" si="123"/>
        <v>2.006652979774008</v>
      </c>
      <c r="AU67" s="13">
        <f t="shared" si="123"/>
        <v>1.9734196503298187</v>
      </c>
      <c r="AV67" s="13">
        <f t="shared" si="123"/>
        <v>1.9713721279121068</v>
      </c>
      <c r="AW67" s="13">
        <f t="shared" si="123"/>
        <v>1.9033260845597195</v>
      </c>
      <c r="AX67" s="13">
        <f t="shared" si="123"/>
        <v>1.8895620896165846</v>
      </c>
      <c r="AY67" s="13">
        <f t="shared" si="123"/>
        <v>1.7687396943683578</v>
      </c>
      <c r="AZ67" s="13">
        <f t="shared" si="123"/>
        <v>1.728862565334699</v>
      </c>
      <c r="BA67" s="13">
        <f t="shared" si="123"/>
        <v>1.5436540087217616</v>
      </c>
      <c r="BB67" s="13">
        <f t="shared" si="123"/>
        <v>1.4605828123689741</v>
      </c>
      <c r="BC67" s="13">
        <f t="shared" si="123"/>
        <v>1.2158515731855202</v>
      </c>
      <c r="BD67" s="13">
        <f t="shared" si="123"/>
        <v>1.0777584071759576</v>
      </c>
      <c r="BE67" s="13">
        <f>(0.711*BF66)+(0.5*BD66)</f>
        <v>0.79975604941596057</v>
      </c>
      <c r="BF67" s="13">
        <f>AVERAGE(0,BE66)</f>
        <v>0.42940812623867186</v>
      </c>
      <c r="BG67" s="13"/>
      <c r="BH67"/>
      <c r="BI67" s="13">
        <f t="shared" si="9"/>
        <v>2.1038313669983069</v>
      </c>
      <c r="BJ67" s="13"/>
      <c r="BK67" s="13">
        <f>E67</f>
        <v>0.22222222222222224</v>
      </c>
      <c r="BL67"/>
      <c r="BM67"/>
      <c r="BN67"/>
      <c r="BO67" s="14"/>
      <c r="BP67"/>
      <c r="BQ67"/>
    </row>
    <row r="68" spans="2:69" s="15" customFormat="1" x14ac:dyDescent="0.15">
      <c r="B68"/>
      <c r="C68"/>
      <c r="E68" s="16"/>
      <c r="F68" s="17">
        <f t="shared" ref="F68:AF68" si="124">F67-((($C$7*F67)/($C$8+F67))*$A$14)</f>
        <v>0.76072238890515675</v>
      </c>
      <c r="G68" s="17">
        <f t="shared" si="7"/>
        <v>1.9978889649914613</v>
      </c>
      <c r="H68" s="17">
        <f t="shared" si="124"/>
        <v>1.5361752332774505</v>
      </c>
      <c r="I68" s="17">
        <f t="shared" si="7"/>
        <v>1.9978889649924381</v>
      </c>
      <c r="J68" s="17">
        <f t="shared" si="124"/>
        <v>1.9978891663707949</v>
      </c>
      <c r="K68" s="17">
        <f t="shared" si="124"/>
        <v>1.9978893677608152</v>
      </c>
      <c r="L68" s="17">
        <f t="shared" si="124"/>
        <v>1.9978907985721897</v>
      </c>
      <c r="M68" s="17">
        <f t="shared" si="124"/>
        <v>1.9978922294845394</v>
      </c>
      <c r="N68" s="17">
        <f t="shared" si="124"/>
        <v>1.9979000483347902</v>
      </c>
      <c r="O68" s="17">
        <f t="shared" si="124"/>
        <v>1.9979078678713282</v>
      </c>
      <c r="P68" s="17">
        <f t="shared" si="124"/>
        <v>1.9979423133000296</v>
      </c>
      <c r="Q68" s="17">
        <f t="shared" si="124"/>
        <v>1.9979767625282949</v>
      </c>
      <c r="R68" s="17">
        <f t="shared" si="124"/>
        <v>1.9981025421431133</v>
      </c>
      <c r="S68" s="17">
        <f t="shared" si="124"/>
        <v>1.9982283393746019</v>
      </c>
      <c r="T68" s="17">
        <f t="shared" si="124"/>
        <v>1.9986168651062808</v>
      </c>
      <c r="U68" s="17">
        <f t="shared" si="124"/>
        <v>1.9990054604721876</v>
      </c>
      <c r="V68" s="17">
        <f t="shared" si="124"/>
        <v>2.0000367747667491</v>
      </c>
      <c r="W68" s="17">
        <f t="shared" si="124"/>
        <v>2.0010683258713451</v>
      </c>
      <c r="X68" s="17">
        <f t="shared" si="124"/>
        <v>2.003450978795799</v>
      </c>
      <c r="Y68" s="17">
        <f t="shared" si="124"/>
        <v>2.0058343251570996</v>
      </c>
      <c r="Z68" s="17">
        <f t="shared" si="124"/>
        <v>2.0106776735765401</v>
      </c>
      <c r="AA68" s="17">
        <f t="shared" si="124"/>
        <v>2.0155227577474308</v>
      </c>
      <c r="AB68" s="17">
        <f t="shared" si="124"/>
        <v>2.0242703747080069</v>
      </c>
      <c r="AC68" s="17">
        <f t="shared" si="124"/>
        <v>2.033021642356124</v>
      </c>
      <c r="AD68" s="17">
        <f t="shared" si="124"/>
        <v>2.0471908373088339</v>
      </c>
      <c r="AE68" s="17">
        <f t="shared" si="124"/>
        <v>2.0613661990161658</v>
      </c>
      <c r="AF68" s="17">
        <f t="shared" si="124"/>
        <v>2.0821449830559029</v>
      </c>
      <c r="AG68" s="17">
        <f>AG67</f>
        <v>2.1029304464397676</v>
      </c>
      <c r="AH68" s="17">
        <f t="shared" ref="AH68:BF68" si="125">AH67-((($C$7*AH67)/($C$8+AH67))*$A$14)</f>
        <v>2.0821471442661612</v>
      </c>
      <c r="AI68" s="17">
        <f t="shared" si="125"/>
        <v>2.0613591250566943</v>
      </c>
      <c r="AJ68" s="17">
        <f t="shared" si="125"/>
        <v>2.0472028890736271</v>
      </c>
      <c r="AK68" s="17">
        <f t="shared" si="125"/>
        <v>2.0329690146322745</v>
      </c>
      <c r="AL68" s="17">
        <f t="shared" si="125"/>
        <v>2.0243040222396349</v>
      </c>
      <c r="AM68" s="17">
        <f t="shared" si="125"/>
        <v>2.0152210096670293</v>
      </c>
      <c r="AN68" s="17">
        <f t="shared" si="125"/>
        <v>2.0106727441384438</v>
      </c>
      <c r="AO68" s="17">
        <f t="shared" si="125"/>
        <v>2.0044377330983427</v>
      </c>
      <c r="AP68" s="17">
        <f t="shared" si="125"/>
        <v>2.0028324377680971</v>
      </c>
      <c r="AQ68" s="17">
        <f t="shared" si="125"/>
        <v>1.995705015395588</v>
      </c>
      <c r="AR68" s="17">
        <f t="shared" si="125"/>
        <v>1.9961392368922743</v>
      </c>
      <c r="AS68" s="17">
        <f t="shared" si="125"/>
        <v>1.9815715033892531</v>
      </c>
      <c r="AT68" s="17">
        <f t="shared" si="125"/>
        <v>1.98264983580717</v>
      </c>
      <c r="AU68" s="17">
        <f t="shared" si="125"/>
        <v>1.9495291202382234</v>
      </c>
      <c r="AV68" s="17">
        <f t="shared" si="125"/>
        <v>1.9474886249874759</v>
      </c>
      <c r="AW68" s="17">
        <f t="shared" si="125"/>
        <v>1.8796822183953628</v>
      </c>
      <c r="AX68" s="17">
        <f t="shared" si="125"/>
        <v>1.8659681813751525</v>
      </c>
      <c r="AY68" s="17">
        <f t="shared" si="125"/>
        <v>1.7456074812425721</v>
      </c>
      <c r="AZ68" s="17">
        <f t="shared" si="125"/>
        <v>1.7058924939668656</v>
      </c>
      <c r="BA68" s="17">
        <f t="shared" si="125"/>
        <v>1.5215099487924764</v>
      </c>
      <c r="BB68" s="17">
        <f t="shared" si="125"/>
        <v>1.4388536026843937</v>
      </c>
      <c r="BC68" s="17">
        <f t="shared" si="125"/>
        <v>1.1955452606734307</v>
      </c>
      <c r="BD68" s="17">
        <f t="shared" si="125"/>
        <v>1.0584204350798927</v>
      </c>
      <c r="BE68" s="17">
        <f t="shared" si="125"/>
        <v>0.78288095342225461</v>
      </c>
      <c r="BF68" s="17">
        <f t="shared" si="125"/>
        <v>0.41757291205628344</v>
      </c>
      <c r="BG68" s="17"/>
      <c r="BH68"/>
      <c r="BI68" s="13">
        <f t="shared" si="9"/>
        <v>2.0925382550503997</v>
      </c>
      <c r="BJ68" s="13"/>
      <c r="BK68" s="18">
        <f>E67</f>
        <v>0.22222222222222224</v>
      </c>
      <c r="BL68"/>
      <c r="BM68"/>
      <c r="BN68"/>
      <c r="BO68" s="19"/>
      <c r="BP68"/>
      <c r="BQ68"/>
    </row>
    <row r="69" spans="2:69" s="20" customFormat="1" x14ac:dyDescent="0.15">
      <c r="B69"/>
      <c r="C69"/>
      <c r="D69" s="20">
        <f>1+D67</f>
        <v>31</v>
      </c>
      <c r="E69" s="3">
        <f>$D69*$A$14</f>
        <v>0.22962962962962963</v>
      </c>
      <c r="F69" s="13">
        <f>AVERAGE(H68,0)</f>
        <v>0.76808761663872527</v>
      </c>
      <c r="G69" s="13">
        <f>I68</f>
        <v>1.9978889649924381</v>
      </c>
      <c r="H69" s="13">
        <f>(0.5*J68)+(0.711*F68)</f>
        <v>1.5398182016969639</v>
      </c>
      <c r="I69" s="13">
        <f>AVERAGE(J68,G68)</f>
        <v>1.9978890656811281</v>
      </c>
      <c r="J69" s="13">
        <f>IF($J$4 = "YES", AVERAGE(K68,I68),AVERAGE(K68,H68))</f>
        <v>1.9978891663766265</v>
      </c>
      <c r="K69" s="13">
        <f t="shared" ref="K69:AD69" si="126">AVERAGE(L68,J68)</f>
        <v>1.9978899824714924</v>
      </c>
      <c r="L69" s="13">
        <f t="shared" si="126"/>
        <v>1.9978907986226773</v>
      </c>
      <c r="M69" s="13">
        <f t="shared" si="126"/>
        <v>1.9978954234534898</v>
      </c>
      <c r="N69" s="13">
        <f t="shared" si="126"/>
        <v>1.9979000486779337</v>
      </c>
      <c r="O69" s="13">
        <f t="shared" si="126"/>
        <v>1.9979211808174098</v>
      </c>
      <c r="P69" s="13">
        <f t="shared" si="126"/>
        <v>1.9979423151998117</v>
      </c>
      <c r="Q69" s="13">
        <f t="shared" si="126"/>
        <v>1.9980224277215715</v>
      </c>
      <c r="R69" s="13">
        <f t="shared" si="126"/>
        <v>1.9981025509514483</v>
      </c>
      <c r="S69" s="13">
        <f t="shared" si="126"/>
        <v>1.9983597036246969</v>
      </c>
      <c r="T69" s="13">
        <f t="shared" si="126"/>
        <v>1.9986168999233946</v>
      </c>
      <c r="U69" s="13">
        <f t="shared" si="126"/>
        <v>1.9993268199365151</v>
      </c>
      <c r="V69" s="13">
        <f t="shared" si="126"/>
        <v>2.0000368931717665</v>
      </c>
      <c r="W69" s="13">
        <f t="shared" si="126"/>
        <v>2.0017438767812741</v>
      </c>
      <c r="X69" s="13">
        <f t="shared" si="126"/>
        <v>2.0034513255142223</v>
      </c>
      <c r="Y69" s="13">
        <f t="shared" si="126"/>
        <v>2.0070643261861694</v>
      </c>
      <c r="Z69" s="13">
        <f t="shared" si="126"/>
        <v>2.0106785414522652</v>
      </c>
      <c r="AA69" s="13">
        <f t="shared" si="126"/>
        <v>2.0174740241422735</v>
      </c>
      <c r="AB69" s="13">
        <f t="shared" si="126"/>
        <v>2.0242722000517777</v>
      </c>
      <c r="AC69" s="13">
        <f t="shared" si="126"/>
        <v>2.0357306060084204</v>
      </c>
      <c r="AD69" s="13">
        <f t="shared" si="126"/>
        <v>2.0471939206861451</v>
      </c>
      <c r="AE69" s="13">
        <f>AVERAGE(AD68,AF68)</f>
        <v>2.0646679101823686</v>
      </c>
      <c r="AF69" s="13">
        <f>AVERAGE(AG68,AE68)</f>
        <v>2.0821483227279667</v>
      </c>
      <c r="AG69" s="13">
        <f>(0.5*AF68)+(0.5*AH68)</f>
        <v>2.0821460636610318</v>
      </c>
      <c r="AH69" s="13">
        <f t="shared" ref="AH69:BD69" si="127">AVERAGE(AI68,AG68)</f>
        <v>2.0821447857482309</v>
      </c>
      <c r="AI69" s="13">
        <f t="shared" si="127"/>
        <v>2.0646750166698942</v>
      </c>
      <c r="AJ69" s="13">
        <f t="shared" si="127"/>
        <v>2.0471640698444844</v>
      </c>
      <c r="AK69" s="13">
        <f t="shared" si="127"/>
        <v>2.0357534556566312</v>
      </c>
      <c r="AL69" s="13">
        <f t="shared" si="127"/>
        <v>2.0240950121496519</v>
      </c>
      <c r="AM69" s="13">
        <f t="shared" si="127"/>
        <v>2.0174883831890393</v>
      </c>
      <c r="AN69" s="13">
        <f t="shared" si="127"/>
        <v>2.0098293713826862</v>
      </c>
      <c r="AO69" s="13">
        <f t="shared" si="127"/>
        <v>2.0067525909532704</v>
      </c>
      <c r="AP69" s="13">
        <f t="shared" si="127"/>
        <v>2.0000713742469651</v>
      </c>
      <c r="AQ69" s="13">
        <f t="shared" si="127"/>
        <v>1.9994858373301856</v>
      </c>
      <c r="AR69" s="13">
        <f t="shared" si="127"/>
        <v>1.9886382593924206</v>
      </c>
      <c r="AS69" s="13">
        <f t="shared" si="127"/>
        <v>1.9893945363497223</v>
      </c>
      <c r="AT69" s="13">
        <f t="shared" si="127"/>
        <v>1.9655503118137383</v>
      </c>
      <c r="AU69" s="13">
        <f t="shared" si="127"/>
        <v>1.965069230397323</v>
      </c>
      <c r="AV69" s="13">
        <f t="shared" si="127"/>
        <v>1.914605669316793</v>
      </c>
      <c r="AW69" s="13">
        <f t="shared" si="127"/>
        <v>1.9067284031813143</v>
      </c>
      <c r="AX69" s="13">
        <f t="shared" si="127"/>
        <v>1.8126448498189673</v>
      </c>
      <c r="AY69" s="13">
        <f t="shared" si="127"/>
        <v>1.7859303376710089</v>
      </c>
      <c r="AZ69" s="13">
        <f t="shared" si="127"/>
        <v>1.6335587150175241</v>
      </c>
      <c r="BA69" s="13">
        <f t="shared" si="127"/>
        <v>1.5723730483256295</v>
      </c>
      <c r="BB69" s="13">
        <f t="shared" si="127"/>
        <v>1.3585276047329535</v>
      </c>
      <c r="BC69" s="13">
        <f t="shared" si="127"/>
        <v>1.2486370188821432</v>
      </c>
      <c r="BD69" s="13">
        <f t="shared" si="127"/>
        <v>0.98921310704784271</v>
      </c>
      <c r="BE69" s="13">
        <f>(0.711*BF68)+(0.5*BD68)</f>
        <v>0.82610455801196392</v>
      </c>
      <c r="BF69" s="13">
        <f>AVERAGE(BE68,0)</f>
        <v>0.39144047671112731</v>
      </c>
      <c r="BG69" s="13"/>
      <c r="BH69"/>
      <c r="BI69" s="13">
        <f t="shared" si="9"/>
        <v>2.0812799714381343</v>
      </c>
      <c r="BJ69" s="13"/>
      <c r="BK69" s="13">
        <f>E69</f>
        <v>0.22962962962962963</v>
      </c>
      <c r="BL69"/>
      <c r="BM69"/>
      <c r="BN69"/>
      <c r="BO69" s="14"/>
      <c r="BP69"/>
      <c r="BQ69"/>
    </row>
    <row r="70" spans="2:69" s="15" customFormat="1" x14ac:dyDescent="0.15">
      <c r="B70"/>
      <c r="C70"/>
      <c r="E70" s="16"/>
      <c r="F70" s="17">
        <f t="shared" ref="F70:AF70" si="128">F69-((($C$7*F69)/($C$8+F69))*$A$14)</f>
        <v>0.75154919834802514</v>
      </c>
      <c r="G70" s="17">
        <f t="shared" si="7"/>
        <v>1.9739152570176621</v>
      </c>
      <c r="H70" s="17">
        <f t="shared" si="128"/>
        <v>1.5176926431715791</v>
      </c>
      <c r="I70" s="17">
        <f t="shared" si="7"/>
        <v>1.9739153573670987</v>
      </c>
      <c r="J70" s="17">
        <f t="shared" si="128"/>
        <v>1.9739154577233207</v>
      </c>
      <c r="K70" s="17">
        <f t="shared" si="128"/>
        <v>1.9739162710684948</v>
      </c>
      <c r="L70" s="17">
        <f t="shared" si="128"/>
        <v>1.9739170844697995</v>
      </c>
      <c r="M70" s="17">
        <f t="shared" si="128"/>
        <v>1.9739216937180761</v>
      </c>
      <c r="N70" s="17">
        <f t="shared" si="128"/>
        <v>1.9739263033587098</v>
      </c>
      <c r="O70" s="17">
        <f t="shared" si="128"/>
        <v>1.9739473642981387</v>
      </c>
      <c r="P70" s="17">
        <f t="shared" si="128"/>
        <v>1.9739684274740197</v>
      </c>
      <c r="Q70" s="17">
        <f t="shared" si="128"/>
        <v>1.9740482700883868</v>
      </c>
      <c r="R70" s="17">
        <f t="shared" si="128"/>
        <v>1.9741281233903643</v>
      </c>
      <c r="S70" s="17">
        <f t="shared" si="128"/>
        <v>1.9743844098447303</v>
      </c>
      <c r="T70" s="17">
        <f t="shared" si="128"/>
        <v>1.9746407399379657</v>
      </c>
      <c r="U70" s="17">
        <f t="shared" si="128"/>
        <v>1.9753482698598677</v>
      </c>
      <c r="V70" s="17">
        <f t="shared" si="128"/>
        <v>1.9760559537091262</v>
      </c>
      <c r="W70" s="17">
        <f t="shared" si="128"/>
        <v>1.977757198334833</v>
      </c>
      <c r="X70" s="17">
        <f t="shared" si="128"/>
        <v>1.9794589135620799</v>
      </c>
      <c r="Y70" s="17">
        <f t="shared" si="128"/>
        <v>1.9830598051646704</v>
      </c>
      <c r="Z70" s="17">
        <f t="shared" si="128"/>
        <v>1.9866619386609132</v>
      </c>
      <c r="AA70" s="17">
        <f t="shared" si="128"/>
        <v>1.9934347896193738</v>
      </c>
      <c r="AB70" s="17">
        <f t="shared" si="128"/>
        <v>2.0002104345781979</v>
      </c>
      <c r="AC70" s="17">
        <f t="shared" si="128"/>
        <v>2.0116311105800766</v>
      </c>
      <c r="AD70" s="17">
        <f t="shared" si="128"/>
        <v>2.0230569851696583</v>
      </c>
      <c r="AE70" s="17">
        <f t="shared" si="128"/>
        <v>2.0404744837980799</v>
      </c>
      <c r="AF70" s="17">
        <f t="shared" si="128"/>
        <v>2.0578990748676107</v>
      </c>
      <c r="AG70" s="17">
        <f>AG69</f>
        <v>2.0821460636610318</v>
      </c>
      <c r="AH70" s="17">
        <f t="shared" ref="AH70:BF70" si="129">AH69-((($C$7*AH69)/($C$8+AH69))*$A$14)</f>
        <v>2.0578955491138013</v>
      </c>
      <c r="AI70" s="17">
        <f t="shared" si="129"/>
        <v>2.0404815674525456</v>
      </c>
      <c r="AJ70" s="17">
        <f t="shared" si="129"/>
        <v>2.0230272314289115</v>
      </c>
      <c r="AK70" s="17">
        <f t="shared" si="129"/>
        <v>2.0116538852963197</v>
      </c>
      <c r="AL70" s="17">
        <f t="shared" si="129"/>
        <v>2.0000338325369831</v>
      </c>
      <c r="AM70" s="17">
        <f t="shared" si="129"/>
        <v>1.9934491009610624</v>
      </c>
      <c r="AN70" s="17">
        <f t="shared" si="129"/>
        <v>1.9858156044238062</v>
      </c>
      <c r="AO70" s="17">
        <f t="shared" si="129"/>
        <v>1.9827491134831394</v>
      </c>
      <c r="AP70" s="17">
        <f t="shared" si="129"/>
        <v>1.9760903187870884</v>
      </c>
      <c r="AQ70" s="17">
        <f t="shared" si="129"/>
        <v>1.975506752056261</v>
      </c>
      <c r="AR70" s="17">
        <f t="shared" si="129"/>
        <v>1.9646958242422632</v>
      </c>
      <c r="AS70" s="17">
        <f t="shared" si="129"/>
        <v>1.965449536696815</v>
      </c>
      <c r="AT70" s="17">
        <f t="shared" si="129"/>
        <v>1.9416868468299762</v>
      </c>
      <c r="AU70" s="17">
        <f t="shared" si="129"/>
        <v>1.9412074250357036</v>
      </c>
      <c r="AV70" s="17">
        <f t="shared" si="129"/>
        <v>1.8909212431671931</v>
      </c>
      <c r="AW70" s="17">
        <f t="shared" si="129"/>
        <v>1.8830722668319462</v>
      </c>
      <c r="AX70" s="17">
        <f t="shared" si="129"/>
        <v>1.7893398857787963</v>
      </c>
      <c r="AY70" s="17">
        <f t="shared" si="129"/>
        <v>1.76272978137308</v>
      </c>
      <c r="AZ70" s="17">
        <f t="shared" si="129"/>
        <v>1.6109978563036083</v>
      </c>
      <c r="BA70" s="17">
        <f t="shared" si="129"/>
        <v>1.5500923837084704</v>
      </c>
      <c r="BB70" s="17">
        <f t="shared" si="129"/>
        <v>1.3373521691711792</v>
      </c>
      <c r="BC70" s="17">
        <f t="shared" si="129"/>
        <v>1.2281201725585593</v>
      </c>
      <c r="BD70" s="17">
        <f t="shared" si="129"/>
        <v>0.97057557259618521</v>
      </c>
      <c r="BE70" s="17">
        <f t="shared" si="129"/>
        <v>0.80895946091163329</v>
      </c>
      <c r="BF70" s="17">
        <f t="shared" si="129"/>
        <v>0.3803020397612587</v>
      </c>
      <c r="BG70" s="17"/>
      <c r="BH70"/>
      <c r="BI70" s="13">
        <f t="shared" si="9"/>
        <v>2.0700216878258688</v>
      </c>
      <c r="BJ70" s="13"/>
      <c r="BK70" s="18">
        <f>E69</f>
        <v>0.22962962962962963</v>
      </c>
      <c r="BL70"/>
      <c r="BM70"/>
      <c r="BN70"/>
      <c r="BO70" s="19"/>
      <c r="BP70"/>
      <c r="BQ70"/>
    </row>
    <row r="71" spans="2:69" s="20" customFormat="1" x14ac:dyDescent="0.15">
      <c r="B71"/>
      <c r="C71"/>
      <c r="D71" s="20">
        <f>1+D69</f>
        <v>32</v>
      </c>
      <c r="E71" s="3">
        <f>$D71*$A$14</f>
        <v>0.23703703703703705</v>
      </c>
      <c r="F71" s="13">
        <f>AVERAGE(H70,0)</f>
        <v>0.75884632158578957</v>
      </c>
      <c r="G71" s="13">
        <f>I70</f>
        <v>1.9739153573670987</v>
      </c>
      <c r="H71" s="13">
        <f>(0.5*J70)+(0.711*F70)</f>
        <v>1.5213092088871063</v>
      </c>
      <c r="I71" s="13">
        <f>AVERAGE(J70,G70)</f>
        <v>1.9739153573704913</v>
      </c>
      <c r="J71" s="13">
        <f>IF($J$4 = "YES", AVERAGE(K70,I70),AVERAGE(K70,H70))</f>
        <v>1.9739158142177966</v>
      </c>
      <c r="K71" s="13">
        <f t="shared" ref="K71:AD71" si="130">AVERAGE(L70,J70)</f>
        <v>1.9739162710965601</v>
      </c>
      <c r="L71" s="13">
        <f t="shared" si="130"/>
        <v>1.9739189823932854</v>
      </c>
      <c r="M71" s="13">
        <f t="shared" si="130"/>
        <v>1.9739216939142548</v>
      </c>
      <c r="N71" s="13">
        <f t="shared" si="130"/>
        <v>1.9739345290081074</v>
      </c>
      <c r="O71" s="13">
        <f t="shared" si="130"/>
        <v>1.9739473654163646</v>
      </c>
      <c r="P71" s="13">
        <f t="shared" si="130"/>
        <v>1.9739978171932626</v>
      </c>
      <c r="Q71" s="13">
        <f t="shared" si="130"/>
        <v>1.974048275432192</v>
      </c>
      <c r="R71" s="13">
        <f t="shared" si="130"/>
        <v>1.9742163399665587</v>
      </c>
      <c r="S71" s="13">
        <f t="shared" si="130"/>
        <v>1.974384431664165</v>
      </c>
      <c r="T71" s="13">
        <f t="shared" si="130"/>
        <v>1.974866339852299</v>
      </c>
      <c r="U71" s="13">
        <f t="shared" si="130"/>
        <v>1.975348346823546</v>
      </c>
      <c r="V71" s="13">
        <f t="shared" si="130"/>
        <v>1.9765527340973503</v>
      </c>
      <c r="W71" s="13">
        <f t="shared" si="130"/>
        <v>1.977757433635603</v>
      </c>
      <c r="X71" s="13">
        <f t="shared" si="130"/>
        <v>1.9804085017497517</v>
      </c>
      <c r="Y71" s="13">
        <f t="shared" si="130"/>
        <v>1.9830604261114966</v>
      </c>
      <c r="Z71" s="13">
        <f t="shared" si="130"/>
        <v>1.988247297392022</v>
      </c>
      <c r="AA71" s="13">
        <f t="shared" si="130"/>
        <v>1.9934361866195556</v>
      </c>
      <c r="AB71" s="13">
        <f t="shared" si="130"/>
        <v>2.0025329500997251</v>
      </c>
      <c r="AC71" s="13">
        <f t="shared" si="130"/>
        <v>2.0116337098739283</v>
      </c>
      <c r="AD71" s="13">
        <f t="shared" si="130"/>
        <v>2.0260527971890783</v>
      </c>
      <c r="AE71" s="13">
        <f>AVERAGE(AD70,AF70)</f>
        <v>2.0404780300186345</v>
      </c>
      <c r="AF71" s="13">
        <f>AVERAGE(AG70,AE70)</f>
        <v>2.0613102737295561</v>
      </c>
      <c r="AG71" s="13">
        <f>(0.5*AF70)+(0.5*AH70)</f>
        <v>2.0578973119907058</v>
      </c>
      <c r="AH71" s="13">
        <f t="shared" ref="AH71:BD71" si="131">AVERAGE(AI70,AG70)</f>
        <v>2.0613138155567885</v>
      </c>
      <c r="AI71" s="13">
        <f t="shared" si="131"/>
        <v>2.0404613902713562</v>
      </c>
      <c r="AJ71" s="13">
        <f t="shared" si="131"/>
        <v>2.0260677263744329</v>
      </c>
      <c r="AK71" s="13">
        <f t="shared" si="131"/>
        <v>2.0115305319829471</v>
      </c>
      <c r="AL71" s="13">
        <f t="shared" si="131"/>
        <v>2.0025514931286912</v>
      </c>
      <c r="AM71" s="13">
        <f t="shared" si="131"/>
        <v>1.9929247184803947</v>
      </c>
      <c r="AN71" s="13">
        <f t="shared" si="131"/>
        <v>1.988099107222101</v>
      </c>
      <c r="AO71" s="13">
        <f t="shared" si="131"/>
        <v>1.9809529616054473</v>
      </c>
      <c r="AP71" s="13">
        <f t="shared" si="131"/>
        <v>1.9791279327697002</v>
      </c>
      <c r="AQ71" s="13">
        <f t="shared" si="131"/>
        <v>1.9703930715146758</v>
      </c>
      <c r="AR71" s="13">
        <f t="shared" si="131"/>
        <v>1.970478144376538</v>
      </c>
      <c r="AS71" s="13">
        <f t="shared" si="131"/>
        <v>1.9531913355361197</v>
      </c>
      <c r="AT71" s="13">
        <f t="shared" si="131"/>
        <v>1.9533284808662592</v>
      </c>
      <c r="AU71" s="13">
        <f t="shared" si="131"/>
        <v>1.9163040449985846</v>
      </c>
      <c r="AV71" s="13">
        <f t="shared" si="131"/>
        <v>1.912139845933825</v>
      </c>
      <c r="AW71" s="13">
        <f t="shared" si="131"/>
        <v>1.8401305644729948</v>
      </c>
      <c r="AX71" s="13">
        <f t="shared" si="131"/>
        <v>1.8229010241025132</v>
      </c>
      <c r="AY71" s="13">
        <f t="shared" si="131"/>
        <v>1.7001688710412024</v>
      </c>
      <c r="AZ71" s="13">
        <f t="shared" si="131"/>
        <v>1.6564110825407752</v>
      </c>
      <c r="BA71" s="13">
        <f t="shared" si="131"/>
        <v>1.4741750127373936</v>
      </c>
      <c r="BB71" s="13">
        <f t="shared" si="131"/>
        <v>1.3891062781335148</v>
      </c>
      <c r="BC71" s="13">
        <f t="shared" si="131"/>
        <v>1.1539638708836821</v>
      </c>
      <c r="BD71" s="13">
        <f t="shared" si="131"/>
        <v>1.0185398167350963</v>
      </c>
      <c r="BE71" s="13">
        <f>(0.711*BF70)+(0.5*BD70)</f>
        <v>0.7556825365683475</v>
      </c>
      <c r="BF71" s="13">
        <f>AVERAGE(0,BE70)</f>
        <v>0.40447973045581664</v>
      </c>
      <c r="BG71" s="13"/>
      <c r="BH71"/>
      <c r="BI71" s="13">
        <f t="shared" si="9"/>
        <v>2.0587675252548294</v>
      </c>
      <c r="BJ71" s="13"/>
      <c r="BK71" s="13">
        <f>E71</f>
        <v>0.23703703703703705</v>
      </c>
      <c r="BL71"/>
      <c r="BM71"/>
      <c r="BN71"/>
      <c r="BO71" s="14"/>
      <c r="BP71"/>
      <c r="BQ71"/>
    </row>
    <row r="72" spans="2:69" s="15" customFormat="1" x14ac:dyDescent="0.15">
      <c r="B72"/>
      <c r="C72"/>
      <c r="E72" s="16"/>
      <c r="F72" s="17">
        <f t="shared" ref="F72:AF72" si="132">F71-((($C$7*F71)/($C$8+F71))*$A$14)</f>
        <v>0.74240876246674348</v>
      </c>
      <c r="G72" s="17">
        <f t="shared" si="7"/>
        <v>1.9500231275631263</v>
      </c>
      <c r="H72" s="17">
        <f t="shared" si="132"/>
        <v>1.4992737923654704</v>
      </c>
      <c r="I72" s="17">
        <f t="shared" si="7"/>
        <v>1.9500231275665074</v>
      </c>
      <c r="J72" s="17">
        <f t="shared" si="132"/>
        <v>1.9500235828476273</v>
      </c>
      <c r="K72" s="17">
        <f t="shared" si="132"/>
        <v>1.950024038160098</v>
      </c>
      <c r="L72" s="17">
        <f t="shared" si="132"/>
        <v>1.9500267401618423</v>
      </c>
      <c r="M72" s="17">
        <f t="shared" si="132"/>
        <v>1.9500294423870803</v>
      </c>
      <c r="N72" s="17">
        <f t="shared" si="132"/>
        <v>1.9500422334794616</v>
      </c>
      <c r="O72" s="17">
        <f t="shared" si="132"/>
        <v>1.9500550258821518</v>
      </c>
      <c r="P72" s="17">
        <f t="shared" si="132"/>
        <v>1.9501053047050589</v>
      </c>
      <c r="Q72" s="17">
        <f t="shared" si="132"/>
        <v>1.9501555899741831</v>
      </c>
      <c r="R72" s="17">
        <f t="shared" si="132"/>
        <v>1.9503230784324928</v>
      </c>
      <c r="S72" s="17">
        <f t="shared" si="132"/>
        <v>1.9504905940312525</v>
      </c>
      <c r="T72" s="17">
        <f t="shared" si="132"/>
        <v>1.9509708509703934</v>
      </c>
      <c r="U72" s="17">
        <f t="shared" si="132"/>
        <v>1.9514512069319507</v>
      </c>
      <c r="V72" s="17">
        <f t="shared" si="132"/>
        <v>1.9526514713637888</v>
      </c>
      <c r="W72" s="17">
        <f t="shared" si="132"/>
        <v>1.9538520505936496</v>
      </c>
      <c r="X72" s="17">
        <f t="shared" si="132"/>
        <v>1.9564940642006907</v>
      </c>
      <c r="Y72" s="17">
        <f t="shared" si="132"/>
        <v>1.9591369485143226</v>
      </c>
      <c r="Z72" s="17">
        <f t="shared" si="132"/>
        <v>1.9643061885266742</v>
      </c>
      <c r="AA72" s="17">
        <f t="shared" si="132"/>
        <v>1.9694775056129774</v>
      </c>
      <c r="AB72" s="17">
        <f t="shared" si="132"/>
        <v>1.9785436211200753</v>
      </c>
      <c r="AC72" s="17">
        <f t="shared" si="132"/>
        <v>1.9876139193266842</v>
      </c>
      <c r="AD72" s="17">
        <f t="shared" si="132"/>
        <v>2.0019851483881403</v>
      </c>
      <c r="AE72" s="17">
        <f t="shared" si="132"/>
        <v>2.0163629922094213</v>
      </c>
      <c r="AF72" s="17">
        <f t="shared" si="132"/>
        <v>2.037127648166646</v>
      </c>
      <c r="AG72" s="17">
        <f>AG71</f>
        <v>2.0578973119907058</v>
      </c>
      <c r="AH72" s="17">
        <f t="shared" ref="AH72:BF72" si="133">AH71-((($C$7*AH71)/($C$8+AH71))*$A$14)</f>
        <v>2.0371311785871038</v>
      </c>
      <c r="AI72" s="17">
        <f t="shared" si="133"/>
        <v>2.0163464068469001</v>
      </c>
      <c r="AJ72" s="17">
        <f t="shared" si="133"/>
        <v>2.0020000282770649</v>
      </c>
      <c r="AK72" s="17">
        <f t="shared" si="133"/>
        <v>1.987511085673995</v>
      </c>
      <c r="AL72" s="17">
        <f t="shared" si="133"/>
        <v>1.9785621018802411</v>
      </c>
      <c r="AM72" s="17">
        <f t="shared" si="133"/>
        <v>1.9689677666357908</v>
      </c>
      <c r="AN72" s="17">
        <f t="shared" si="133"/>
        <v>1.9641585011694365</v>
      </c>
      <c r="AO72" s="17">
        <f t="shared" si="133"/>
        <v>1.9570366666503707</v>
      </c>
      <c r="AP72" s="17">
        <f t="shared" si="133"/>
        <v>1.9552178667271665</v>
      </c>
      <c r="AQ72" s="17">
        <f t="shared" si="133"/>
        <v>1.9465129324426564</v>
      </c>
      <c r="AR72" s="17">
        <f t="shared" si="133"/>
        <v>1.9465977129152512</v>
      </c>
      <c r="AS72" s="17">
        <f t="shared" si="133"/>
        <v>1.9293706915128819</v>
      </c>
      <c r="AT72" s="17">
        <f t="shared" si="133"/>
        <v>1.9295073595418388</v>
      </c>
      <c r="AU72" s="17">
        <f t="shared" si="133"/>
        <v>1.8926135410962377</v>
      </c>
      <c r="AV72" s="17">
        <f t="shared" si="133"/>
        <v>1.8884642575498376</v>
      </c>
      <c r="AW72" s="17">
        <f t="shared" si="133"/>
        <v>1.8167204007528635</v>
      </c>
      <c r="AX72" s="17">
        <f t="shared" si="133"/>
        <v>1.7995565454199114</v>
      </c>
      <c r="AY72" s="17">
        <f t="shared" si="133"/>
        <v>1.6773186948442962</v>
      </c>
      <c r="AZ72" s="17">
        <f t="shared" si="133"/>
        <v>1.6337491831810906</v>
      </c>
      <c r="BA72" s="17">
        <f t="shared" si="133"/>
        <v>1.4523758326322191</v>
      </c>
      <c r="BB72" s="17">
        <f t="shared" si="133"/>
        <v>1.3677594483026161</v>
      </c>
      <c r="BC72" s="17">
        <f t="shared" si="133"/>
        <v>1.13407442882021</v>
      </c>
      <c r="BD72" s="17">
        <f t="shared" si="133"/>
        <v>0.99966265487935524</v>
      </c>
      <c r="BE72" s="17">
        <f t="shared" si="133"/>
        <v>0.73927978581368947</v>
      </c>
      <c r="BF72" s="17">
        <f t="shared" si="133"/>
        <v>0.39309696270117378</v>
      </c>
      <c r="BG72" s="17"/>
      <c r="BH72"/>
      <c r="BI72" s="13">
        <f t="shared" si="9"/>
        <v>2.0475133626837905</v>
      </c>
      <c r="BJ72" s="13"/>
      <c r="BK72" s="18">
        <f>E71</f>
        <v>0.23703703703703705</v>
      </c>
      <c r="BL72"/>
      <c r="BM72"/>
      <c r="BN72"/>
      <c r="BO72" s="19"/>
      <c r="BP72"/>
      <c r="BQ72"/>
    </row>
    <row r="73" spans="2:69" s="20" customFormat="1" x14ac:dyDescent="0.15">
      <c r="B73"/>
      <c r="C73"/>
      <c r="D73" s="20">
        <f>1+D71</f>
        <v>33</v>
      </c>
      <c r="E73" s="3">
        <f>$D73*$A$14</f>
        <v>0.24444444444444446</v>
      </c>
      <c r="F73" s="13">
        <f>AVERAGE(H72,0)</f>
        <v>0.74963689618273521</v>
      </c>
      <c r="G73" s="13">
        <f>I72</f>
        <v>1.9500231275665074</v>
      </c>
      <c r="H73" s="13">
        <f>(0.5*J72)+(0.711*F72)</f>
        <v>1.5028644215376683</v>
      </c>
      <c r="I73" s="13">
        <f>AVERAGE(J72,G72)</f>
        <v>1.950023355205377</v>
      </c>
      <c r="J73" s="13">
        <f>IF($J$4 = "YES", AVERAGE(K72,I72),AVERAGE(K72,H72))</f>
        <v>1.9500235828633028</v>
      </c>
      <c r="K73" s="13">
        <f t="shared" ref="K73:AD73" si="134">AVERAGE(L72,J72)</f>
        <v>1.9500251615047348</v>
      </c>
      <c r="L73" s="13">
        <f t="shared" si="134"/>
        <v>1.9500267402735891</v>
      </c>
      <c r="M73" s="13">
        <f t="shared" si="134"/>
        <v>1.9500344868206518</v>
      </c>
      <c r="N73" s="13">
        <f t="shared" si="134"/>
        <v>1.950042234134616</v>
      </c>
      <c r="O73" s="13">
        <f t="shared" si="134"/>
        <v>1.9500737690922603</v>
      </c>
      <c r="P73" s="13">
        <f t="shared" si="134"/>
        <v>1.9501053079281676</v>
      </c>
      <c r="Q73" s="13">
        <f t="shared" si="134"/>
        <v>1.9502141915687758</v>
      </c>
      <c r="R73" s="13">
        <f t="shared" si="134"/>
        <v>1.9503230920027179</v>
      </c>
      <c r="S73" s="13">
        <f t="shared" si="134"/>
        <v>1.9506469647014431</v>
      </c>
      <c r="T73" s="13">
        <f t="shared" si="134"/>
        <v>1.9509709004816016</v>
      </c>
      <c r="U73" s="13">
        <f t="shared" si="134"/>
        <v>1.951811161167091</v>
      </c>
      <c r="V73" s="13">
        <f t="shared" si="134"/>
        <v>1.9526516287628002</v>
      </c>
      <c r="W73" s="13">
        <f t="shared" si="134"/>
        <v>1.9545727677822398</v>
      </c>
      <c r="X73" s="13">
        <f t="shared" si="134"/>
        <v>1.9564944995539861</v>
      </c>
      <c r="Y73" s="13">
        <f t="shared" si="134"/>
        <v>1.9604001263636825</v>
      </c>
      <c r="Z73" s="13">
        <f t="shared" si="134"/>
        <v>1.9643072270636499</v>
      </c>
      <c r="AA73" s="13">
        <f t="shared" si="134"/>
        <v>1.9714249048233747</v>
      </c>
      <c r="AB73" s="13">
        <f t="shared" si="134"/>
        <v>1.9785457124698307</v>
      </c>
      <c r="AC73" s="13">
        <f t="shared" si="134"/>
        <v>1.9902643847541079</v>
      </c>
      <c r="AD73" s="13">
        <f t="shared" si="134"/>
        <v>2.0019884557680525</v>
      </c>
      <c r="AE73" s="13">
        <f>AVERAGE(AD72,AF72)</f>
        <v>2.019556398277393</v>
      </c>
      <c r="AF73" s="13">
        <f>AVERAGE(AG72,AE72)</f>
        <v>2.0371301521000635</v>
      </c>
      <c r="AG73" s="13">
        <f>(0.5*AF72)+(0.5*AH72)</f>
        <v>2.0371294133768751</v>
      </c>
      <c r="AH73" s="13">
        <f t="shared" ref="AH73:BD73" si="135">AVERAGE(AI72,AG72)</f>
        <v>2.0371218594188027</v>
      </c>
      <c r="AI73" s="13">
        <f t="shared" si="135"/>
        <v>2.0195656034320844</v>
      </c>
      <c r="AJ73" s="13">
        <f t="shared" si="135"/>
        <v>2.0019287462604476</v>
      </c>
      <c r="AK73" s="13">
        <f t="shared" si="135"/>
        <v>1.9902810650786531</v>
      </c>
      <c r="AL73" s="13">
        <f t="shared" si="135"/>
        <v>1.978239426154893</v>
      </c>
      <c r="AM73" s="13">
        <f t="shared" si="135"/>
        <v>1.9713603015248387</v>
      </c>
      <c r="AN73" s="13">
        <f t="shared" si="135"/>
        <v>1.9630022166430807</v>
      </c>
      <c r="AO73" s="13">
        <f t="shared" si="135"/>
        <v>1.9596881839483014</v>
      </c>
      <c r="AP73" s="13">
        <f t="shared" si="135"/>
        <v>1.9517747995465136</v>
      </c>
      <c r="AQ73" s="13">
        <f t="shared" si="135"/>
        <v>1.9509077898212088</v>
      </c>
      <c r="AR73" s="13">
        <f t="shared" si="135"/>
        <v>1.9379418119777692</v>
      </c>
      <c r="AS73" s="13">
        <f t="shared" si="135"/>
        <v>1.938052536228545</v>
      </c>
      <c r="AT73" s="13">
        <f t="shared" si="135"/>
        <v>1.9109921163045598</v>
      </c>
      <c r="AU73" s="13">
        <f t="shared" si="135"/>
        <v>1.9089858085458382</v>
      </c>
      <c r="AV73" s="13">
        <f t="shared" si="135"/>
        <v>1.8546669709245505</v>
      </c>
      <c r="AW73" s="13">
        <f t="shared" si="135"/>
        <v>1.8440104014848746</v>
      </c>
      <c r="AX73" s="13">
        <f t="shared" si="135"/>
        <v>1.7470195477985797</v>
      </c>
      <c r="AY73" s="13">
        <f t="shared" si="135"/>
        <v>1.716652864300501</v>
      </c>
      <c r="AZ73" s="13">
        <f t="shared" si="135"/>
        <v>1.5648472637382578</v>
      </c>
      <c r="BA73" s="13">
        <f t="shared" si="135"/>
        <v>1.5007543157418533</v>
      </c>
      <c r="BB73" s="13">
        <f t="shared" si="135"/>
        <v>1.2932251307262146</v>
      </c>
      <c r="BC73" s="13">
        <f t="shared" si="135"/>
        <v>1.1837110515909857</v>
      </c>
      <c r="BD73" s="13">
        <f t="shared" si="135"/>
        <v>0.93667710731694975</v>
      </c>
      <c r="BE73" s="13">
        <f>(0.711*BF72)+(0.5*BD72)</f>
        <v>0.77932326792021223</v>
      </c>
      <c r="BF73" s="13">
        <f>AVERAGE(BE72,0)</f>
        <v>0.36963989290684474</v>
      </c>
      <c r="BG73" s="13"/>
      <c r="BH73"/>
      <c r="BI73" s="13">
        <f t="shared" si="9"/>
        <v>2.0362945188256192</v>
      </c>
      <c r="BJ73" s="13"/>
      <c r="BK73" s="13">
        <f>E73</f>
        <v>0.24444444444444446</v>
      </c>
      <c r="BL73"/>
      <c r="BM73"/>
      <c r="BN73"/>
      <c r="BO73" s="14"/>
      <c r="BP73"/>
      <c r="BQ73"/>
    </row>
    <row r="74" spans="2:69" s="15" customFormat="1" x14ac:dyDescent="0.15">
      <c r="B74"/>
      <c r="C74"/>
      <c r="E74" s="16"/>
      <c r="F74" s="17">
        <f t="shared" ref="F74:AF74" si="136">F73-((($C$7*F73)/($C$8+F73))*$A$14)</f>
        <v>0.73330106079475343</v>
      </c>
      <c r="G74" s="17">
        <f t="shared" si="7"/>
        <v>1.9262135230754187</v>
      </c>
      <c r="H74" s="17">
        <f t="shared" si="136"/>
        <v>1.4809202884365973</v>
      </c>
      <c r="I74" s="17">
        <f t="shared" si="7"/>
        <v>1.9262137499201666</v>
      </c>
      <c r="J74" s="17">
        <f t="shared" si="136"/>
        <v>1.9262139767839044</v>
      </c>
      <c r="K74" s="17">
        <f t="shared" si="136"/>
        <v>1.9262155499182256</v>
      </c>
      <c r="L74" s="17">
        <f t="shared" si="136"/>
        <v>1.9262171231795313</v>
      </c>
      <c r="M74" s="17">
        <f t="shared" si="136"/>
        <v>1.9262248427027904</v>
      </c>
      <c r="N74" s="17">
        <f t="shared" si="136"/>
        <v>1.9262325629904289</v>
      </c>
      <c r="O74" s="17">
        <f t="shared" si="136"/>
        <v>1.9262639879406853</v>
      </c>
      <c r="P74" s="17">
        <f t="shared" si="136"/>
        <v>1.9262954167582178</v>
      </c>
      <c r="Q74" s="17">
        <f t="shared" si="136"/>
        <v>1.9264039205945391</v>
      </c>
      <c r="R74" s="17">
        <f t="shared" si="136"/>
        <v>1.9265124411959162</v>
      </c>
      <c r="S74" s="17">
        <f t="shared" si="136"/>
        <v>1.9268351844418308</v>
      </c>
      <c r="T74" s="17">
        <f t="shared" si="136"/>
        <v>1.9271579908171601</v>
      </c>
      <c r="U74" s="17">
        <f t="shared" si="136"/>
        <v>1.9279953231751605</v>
      </c>
      <c r="V74" s="17">
        <f t="shared" si="136"/>
        <v>1.9288328635238168</v>
      </c>
      <c r="W74" s="17">
        <f t="shared" si="136"/>
        <v>1.9307473182054928</v>
      </c>
      <c r="X74" s="17">
        <f t="shared" si="136"/>
        <v>1.9326623729668158</v>
      </c>
      <c r="Y74" s="17">
        <f t="shared" si="136"/>
        <v>1.9365544586270154</v>
      </c>
      <c r="Z74" s="17">
        <f t="shared" si="136"/>
        <v>1.9404480516320248</v>
      </c>
      <c r="AA74" s="17">
        <f t="shared" si="136"/>
        <v>1.9475412206352609</v>
      </c>
      <c r="AB74" s="17">
        <f t="shared" si="136"/>
        <v>1.9546376353076997</v>
      </c>
      <c r="AC74" s="17">
        <f t="shared" si="136"/>
        <v>1.9663164372139461</v>
      </c>
      <c r="AD74" s="17">
        <f t="shared" si="136"/>
        <v>1.9780009556088622</v>
      </c>
      <c r="AE74" s="17">
        <f t="shared" si="136"/>
        <v>1.9955102505910423</v>
      </c>
      <c r="AF74" s="17">
        <f t="shared" si="136"/>
        <v>2.01302606931471</v>
      </c>
      <c r="AG74" s="17">
        <f>AG73</f>
        <v>2.0371294133768751</v>
      </c>
      <c r="AH74" s="17">
        <f t="shared" ref="AH74:BF74" si="137">AH73-((($C$7*AH73)/($C$8+AH73))*$A$14)</f>
        <v>2.0130178038013309</v>
      </c>
      <c r="AI74" s="17">
        <f t="shared" si="137"/>
        <v>1.9955194252088602</v>
      </c>
      <c r="AJ74" s="17">
        <f t="shared" si="137"/>
        <v>1.9779414466941365</v>
      </c>
      <c r="AK74" s="17">
        <f t="shared" si="137"/>
        <v>1.9663330610275174</v>
      </c>
      <c r="AL74" s="17">
        <f t="shared" si="137"/>
        <v>1.9543323956121934</v>
      </c>
      <c r="AM74" s="17">
        <f t="shared" si="137"/>
        <v>1.9474768392191533</v>
      </c>
      <c r="AN74" s="17">
        <f t="shared" si="137"/>
        <v>1.9391475486357344</v>
      </c>
      <c r="AO74" s="17">
        <f t="shared" si="137"/>
        <v>1.9358449817008094</v>
      </c>
      <c r="AP74" s="17">
        <f t="shared" si="137"/>
        <v>1.9279590882383619</v>
      </c>
      <c r="AQ74" s="17">
        <f t="shared" si="137"/>
        <v>1.9270951001716017</v>
      </c>
      <c r="AR74" s="17">
        <f t="shared" si="137"/>
        <v>1.9141745406864634</v>
      </c>
      <c r="AS74" s="17">
        <f t="shared" si="137"/>
        <v>1.9142848752482842</v>
      </c>
      <c r="AT74" s="17">
        <f t="shared" si="137"/>
        <v>1.8873206470259249</v>
      </c>
      <c r="AU74" s="17">
        <f t="shared" si="137"/>
        <v>1.8853215481832024</v>
      </c>
      <c r="AV74" s="17">
        <f t="shared" si="137"/>
        <v>1.8312020575042189</v>
      </c>
      <c r="AW74" s="17">
        <f t="shared" si="137"/>
        <v>1.8205855654598169</v>
      </c>
      <c r="AX74" s="17">
        <f t="shared" si="137"/>
        <v>1.7239750149704305</v>
      </c>
      <c r="AY74" s="17">
        <f t="shared" si="137"/>
        <v>1.6937334737189906</v>
      </c>
      <c r="AZ74" s="17">
        <f t="shared" si="137"/>
        <v>1.5426020726485901</v>
      </c>
      <c r="BA74" s="17">
        <f t="shared" si="137"/>
        <v>1.4788207196886587</v>
      </c>
      <c r="BB74" s="17">
        <f t="shared" si="137"/>
        <v>1.2724326447975685</v>
      </c>
      <c r="BC74" s="17">
        <f t="shared" si="137"/>
        <v>1.1636179553989237</v>
      </c>
      <c r="BD74" s="17">
        <f t="shared" si="137"/>
        <v>0.91848931293743652</v>
      </c>
      <c r="BE74" s="17">
        <f t="shared" si="137"/>
        <v>0.76266383443490604</v>
      </c>
      <c r="BF74" s="17">
        <f t="shared" si="137"/>
        <v>0.35892233705341375</v>
      </c>
      <c r="BG74" s="17"/>
      <c r="BH74"/>
      <c r="BI74" s="13">
        <f t="shared" si="9"/>
        <v>2.0250756749674479</v>
      </c>
      <c r="BJ74" s="13"/>
      <c r="BK74" s="18">
        <f>E73</f>
        <v>0.24444444444444446</v>
      </c>
      <c r="BL74"/>
      <c r="BM74"/>
      <c r="BN74"/>
      <c r="BO74" s="19"/>
      <c r="BP74"/>
      <c r="BQ74"/>
    </row>
    <row r="75" spans="2:69" s="20" customFormat="1" x14ac:dyDescent="0.15">
      <c r="B75"/>
      <c r="C75"/>
      <c r="D75" s="20">
        <f>1+D73</f>
        <v>34</v>
      </c>
      <c r="E75" s="3">
        <f>$D75*$A$14</f>
        <v>0.25185185185185188</v>
      </c>
      <c r="F75" s="13">
        <f>AVERAGE(H74,0)</f>
        <v>0.74046014421829864</v>
      </c>
      <c r="G75" s="13">
        <f>I74</f>
        <v>1.9262137499201666</v>
      </c>
      <c r="H75" s="13">
        <f>(0.5*J74)+(0.711*F74)</f>
        <v>1.4844840426170218</v>
      </c>
      <c r="I75" s="13">
        <f>AVERAGE(J74,G74)</f>
        <v>1.9262137499296617</v>
      </c>
      <c r="J75" s="13">
        <f>IF($J$4 = "YES", AVERAGE(K74,I74),AVERAGE(K74,H74))</f>
        <v>1.9262146499191961</v>
      </c>
      <c r="K75" s="13">
        <f t="shared" ref="K75:AD75" si="138">AVERAGE(L74,J74)</f>
        <v>1.926215549981718</v>
      </c>
      <c r="L75" s="13">
        <f t="shared" si="138"/>
        <v>1.9262201963105081</v>
      </c>
      <c r="M75" s="13">
        <f t="shared" si="138"/>
        <v>1.92622484308498</v>
      </c>
      <c r="N75" s="13">
        <f t="shared" si="138"/>
        <v>1.926244415321738</v>
      </c>
      <c r="O75" s="13">
        <f t="shared" si="138"/>
        <v>1.9262639898743235</v>
      </c>
      <c r="P75" s="13">
        <f t="shared" si="138"/>
        <v>1.9263339542676121</v>
      </c>
      <c r="Q75" s="13">
        <f t="shared" si="138"/>
        <v>1.9264039289770669</v>
      </c>
      <c r="R75" s="13">
        <f t="shared" si="138"/>
        <v>1.9266195525181851</v>
      </c>
      <c r="S75" s="13">
        <f t="shared" si="138"/>
        <v>1.9268352160065381</v>
      </c>
      <c r="T75" s="13">
        <f t="shared" si="138"/>
        <v>1.9274152538084957</v>
      </c>
      <c r="U75" s="13">
        <f t="shared" si="138"/>
        <v>1.9279954271704884</v>
      </c>
      <c r="V75" s="13">
        <f t="shared" si="138"/>
        <v>1.9293713206903267</v>
      </c>
      <c r="W75" s="13">
        <f t="shared" si="138"/>
        <v>1.9307476182453163</v>
      </c>
      <c r="X75" s="13">
        <f t="shared" si="138"/>
        <v>1.933650888416254</v>
      </c>
      <c r="Y75" s="13">
        <f t="shared" si="138"/>
        <v>1.9365552122994203</v>
      </c>
      <c r="Z75" s="13">
        <f t="shared" si="138"/>
        <v>1.942047839631138</v>
      </c>
      <c r="AA75" s="13">
        <f t="shared" si="138"/>
        <v>1.9475428434698623</v>
      </c>
      <c r="AB75" s="13">
        <f t="shared" si="138"/>
        <v>1.9569288289246036</v>
      </c>
      <c r="AC75" s="13">
        <f t="shared" si="138"/>
        <v>1.9663192954582809</v>
      </c>
      <c r="AD75" s="13">
        <f t="shared" si="138"/>
        <v>1.9809133439024942</v>
      </c>
      <c r="AE75" s="13">
        <f>AVERAGE(AD74,AF74)</f>
        <v>1.9955135124617862</v>
      </c>
      <c r="AF75" s="13">
        <f>AVERAGE(AG74,AE74)</f>
        <v>2.0163198319839588</v>
      </c>
      <c r="AG75" s="13">
        <f>(0.5*AF74)+(0.5*AH74)</f>
        <v>2.0130219365580206</v>
      </c>
      <c r="AH75" s="13">
        <f t="shared" ref="AH75:BD75" si="139">AVERAGE(AI74,AG74)</f>
        <v>2.0163244192928675</v>
      </c>
      <c r="AI75" s="13">
        <f t="shared" si="139"/>
        <v>1.9954796252477336</v>
      </c>
      <c r="AJ75" s="13">
        <f t="shared" si="139"/>
        <v>1.9809262431181889</v>
      </c>
      <c r="AK75" s="13">
        <f t="shared" si="139"/>
        <v>1.966136921153165</v>
      </c>
      <c r="AL75" s="13">
        <f t="shared" si="139"/>
        <v>1.9569049501233353</v>
      </c>
      <c r="AM75" s="13">
        <f t="shared" si="139"/>
        <v>1.946739972123964</v>
      </c>
      <c r="AN75" s="13">
        <f t="shared" si="139"/>
        <v>1.9416609104599813</v>
      </c>
      <c r="AO75" s="13">
        <f t="shared" si="139"/>
        <v>1.9335533184370481</v>
      </c>
      <c r="AP75" s="13">
        <f t="shared" si="139"/>
        <v>1.9314700409362056</v>
      </c>
      <c r="AQ75" s="13">
        <f t="shared" si="139"/>
        <v>1.9210668144624128</v>
      </c>
      <c r="AR75" s="13">
        <f t="shared" si="139"/>
        <v>1.920689987709943</v>
      </c>
      <c r="AS75" s="13">
        <f t="shared" si="139"/>
        <v>1.9007475938561942</v>
      </c>
      <c r="AT75" s="13">
        <f t="shared" si="139"/>
        <v>1.8998032117157433</v>
      </c>
      <c r="AU75" s="13">
        <f t="shared" si="139"/>
        <v>1.8592613522650718</v>
      </c>
      <c r="AV75" s="13">
        <f t="shared" si="139"/>
        <v>1.8529535568215096</v>
      </c>
      <c r="AW75" s="13">
        <f t="shared" si="139"/>
        <v>1.7775885362373247</v>
      </c>
      <c r="AX75" s="13">
        <f t="shared" si="139"/>
        <v>1.7571595195894036</v>
      </c>
      <c r="AY75" s="13">
        <f t="shared" si="139"/>
        <v>1.6332885438095102</v>
      </c>
      <c r="AZ75" s="13">
        <f t="shared" si="139"/>
        <v>1.5862770967038247</v>
      </c>
      <c r="BA75" s="13">
        <f t="shared" si="139"/>
        <v>1.4075173587230791</v>
      </c>
      <c r="BB75" s="13">
        <f t="shared" si="139"/>
        <v>1.3212193375437913</v>
      </c>
      <c r="BC75" s="13">
        <f t="shared" si="139"/>
        <v>1.0954609788675025</v>
      </c>
      <c r="BD75" s="13">
        <f t="shared" si="139"/>
        <v>0.9631408949169149</v>
      </c>
      <c r="BE75" s="13">
        <f>(0.711*BF74)+(0.5*BD74)</f>
        <v>0.71443843811369545</v>
      </c>
      <c r="BF75" s="13">
        <f>AVERAGE(0,BE74)</f>
        <v>0.38133191721745302</v>
      </c>
      <c r="BG75" s="13"/>
      <c r="BH75"/>
      <c r="BI75" s="13">
        <f t="shared" si="9"/>
        <v>2.0138650015395592</v>
      </c>
      <c r="BJ75" s="13"/>
      <c r="BK75" s="13">
        <f>E75</f>
        <v>0.25185185185185188</v>
      </c>
      <c r="BL75"/>
      <c r="BM75"/>
      <c r="BN75"/>
      <c r="BO75" s="14"/>
      <c r="BP75"/>
      <c r="BQ75"/>
    </row>
    <row r="76" spans="2:69" s="15" customFormat="1" x14ac:dyDescent="0.15">
      <c r="B76"/>
      <c r="C76"/>
      <c r="E76" s="16"/>
      <c r="F76" s="17">
        <f t="shared" ref="F76:AF76" si="140">F75-((($C$7*F75)/($C$8+F75))*$A$14)</f>
        <v>0.72422689739421553</v>
      </c>
      <c r="G76" s="17">
        <f t="shared" si="7"/>
        <v>1.9024879355792879</v>
      </c>
      <c r="H76" s="17">
        <f t="shared" si="140"/>
        <v>1.4626323534510512</v>
      </c>
      <c r="I76" s="17">
        <f t="shared" si="7"/>
        <v>1.9024879355887494</v>
      </c>
      <c r="J76" s="17">
        <f t="shared" si="140"/>
        <v>1.902488832383169</v>
      </c>
      <c r="K76" s="17">
        <f t="shared" si="140"/>
        <v>1.9024897292503189</v>
      </c>
      <c r="L76" s="17">
        <f t="shared" si="140"/>
        <v>1.9024943590839021</v>
      </c>
      <c r="M76" s="17">
        <f t="shared" si="140"/>
        <v>1.9024989893616413</v>
      </c>
      <c r="N76" s="17">
        <f t="shared" si="140"/>
        <v>1.9025184921147029</v>
      </c>
      <c r="O76" s="17">
        <f t="shared" si="140"/>
        <v>1.9025379971763756</v>
      </c>
      <c r="P76" s="17">
        <f t="shared" si="140"/>
        <v>1.902607713199814</v>
      </c>
      <c r="Q76" s="17">
        <f t="shared" si="140"/>
        <v>1.9026774395156412</v>
      </c>
      <c r="R76" s="17">
        <f t="shared" si="140"/>
        <v>1.9028922977250773</v>
      </c>
      <c r="S76" s="17">
        <f t="shared" si="140"/>
        <v>1.903107195861925</v>
      </c>
      <c r="T76" s="17">
        <f t="shared" si="140"/>
        <v>1.9036851758174766</v>
      </c>
      <c r="U76" s="17">
        <f t="shared" si="140"/>
        <v>1.9042632917339946</v>
      </c>
      <c r="V76" s="17">
        <f t="shared" si="140"/>
        <v>1.9056343095006025</v>
      </c>
      <c r="W76" s="17">
        <f t="shared" si="140"/>
        <v>1.9070057348223328</v>
      </c>
      <c r="X76" s="17">
        <f t="shared" si="140"/>
        <v>1.9098987433304533</v>
      </c>
      <c r="Y76" s="17">
        <f t="shared" si="140"/>
        <v>1.9127928237723191</v>
      </c>
      <c r="Z76" s="17">
        <f t="shared" si="140"/>
        <v>1.9182661385731299</v>
      </c>
      <c r="AA76" s="17">
        <f t="shared" si="140"/>
        <v>1.9237418993571962</v>
      </c>
      <c r="AB76" s="17">
        <f t="shared" si="140"/>
        <v>1.933095194569638</v>
      </c>
      <c r="AC76" s="17">
        <f t="shared" si="140"/>
        <v>1.9424531788622721</v>
      </c>
      <c r="AD76" s="17">
        <f t="shared" si="140"/>
        <v>1.956997184077131</v>
      </c>
      <c r="AE76" s="17">
        <f t="shared" si="140"/>
        <v>1.971547815021149</v>
      </c>
      <c r="AF76" s="17">
        <f t="shared" si="140"/>
        <v>1.9922844336373946</v>
      </c>
      <c r="AG76" s="17">
        <f>AG75</f>
        <v>2.0130219365580206</v>
      </c>
      <c r="AH76" s="17">
        <f t="shared" ref="AH76:BF76" si="141">AH75-((($C$7*AH75)/($C$8+AH75))*$A$14)</f>
        <v>1.9922890056932447</v>
      </c>
      <c r="AI76" s="17">
        <f t="shared" si="141"/>
        <v>1.9715140421812318</v>
      </c>
      <c r="AJ76" s="17">
        <f t="shared" si="141"/>
        <v>1.9570100392952172</v>
      </c>
      <c r="AK76" s="17">
        <f t="shared" si="141"/>
        <v>1.9422714332865763</v>
      </c>
      <c r="AL76" s="17">
        <f t="shared" si="141"/>
        <v>1.933071398650833</v>
      </c>
      <c r="AM76" s="17">
        <f t="shared" si="141"/>
        <v>1.9229418347630385</v>
      </c>
      <c r="AN76" s="17">
        <f t="shared" si="141"/>
        <v>1.9178805673246833</v>
      </c>
      <c r="AO76" s="17">
        <f t="shared" si="141"/>
        <v>1.9098015178575931</v>
      </c>
      <c r="AP76" s="17">
        <f t="shared" si="141"/>
        <v>1.9077256020429609</v>
      </c>
      <c r="AQ76" s="17">
        <f t="shared" si="141"/>
        <v>1.8973593074362212</v>
      </c>
      <c r="AR76" s="17">
        <f t="shared" si="141"/>
        <v>1.8969838237734373</v>
      </c>
      <c r="AS76" s="17">
        <f t="shared" si="141"/>
        <v>1.8771130475551006</v>
      </c>
      <c r="AT76" s="17">
        <f t="shared" si="141"/>
        <v>1.8761720833377333</v>
      </c>
      <c r="AU76" s="17">
        <f t="shared" si="141"/>
        <v>1.8357792600669471</v>
      </c>
      <c r="AV76" s="17">
        <f t="shared" si="141"/>
        <v>1.829495065348808</v>
      </c>
      <c r="AW76" s="17">
        <f t="shared" si="141"/>
        <v>1.7544210288887492</v>
      </c>
      <c r="AX76" s="17">
        <f t="shared" si="141"/>
        <v>1.7340738667031428</v>
      </c>
      <c r="AY76" s="17">
        <f t="shared" si="141"/>
        <v>1.6107288910899991</v>
      </c>
      <c r="AZ76" s="17">
        <f t="shared" si="141"/>
        <v>1.5639314875200498</v>
      </c>
      <c r="BA76" s="17">
        <f t="shared" si="141"/>
        <v>1.3860696453581181</v>
      </c>
      <c r="BB76" s="17">
        <f t="shared" si="141"/>
        <v>1.3002597719249662</v>
      </c>
      <c r="BC76" s="17">
        <f t="shared" si="141"/>
        <v>1.0759909038439741</v>
      </c>
      <c r="BD76" s="17">
        <f t="shared" si="141"/>
        <v>0.94472316598240968</v>
      </c>
      <c r="BE76" s="17">
        <f t="shared" si="141"/>
        <v>0.69850294422085302</v>
      </c>
      <c r="BF76" s="17">
        <f t="shared" si="141"/>
        <v>0.37038667088537591</v>
      </c>
      <c r="BG76" s="17"/>
      <c r="BH76"/>
      <c r="BI76" s="13">
        <f t="shared" si="9"/>
        <v>2.00265432811167</v>
      </c>
      <c r="BJ76" s="13"/>
      <c r="BK76" s="18">
        <f>E75</f>
        <v>0.25185185185185188</v>
      </c>
      <c r="BL76"/>
      <c r="BM76"/>
      <c r="BN76"/>
      <c r="BO76" s="19"/>
      <c r="BP76"/>
      <c r="BQ76"/>
    </row>
    <row r="77" spans="2:69" s="20" customFormat="1" x14ac:dyDescent="0.15">
      <c r="B77"/>
      <c r="C77"/>
      <c r="D77" s="20">
        <f>1+D75</f>
        <v>35</v>
      </c>
      <c r="E77" s="3">
        <f>$D77*$A$14</f>
        <v>0.25925925925925924</v>
      </c>
      <c r="F77" s="13">
        <f>AVERAGE(H76,0)</f>
        <v>0.73131617672552562</v>
      </c>
      <c r="G77" s="13">
        <f>I76</f>
        <v>1.9024879355887494</v>
      </c>
      <c r="H77" s="13">
        <f>(0.5*J76)+(0.711*F76)</f>
        <v>1.4661697402388718</v>
      </c>
      <c r="I77" s="13">
        <f>AVERAGE(J76,G76)</f>
        <v>1.9024883839812285</v>
      </c>
      <c r="J77" s="13">
        <f>IF($J$4 = "YES", AVERAGE(K76,I76),AVERAGE(K76,H76))</f>
        <v>1.9024888324195341</v>
      </c>
      <c r="K77" s="13">
        <f t="shared" ref="K77:AD77" si="142">AVERAGE(L76,J76)</f>
        <v>1.9024915957335355</v>
      </c>
      <c r="L77" s="13">
        <f t="shared" si="142"/>
        <v>1.90249435930598</v>
      </c>
      <c r="M77" s="13">
        <f t="shared" si="142"/>
        <v>1.9025064255993025</v>
      </c>
      <c r="N77" s="13">
        <f t="shared" si="142"/>
        <v>1.9025184932690085</v>
      </c>
      <c r="O77" s="13">
        <f t="shared" si="142"/>
        <v>1.9025631026572585</v>
      </c>
      <c r="P77" s="13">
        <f t="shared" si="142"/>
        <v>1.9026077183460084</v>
      </c>
      <c r="Q77" s="13">
        <f t="shared" si="142"/>
        <v>1.9027500054624458</v>
      </c>
      <c r="R77" s="13">
        <f t="shared" si="142"/>
        <v>1.9028923176887831</v>
      </c>
      <c r="S77" s="13">
        <f t="shared" si="142"/>
        <v>1.903288736771277</v>
      </c>
      <c r="T77" s="13">
        <f t="shared" si="142"/>
        <v>1.9036852437979599</v>
      </c>
      <c r="U77" s="13">
        <f t="shared" si="142"/>
        <v>1.9046597426590397</v>
      </c>
      <c r="V77" s="13">
        <f t="shared" si="142"/>
        <v>1.9056345132781636</v>
      </c>
      <c r="W77" s="13">
        <f t="shared" si="142"/>
        <v>1.9077665264155279</v>
      </c>
      <c r="X77" s="13">
        <f t="shared" si="142"/>
        <v>1.9098992792973259</v>
      </c>
      <c r="Y77" s="13">
        <f t="shared" si="142"/>
        <v>1.9140824409517916</v>
      </c>
      <c r="Z77" s="13">
        <f t="shared" si="142"/>
        <v>1.9182673615647576</v>
      </c>
      <c r="AA77" s="13">
        <f t="shared" si="142"/>
        <v>1.9256806665713839</v>
      </c>
      <c r="AB77" s="13">
        <f t="shared" si="142"/>
        <v>1.9330975391097343</v>
      </c>
      <c r="AC77" s="13">
        <f t="shared" si="142"/>
        <v>1.9450461893233846</v>
      </c>
      <c r="AD77" s="13">
        <f t="shared" si="142"/>
        <v>1.9570004969417105</v>
      </c>
      <c r="AE77" s="13">
        <f>AVERAGE(AD76,AF76)</f>
        <v>1.9746408088572629</v>
      </c>
      <c r="AF77" s="13">
        <f>AVERAGE(AG76,AE76)</f>
        <v>1.9922848757895848</v>
      </c>
      <c r="AG77" s="13">
        <f>(0.5*AF76)+(0.5*AH76)</f>
        <v>1.9922867196653198</v>
      </c>
      <c r="AH77" s="13">
        <f t="shared" ref="AH77:BD77" si="143">AVERAGE(AI76,AG76)</f>
        <v>1.9922679893696262</v>
      </c>
      <c r="AI77" s="13">
        <f t="shared" si="143"/>
        <v>1.9746495224942309</v>
      </c>
      <c r="AJ77" s="13">
        <f t="shared" si="143"/>
        <v>1.956892737733904</v>
      </c>
      <c r="AK77" s="13">
        <f t="shared" si="143"/>
        <v>1.9450407189730252</v>
      </c>
      <c r="AL77" s="13">
        <f t="shared" si="143"/>
        <v>1.9326066340248074</v>
      </c>
      <c r="AM77" s="13">
        <f t="shared" si="143"/>
        <v>1.9254759829877581</v>
      </c>
      <c r="AN77" s="13">
        <f t="shared" si="143"/>
        <v>1.9163716763103158</v>
      </c>
      <c r="AO77" s="13">
        <f t="shared" si="143"/>
        <v>1.912803084683822</v>
      </c>
      <c r="AP77" s="13">
        <f t="shared" si="143"/>
        <v>1.9035804126469071</v>
      </c>
      <c r="AQ77" s="13">
        <f t="shared" si="143"/>
        <v>1.902354712908199</v>
      </c>
      <c r="AR77" s="13">
        <f t="shared" si="143"/>
        <v>1.887236177495661</v>
      </c>
      <c r="AS77" s="13">
        <f t="shared" si="143"/>
        <v>1.8865779535555853</v>
      </c>
      <c r="AT77" s="13">
        <f t="shared" si="143"/>
        <v>1.856446153811024</v>
      </c>
      <c r="AU77" s="13">
        <f t="shared" si="143"/>
        <v>1.8528335743432707</v>
      </c>
      <c r="AV77" s="13">
        <f t="shared" si="143"/>
        <v>1.795100144477848</v>
      </c>
      <c r="AW77" s="13">
        <f t="shared" si="143"/>
        <v>1.7817844660259754</v>
      </c>
      <c r="AX77" s="13">
        <f t="shared" si="143"/>
        <v>1.682574959989374</v>
      </c>
      <c r="AY77" s="13">
        <f t="shared" si="143"/>
        <v>1.6490026771115964</v>
      </c>
      <c r="AZ77" s="13">
        <f t="shared" si="143"/>
        <v>1.4983992682240586</v>
      </c>
      <c r="BA77" s="13">
        <f t="shared" si="143"/>
        <v>1.432095629722508</v>
      </c>
      <c r="BB77" s="13">
        <f t="shared" si="143"/>
        <v>1.231030274601046</v>
      </c>
      <c r="BC77" s="13">
        <f t="shared" si="143"/>
        <v>1.122491468953688</v>
      </c>
      <c r="BD77" s="13">
        <f t="shared" si="143"/>
        <v>0.88724692403241356</v>
      </c>
      <c r="BE77" s="13">
        <f>(0.711*BF76)+(0.5*BD76)</f>
        <v>0.73570650599070708</v>
      </c>
      <c r="BF77" s="13">
        <f>AVERAGE(BE76,0)</f>
        <v>0.34925147211042651</v>
      </c>
      <c r="BG77" s="13"/>
      <c r="BH77"/>
      <c r="BI77" s="13">
        <f t="shared" si="9"/>
        <v>1.991479262313387</v>
      </c>
      <c r="BJ77" s="13"/>
      <c r="BK77" s="13">
        <f>E77</f>
        <v>0.25925925925925924</v>
      </c>
      <c r="BL77"/>
      <c r="BM77"/>
      <c r="BN77"/>
      <c r="BO77" s="14"/>
      <c r="BP77"/>
      <c r="BQ77"/>
    </row>
    <row r="78" spans="2:69" s="15" customFormat="1" x14ac:dyDescent="0.15">
      <c r="B78"/>
      <c r="C78"/>
      <c r="E78" s="16"/>
      <c r="F78" s="17">
        <f t="shared" ref="F78:AF78" si="144">F77-((($C$7*F77)/($C$8+F77))*$A$14)</f>
        <v>0.71518639113448712</v>
      </c>
      <c r="G78" s="17">
        <f t="shared" si="7"/>
        <v>1.8788470969186934</v>
      </c>
      <c r="H78" s="17">
        <f t="shared" si="144"/>
        <v>1.4444116674632002</v>
      </c>
      <c r="I78" s="17">
        <f t="shared" si="7"/>
        <v>1.8788475436910197</v>
      </c>
      <c r="J78" s="17">
        <f t="shared" si="144"/>
        <v>1.8788479905090072</v>
      </c>
      <c r="K78" s="17">
        <f t="shared" si="144"/>
        <v>1.8788507438384863</v>
      </c>
      <c r="L78" s="17">
        <f t="shared" si="144"/>
        <v>1.8788534974254951</v>
      </c>
      <c r="M78" s="17">
        <f t="shared" si="144"/>
        <v>1.8788655201207101</v>
      </c>
      <c r="N78" s="17">
        <f t="shared" si="144"/>
        <v>1.8788775441877277</v>
      </c>
      <c r="O78" s="17">
        <f t="shared" si="144"/>
        <v>1.8789219923975391</v>
      </c>
      <c r="P78" s="17">
        <f t="shared" si="144"/>
        <v>1.8789664468904477</v>
      </c>
      <c r="Q78" s="17">
        <f t="shared" si="144"/>
        <v>1.8791082199613967</v>
      </c>
      <c r="R78" s="17">
        <f t="shared" si="144"/>
        <v>1.8792500181060694</v>
      </c>
      <c r="S78" s="17">
        <f t="shared" si="144"/>
        <v>1.8796450054713367</v>
      </c>
      <c r="T78" s="17">
        <f t="shared" si="144"/>
        <v>1.8800400808862834</v>
      </c>
      <c r="U78" s="17">
        <f t="shared" si="144"/>
        <v>1.8810110630592363</v>
      </c>
      <c r="V78" s="17">
        <f t="shared" si="144"/>
        <v>1.8819823185627071</v>
      </c>
      <c r="W78" s="17">
        <f t="shared" si="144"/>
        <v>1.8841066523445489</v>
      </c>
      <c r="X78" s="17">
        <f t="shared" si="144"/>
        <v>1.8862317353859639</v>
      </c>
      <c r="Y78" s="17">
        <f t="shared" si="144"/>
        <v>1.8903998887544706</v>
      </c>
      <c r="Z78" s="17">
        <f t="shared" si="144"/>
        <v>1.8945698413351792</v>
      </c>
      <c r="AA78" s="17">
        <f t="shared" si="144"/>
        <v>1.9019567451399166</v>
      </c>
      <c r="AB78" s="17">
        <f t="shared" si="144"/>
        <v>1.9093473481534093</v>
      </c>
      <c r="AC78" s="17">
        <f t="shared" si="144"/>
        <v>1.9212539786696838</v>
      </c>
      <c r="AD78" s="17">
        <f t="shared" si="144"/>
        <v>1.9331666138383103</v>
      </c>
      <c r="AE78" s="17">
        <f t="shared" si="144"/>
        <v>1.9507460926809832</v>
      </c>
      <c r="AF78" s="17">
        <f t="shared" si="144"/>
        <v>1.9683300880116013</v>
      </c>
      <c r="AG78" s="17">
        <f>AG77</f>
        <v>1.9922867196653198</v>
      </c>
      <c r="AH78" s="17">
        <f t="shared" ref="AH78:BF78" si="145">AH77-((($C$7*AH77)/($C$8+AH77))*$A$14)</f>
        <v>1.9683132587181758</v>
      </c>
      <c r="AI78" s="17">
        <f t="shared" si="145"/>
        <v>1.9507547764612732</v>
      </c>
      <c r="AJ78" s="17">
        <f t="shared" si="145"/>
        <v>1.9330592286507267</v>
      </c>
      <c r="AK78" s="17">
        <f t="shared" si="145"/>
        <v>1.921248527472537</v>
      </c>
      <c r="AL78" s="17">
        <f t="shared" si="145"/>
        <v>1.9088581773462299</v>
      </c>
      <c r="AM78" s="17">
        <f t="shared" si="145"/>
        <v>1.9017527885591832</v>
      </c>
      <c r="AN78" s="17">
        <f t="shared" si="145"/>
        <v>1.8926809305432404</v>
      </c>
      <c r="AO78" s="17">
        <f t="shared" si="145"/>
        <v>1.8891251175924109</v>
      </c>
      <c r="AP78" s="17">
        <f t="shared" si="145"/>
        <v>1.8799356281930744</v>
      </c>
      <c r="AQ78" s="17">
        <f t="shared" si="145"/>
        <v>1.8787143556286594</v>
      </c>
      <c r="AR78" s="17">
        <f t="shared" si="145"/>
        <v>1.8636507623329683</v>
      </c>
      <c r="AS78" s="17">
        <f t="shared" si="145"/>
        <v>1.8629949445903553</v>
      </c>
      <c r="AT78" s="17">
        <f t="shared" si="145"/>
        <v>1.8329745807728579</v>
      </c>
      <c r="AU78" s="17">
        <f t="shared" si="145"/>
        <v>1.8293755328830612</v>
      </c>
      <c r="AV78" s="17">
        <f t="shared" si="145"/>
        <v>1.7718635058520023</v>
      </c>
      <c r="AW78" s="17">
        <f t="shared" si="145"/>
        <v>1.7586003081384332</v>
      </c>
      <c r="AX78" s="17">
        <f t="shared" si="145"/>
        <v>1.6597996808970017</v>
      </c>
      <c r="AY78" s="17">
        <f t="shared" si="145"/>
        <v>1.6263733253938444</v>
      </c>
      <c r="AZ78" s="17">
        <f t="shared" si="145"/>
        <v>1.476477455409807</v>
      </c>
      <c r="BA78" s="17">
        <f t="shared" si="145"/>
        <v>1.4105158569724763</v>
      </c>
      <c r="BB78" s="17">
        <f t="shared" si="145"/>
        <v>1.2106256377315976</v>
      </c>
      <c r="BC78" s="17">
        <f t="shared" si="145"/>
        <v>1.102824425548214</v>
      </c>
      <c r="BD78" s="17">
        <f t="shared" si="145"/>
        <v>0.86950816138037812</v>
      </c>
      <c r="BE78" s="17">
        <f t="shared" si="145"/>
        <v>0.71952688935466114</v>
      </c>
      <c r="BF78" s="17">
        <f t="shared" si="145"/>
        <v>0.33894223982290306</v>
      </c>
      <c r="BG78" s="17"/>
      <c r="BH78"/>
      <c r="BI78" s="13">
        <f t="shared" si="9"/>
        <v>1.9803041965151043</v>
      </c>
      <c r="BJ78" s="13"/>
      <c r="BK78" s="18">
        <f>E77</f>
        <v>0.25925925925925924</v>
      </c>
      <c r="BL78"/>
      <c r="BM78"/>
      <c r="BN78"/>
      <c r="BO78" s="19"/>
      <c r="BP78"/>
      <c r="BQ78"/>
    </row>
    <row r="79" spans="2:69" s="20" customFormat="1" x14ac:dyDescent="0.15">
      <c r="B79"/>
      <c r="C79"/>
      <c r="D79" s="20">
        <f>1+D77</f>
        <v>36</v>
      </c>
      <c r="E79" s="3">
        <f>$D79*$A$14</f>
        <v>0.26666666666666666</v>
      </c>
      <c r="F79" s="13">
        <f>AVERAGE(H78,0)</f>
        <v>0.72220583373160008</v>
      </c>
      <c r="G79" s="13">
        <f>I78</f>
        <v>1.8788475436910197</v>
      </c>
      <c r="H79" s="13">
        <f>(0.5*J78)+(0.711*F78)</f>
        <v>1.4479215193511239</v>
      </c>
      <c r="I79" s="13">
        <f>AVERAGE(J78,G78)</f>
        <v>1.8788475437138503</v>
      </c>
      <c r="J79" s="13">
        <f>IF($J$4 = "YES", AVERAGE(K78,I78),AVERAGE(K78,H78))</f>
        <v>1.878849143764753</v>
      </c>
      <c r="K79" s="13">
        <f t="shared" ref="K79:AD79" si="146">AVERAGE(L78,J78)</f>
        <v>1.8788507439672513</v>
      </c>
      <c r="L79" s="13">
        <f t="shared" si="146"/>
        <v>1.8788581319795981</v>
      </c>
      <c r="M79" s="13">
        <f t="shared" si="146"/>
        <v>1.8788655208066114</v>
      </c>
      <c r="N79" s="13">
        <f t="shared" si="146"/>
        <v>1.8788937562591246</v>
      </c>
      <c r="O79" s="13">
        <f t="shared" si="146"/>
        <v>1.8789219955390877</v>
      </c>
      <c r="P79" s="13">
        <f t="shared" si="146"/>
        <v>1.8790151061794678</v>
      </c>
      <c r="Q79" s="13">
        <f t="shared" si="146"/>
        <v>1.8791082324982584</v>
      </c>
      <c r="R79" s="13">
        <f t="shared" si="146"/>
        <v>1.8793766127163667</v>
      </c>
      <c r="S79" s="13">
        <f t="shared" si="146"/>
        <v>1.8796450494961765</v>
      </c>
      <c r="T79" s="13">
        <f t="shared" si="146"/>
        <v>1.8803280342652866</v>
      </c>
      <c r="U79" s="13">
        <f t="shared" si="146"/>
        <v>1.8810111997244952</v>
      </c>
      <c r="V79" s="13">
        <f t="shared" si="146"/>
        <v>1.8825588577018926</v>
      </c>
      <c r="W79" s="13">
        <f t="shared" si="146"/>
        <v>1.8841070269743354</v>
      </c>
      <c r="X79" s="13">
        <f t="shared" si="146"/>
        <v>1.8872532705495098</v>
      </c>
      <c r="Y79" s="13">
        <f t="shared" si="146"/>
        <v>1.8904007883605716</v>
      </c>
      <c r="Z79" s="13">
        <f t="shared" si="146"/>
        <v>1.8961783169471937</v>
      </c>
      <c r="AA79" s="13">
        <f t="shared" si="146"/>
        <v>1.9019585947442943</v>
      </c>
      <c r="AB79" s="13">
        <f t="shared" si="146"/>
        <v>1.9116053619048001</v>
      </c>
      <c r="AC79" s="13">
        <f t="shared" si="146"/>
        <v>1.9212569809958597</v>
      </c>
      <c r="AD79" s="13">
        <f t="shared" si="146"/>
        <v>1.9360000356753335</v>
      </c>
      <c r="AE79" s="13">
        <f>AVERAGE(AD78,AF78)</f>
        <v>1.9507483509249557</v>
      </c>
      <c r="AF79" s="13">
        <f>AVERAGE(AG78,AE78)</f>
        <v>1.9715164061731514</v>
      </c>
      <c r="AG79" s="13">
        <f>(0.5*AF78)+(0.5*AH78)</f>
        <v>1.9683216733648885</v>
      </c>
      <c r="AH79" s="13">
        <f t="shared" ref="AH79:BD79" si="147">AVERAGE(AI78,AG78)</f>
        <v>1.9715207480632966</v>
      </c>
      <c r="AI79" s="13">
        <f t="shared" si="147"/>
        <v>1.9506862436844512</v>
      </c>
      <c r="AJ79" s="13">
        <f t="shared" si="147"/>
        <v>1.936001651966905</v>
      </c>
      <c r="AK79" s="13">
        <f t="shared" si="147"/>
        <v>1.9209587029984783</v>
      </c>
      <c r="AL79" s="13">
        <f t="shared" si="147"/>
        <v>1.9115006580158602</v>
      </c>
      <c r="AM79" s="13">
        <f t="shared" si="147"/>
        <v>1.9007695539447351</v>
      </c>
      <c r="AN79" s="13">
        <f t="shared" si="147"/>
        <v>1.8954389530757969</v>
      </c>
      <c r="AO79" s="13">
        <f t="shared" si="147"/>
        <v>1.8863082793681574</v>
      </c>
      <c r="AP79" s="13">
        <f t="shared" si="147"/>
        <v>1.8839197366105351</v>
      </c>
      <c r="AQ79" s="13">
        <f t="shared" si="147"/>
        <v>1.8717931952630213</v>
      </c>
      <c r="AR79" s="13">
        <f t="shared" si="147"/>
        <v>1.8708546501095074</v>
      </c>
      <c r="AS79" s="13">
        <f t="shared" si="147"/>
        <v>1.8483126715529132</v>
      </c>
      <c r="AT79" s="13">
        <f t="shared" si="147"/>
        <v>1.8461852387367084</v>
      </c>
      <c r="AU79" s="13">
        <f t="shared" si="147"/>
        <v>1.8024190433124301</v>
      </c>
      <c r="AV79" s="13">
        <f t="shared" si="147"/>
        <v>1.7939879205107472</v>
      </c>
      <c r="AW79" s="13">
        <f t="shared" si="147"/>
        <v>1.7158315933745021</v>
      </c>
      <c r="AX79" s="13">
        <f t="shared" si="147"/>
        <v>1.6924868167661389</v>
      </c>
      <c r="AY79" s="13">
        <f t="shared" si="147"/>
        <v>1.5681385681534044</v>
      </c>
      <c r="AZ79" s="13">
        <f t="shared" si="147"/>
        <v>1.5184445911831603</v>
      </c>
      <c r="BA79" s="13">
        <f t="shared" si="147"/>
        <v>1.3435515465707022</v>
      </c>
      <c r="BB79" s="13">
        <f t="shared" si="147"/>
        <v>1.2566701412603452</v>
      </c>
      <c r="BC79" s="13">
        <f t="shared" si="147"/>
        <v>1.0400668995559879</v>
      </c>
      <c r="BD79" s="13">
        <f t="shared" si="147"/>
        <v>0.91117565745143758</v>
      </c>
      <c r="BE79" s="13">
        <f>(0.711*BF78)+(0.5*BD78)</f>
        <v>0.67574201320427307</v>
      </c>
      <c r="BF79" s="13">
        <f>AVERAGE(BE78,0)</f>
        <v>0.35976344467733057</v>
      </c>
      <c r="BG79" s="13"/>
      <c r="BH79"/>
      <c r="BI79" s="13">
        <f t="shared" si="9"/>
        <v>1.969141159405686</v>
      </c>
      <c r="BJ79" s="13"/>
      <c r="BK79" s="13">
        <f>E79</f>
        <v>0.26666666666666666</v>
      </c>
      <c r="BL79"/>
      <c r="BM79"/>
      <c r="BN79"/>
      <c r="BO79" s="14"/>
      <c r="BP79"/>
      <c r="BQ79"/>
    </row>
    <row r="80" spans="2:69" s="15" customFormat="1" x14ac:dyDescent="0.15">
      <c r="B80"/>
      <c r="C80"/>
      <c r="E80" s="16"/>
      <c r="F80" s="17">
        <f t="shared" ref="F80:AF80" si="148">F79-((($C$7*F79)/($C$8+F79))*$A$14)</f>
        <v>0.70618038152625695</v>
      </c>
      <c r="G80" s="17">
        <f t="shared" si="7"/>
        <v>1.8552928830994513</v>
      </c>
      <c r="H80" s="17">
        <f t="shared" si="148"/>
        <v>1.4262582559794885</v>
      </c>
      <c r="I80" s="17">
        <f t="shared" si="7"/>
        <v>1.855292883122198</v>
      </c>
      <c r="J80" s="17">
        <f t="shared" si="148"/>
        <v>1.855294477288459</v>
      </c>
      <c r="K80" s="17">
        <f t="shared" si="148"/>
        <v>1.8552960716057654</v>
      </c>
      <c r="L80" s="17">
        <f t="shared" si="148"/>
        <v>1.8553034324467235</v>
      </c>
      <c r="M80" s="17">
        <f t="shared" si="148"/>
        <v>1.8553107940995028</v>
      </c>
      <c r="N80" s="17">
        <f t="shared" si="148"/>
        <v>1.8553389257105659</v>
      </c>
      <c r="O80" s="17">
        <f t="shared" si="148"/>
        <v>1.8553670611372088</v>
      </c>
      <c r="P80" s="17">
        <f t="shared" si="148"/>
        <v>1.8554598293677302</v>
      </c>
      <c r="Q80" s="17">
        <f t="shared" si="148"/>
        <v>1.8555526132429914</v>
      </c>
      <c r="R80" s="17">
        <f t="shared" si="148"/>
        <v>1.8558200067091577</v>
      </c>
      <c r="S80" s="17">
        <f t="shared" si="148"/>
        <v>1.8560874567282712</v>
      </c>
      <c r="T80" s="17">
        <f t="shared" si="148"/>
        <v>1.8567679317760888</v>
      </c>
      <c r="U80" s="17">
        <f t="shared" si="148"/>
        <v>1.8574485881388538</v>
      </c>
      <c r="V80" s="17">
        <f t="shared" si="148"/>
        <v>1.8589905667167466</v>
      </c>
      <c r="W80" s="17">
        <f t="shared" si="148"/>
        <v>1.8605330613153288</v>
      </c>
      <c r="X80" s="17">
        <f t="shared" si="148"/>
        <v>1.863667792917425</v>
      </c>
      <c r="Y80" s="17">
        <f t="shared" si="148"/>
        <v>1.8668038212361331</v>
      </c>
      <c r="Z80" s="17">
        <f t="shared" si="148"/>
        <v>1.8725603302465388</v>
      </c>
      <c r="AA80" s="17">
        <f t="shared" si="148"/>
        <v>1.8783196690915833</v>
      </c>
      <c r="AB80" s="17">
        <f t="shared" si="148"/>
        <v>1.8879316913021134</v>
      </c>
      <c r="AC80" s="17">
        <f t="shared" si="148"/>
        <v>1.8975487963184734</v>
      </c>
      <c r="AD80" s="17">
        <f t="shared" si="148"/>
        <v>1.9122396035417364</v>
      </c>
      <c r="AE80" s="17">
        <f t="shared" si="148"/>
        <v>1.9269362171526121</v>
      </c>
      <c r="AF80" s="17">
        <f t="shared" si="148"/>
        <v>1.9476324077380829</v>
      </c>
      <c r="AG80" s="17">
        <f>AG79</f>
        <v>1.9683216733648885</v>
      </c>
      <c r="AH80" s="17">
        <f t="shared" ref="AH80:BF80" si="149">AH79-((($C$7*AH79)/($C$8+AH79))*$A$14)</f>
        <v>1.9476367347172105</v>
      </c>
      <c r="AI80" s="17">
        <f t="shared" si="149"/>
        <v>1.9268743264640575</v>
      </c>
      <c r="AJ80" s="17">
        <f t="shared" si="149"/>
        <v>1.912241214136478</v>
      </c>
      <c r="AK80" s="17">
        <f t="shared" si="149"/>
        <v>1.8972515812659132</v>
      </c>
      <c r="AL80" s="17">
        <f t="shared" si="149"/>
        <v>1.8878273631902518</v>
      </c>
      <c r="AM80" s="17">
        <f t="shared" si="149"/>
        <v>1.8771349281939842</v>
      </c>
      <c r="AN80" s="17">
        <f t="shared" si="149"/>
        <v>1.871823651234122</v>
      </c>
      <c r="AO80" s="17">
        <f t="shared" si="149"/>
        <v>1.8627262565645131</v>
      </c>
      <c r="AP80" s="17">
        <f t="shared" si="149"/>
        <v>1.8603464570966466</v>
      </c>
      <c r="AQ80" s="17">
        <f t="shared" si="149"/>
        <v>1.8482645480743107</v>
      </c>
      <c r="AR80" s="17">
        <f t="shared" si="149"/>
        <v>1.8473294743071522</v>
      </c>
      <c r="AS80" s="17">
        <f t="shared" si="149"/>
        <v>1.8248716163649492</v>
      </c>
      <c r="AT80" s="17">
        <f t="shared" si="149"/>
        <v>1.8227521971331797</v>
      </c>
      <c r="AU80" s="17">
        <f t="shared" si="149"/>
        <v>1.7791537893898846</v>
      </c>
      <c r="AV80" s="17">
        <f t="shared" si="149"/>
        <v>1.770755644681538</v>
      </c>
      <c r="AW80" s="17">
        <f t="shared" si="149"/>
        <v>1.6929156295740413</v>
      </c>
      <c r="AX80" s="17">
        <f t="shared" si="149"/>
        <v>1.6696692118984506</v>
      </c>
      <c r="AY80" s="17">
        <f t="shared" si="149"/>
        <v>1.5458778351992073</v>
      </c>
      <c r="AZ80" s="17">
        <f t="shared" si="149"/>
        <v>1.4964232555806996</v>
      </c>
      <c r="BA80" s="17">
        <f t="shared" si="149"/>
        <v>1.322461852927673</v>
      </c>
      <c r="BB80" s="17">
        <f t="shared" si="149"/>
        <v>1.2361027435948813</v>
      </c>
      <c r="BC80" s="17">
        <f t="shared" si="149"/>
        <v>1.021018755413416</v>
      </c>
      <c r="BD80" s="17">
        <f t="shared" si="149"/>
        <v>0.89321624455353754</v>
      </c>
      <c r="BE80" s="17">
        <f t="shared" si="149"/>
        <v>0.66026898737334583</v>
      </c>
      <c r="BF80" s="17">
        <f t="shared" si="149"/>
        <v>0.34924186243271604</v>
      </c>
      <c r="BG80" s="17"/>
      <c r="BH80"/>
      <c r="BI80" s="13">
        <f t="shared" si="9"/>
        <v>1.9579781222962676</v>
      </c>
      <c r="BJ80" s="13"/>
      <c r="BK80" s="18">
        <f>E79</f>
        <v>0.26666666666666666</v>
      </c>
      <c r="BL80"/>
      <c r="BM80"/>
      <c r="BN80"/>
      <c r="BO80" s="19"/>
      <c r="BP80"/>
      <c r="BQ80"/>
    </row>
    <row r="81" spans="2:69" s="20" customFormat="1" x14ac:dyDescent="0.15">
      <c r="B81"/>
      <c r="C81"/>
      <c r="D81" s="20">
        <f>1+D79</f>
        <v>37</v>
      </c>
      <c r="E81" s="3">
        <f>$D81*$A$14</f>
        <v>0.27407407407407408</v>
      </c>
      <c r="F81" s="13">
        <f>AVERAGE(H80,0)</f>
        <v>0.71312912798974426</v>
      </c>
      <c r="G81" s="13">
        <f>I80</f>
        <v>1.855292883122198</v>
      </c>
      <c r="H81" s="13">
        <f>(0.5*J80)+(0.711*F80)</f>
        <v>1.4297414899093983</v>
      </c>
      <c r="I81" s="13">
        <f>AVERAGE(J80,G80)</f>
        <v>1.855293680193955</v>
      </c>
      <c r="J81" s="13">
        <f>IF($J$4 = "YES", AVERAGE(K80,I80),AVERAGE(K80,H80))</f>
        <v>1.8552944773639817</v>
      </c>
      <c r="K81" s="13">
        <f t="shared" ref="K81:AD81" si="150">AVERAGE(L80,J80)</f>
        <v>1.8552989548675911</v>
      </c>
      <c r="L81" s="13">
        <f t="shared" si="150"/>
        <v>1.8553034328526341</v>
      </c>
      <c r="M81" s="13">
        <f t="shared" si="150"/>
        <v>1.8553211790786448</v>
      </c>
      <c r="N81" s="13">
        <f t="shared" si="150"/>
        <v>1.8553389276183558</v>
      </c>
      <c r="O81" s="13">
        <f t="shared" si="150"/>
        <v>1.8553993775391482</v>
      </c>
      <c r="P81" s="13">
        <f t="shared" si="150"/>
        <v>1.8554598371901001</v>
      </c>
      <c r="Q81" s="13">
        <f t="shared" si="150"/>
        <v>1.855639918038444</v>
      </c>
      <c r="R81" s="13">
        <f t="shared" si="150"/>
        <v>1.8558200349856313</v>
      </c>
      <c r="S81" s="13">
        <f t="shared" si="150"/>
        <v>1.8562939692426232</v>
      </c>
      <c r="T81" s="13">
        <f t="shared" si="150"/>
        <v>1.8567680224335625</v>
      </c>
      <c r="U81" s="13">
        <f t="shared" si="150"/>
        <v>1.8578792492464178</v>
      </c>
      <c r="V81" s="13">
        <f t="shared" si="150"/>
        <v>1.8589908247270914</v>
      </c>
      <c r="W81" s="13">
        <f t="shared" si="150"/>
        <v>1.8613291798170857</v>
      </c>
      <c r="X81" s="13">
        <f t="shared" si="150"/>
        <v>1.8636684412757309</v>
      </c>
      <c r="Y81" s="13">
        <f t="shared" si="150"/>
        <v>1.868114061581982</v>
      </c>
      <c r="Z81" s="13">
        <f t="shared" si="150"/>
        <v>1.8725617451638583</v>
      </c>
      <c r="AA81" s="13">
        <f t="shared" si="150"/>
        <v>1.880246010774326</v>
      </c>
      <c r="AB81" s="13">
        <f t="shared" si="150"/>
        <v>1.8879342327050284</v>
      </c>
      <c r="AC81" s="13">
        <f t="shared" si="150"/>
        <v>1.9000856474219248</v>
      </c>
      <c r="AD81" s="13">
        <f t="shared" si="150"/>
        <v>1.9122425067355429</v>
      </c>
      <c r="AE81" s="13">
        <f>AVERAGE(AD80,AF80)</f>
        <v>1.9299360056399095</v>
      </c>
      <c r="AF81" s="13">
        <f>AVERAGE(AG80,AE80)</f>
        <v>1.9476289452587503</v>
      </c>
      <c r="AG81" s="13">
        <f>(0.5*AF80)+(0.5*AH80)</f>
        <v>1.9476345712276468</v>
      </c>
      <c r="AH81" s="13">
        <f t="shared" ref="AH81:BD81" si="151">AVERAGE(AI80,AG80)</f>
        <v>1.947597999914473</v>
      </c>
      <c r="AI81" s="13">
        <f t="shared" si="151"/>
        <v>1.9299389744268443</v>
      </c>
      <c r="AJ81" s="13">
        <f t="shared" si="151"/>
        <v>1.9120629538649854</v>
      </c>
      <c r="AK81" s="13">
        <f t="shared" si="151"/>
        <v>1.900034288663365</v>
      </c>
      <c r="AL81" s="13">
        <f t="shared" si="151"/>
        <v>1.8871932547299486</v>
      </c>
      <c r="AM81" s="13">
        <f t="shared" si="151"/>
        <v>1.8798255072121868</v>
      </c>
      <c r="AN81" s="13">
        <f t="shared" si="151"/>
        <v>1.8699305923792486</v>
      </c>
      <c r="AO81" s="13">
        <f t="shared" si="151"/>
        <v>1.8660850541653842</v>
      </c>
      <c r="AP81" s="13">
        <f t="shared" si="151"/>
        <v>1.8554954023194119</v>
      </c>
      <c r="AQ81" s="13">
        <f t="shared" si="151"/>
        <v>1.8538379657018993</v>
      </c>
      <c r="AR81" s="13">
        <f t="shared" si="151"/>
        <v>1.83656808221963</v>
      </c>
      <c r="AS81" s="13">
        <f t="shared" si="151"/>
        <v>1.835040835720166</v>
      </c>
      <c r="AT81" s="13">
        <f t="shared" si="151"/>
        <v>1.8020127028774169</v>
      </c>
      <c r="AU81" s="13">
        <f t="shared" si="151"/>
        <v>1.7967539209073589</v>
      </c>
      <c r="AV81" s="13">
        <f t="shared" si="151"/>
        <v>1.736034709481963</v>
      </c>
      <c r="AW81" s="13">
        <f t="shared" si="151"/>
        <v>1.7202124282899942</v>
      </c>
      <c r="AX81" s="13">
        <f t="shared" si="151"/>
        <v>1.6193967323866243</v>
      </c>
      <c r="AY81" s="13">
        <f t="shared" si="151"/>
        <v>1.5830462337395752</v>
      </c>
      <c r="AZ81" s="13">
        <f t="shared" si="151"/>
        <v>1.4341698440634403</v>
      </c>
      <c r="BA81" s="13">
        <f t="shared" si="151"/>
        <v>1.3662629995877904</v>
      </c>
      <c r="BB81" s="13">
        <f t="shared" si="151"/>
        <v>1.1717403041705445</v>
      </c>
      <c r="BC81" s="13">
        <f t="shared" si="151"/>
        <v>1.0646594940742093</v>
      </c>
      <c r="BD81" s="13">
        <f t="shared" si="151"/>
        <v>0.84064387139338093</v>
      </c>
      <c r="BE81" s="13">
        <f>(0.711*BF80)+(0.5*BD80)</f>
        <v>0.69491908646642986</v>
      </c>
      <c r="BF81" s="13">
        <f>AVERAGE(0,BE80)</f>
        <v>0.33013449368667291</v>
      </c>
      <c r="BG81" s="13"/>
      <c r="BH81"/>
      <c r="BI81" s="13">
        <f t="shared" si="9"/>
        <v>1.9468507743654304</v>
      </c>
      <c r="BJ81" s="13"/>
      <c r="BK81" s="13">
        <f>E81</f>
        <v>0.27407407407407408</v>
      </c>
      <c r="BL81"/>
      <c r="BM81"/>
      <c r="BN81"/>
      <c r="BO81" s="14"/>
      <c r="BP81"/>
      <c r="BQ81"/>
    </row>
    <row r="82" spans="2:69" s="15" customFormat="1" x14ac:dyDescent="0.15">
      <c r="B82"/>
      <c r="C82"/>
      <c r="E82" s="16"/>
      <c r="F82" s="17">
        <f t="shared" ref="F82:AF82" si="152">F81-((($C$7*F81)/($C$8+F81))*$A$14)</f>
        <v>0.69720889008976084</v>
      </c>
      <c r="G82" s="17">
        <f t="shared" si="7"/>
        <v>1.8318256258392793</v>
      </c>
      <c r="H82" s="17">
        <f t="shared" si="152"/>
        <v>1.4081742387710761</v>
      </c>
      <c r="I82" s="17">
        <f t="shared" si="7"/>
        <v>1.8318264199269398</v>
      </c>
      <c r="J82" s="17">
        <f t="shared" si="152"/>
        <v>1.8318272141125038</v>
      </c>
      <c r="K82" s="17">
        <f t="shared" si="152"/>
        <v>1.8318316748531711</v>
      </c>
      <c r="L82" s="17">
        <f t="shared" si="152"/>
        <v>1.8318361360735262</v>
      </c>
      <c r="M82" s="17">
        <f t="shared" si="152"/>
        <v>1.8318538158617472</v>
      </c>
      <c r="N82" s="17">
        <f t="shared" si="152"/>
        <v>1.8318714979559014</v>
      </c>
      <c r="O82" s="17">
        <f t="shared" si="152"/>
        <v>1.8319317215758528</v>
      </c>
      <c r="P82" s="17">
        <f t="shared" si="152"/>
        <v>1.8319919548999217</v>
      </c>
      <c r="Q82" s="17">
        <f t="shared" si="152"/>
        <v>1.8321713616885122</v>
      </c>
      <c r="R82" s="17">
        <f t="shared" si="152"/>
        <v>1.8323508045329568</v>
      </c>
      <c r="S82" s="17">
        <f t="shared" si="152"/>
        <v>1.8328229654914001</v>
      </c>
      <c r="T82" s="17">
        <f t="shared" si="152"/>
        <v>1.8332952455764882</v>
      </c>
      <c r="U82" s="17">
        <f t="shared" si="152"/>
        <v>1.8344023185544971</v>
      </c>
      <c r="V82" s="17">
        <f t="shared" si="152"/>
        <v>1.8355097423968243</v>
      </c>
      <c r="W82" s="17">
        <f t="shared" si="152"/>
        <v>1.8378393753398568</v>
      </c>
      <c r="X82" s="17">
        <f t="shared" si="152"/>
        <v>1.8401699267094036</v>
      </c>
      <c r="Y82" s="17">
        <f t="shared" si="152"/>
        <v>1.8445990364466225</v>
      </c>
      <c r="Z82" s="17">
        <f t="shared" si="152"/>
        <v>1.8490302571777268</v>
      </c>
      <c r="AA82" s="17">
        <f t="shared" si="152"/>
        <v>1.8566862096236165</v>
      </c>
      <c r="AB82" s="17">
        <f t="shared" si="152"/>
        <v>1.8643462670352893</v>
      </c>
      <c r="AC82" s="17">
        <f t="shared" si="152"/>
        <v>1.8764534965955797</v>
      </c>
      <c r="AD82" s="17">
        <f t="shared" si="152"/>
        <v>1.88856655008167</v>
      </c>
      <c r="AE82" s="17">
        <f t="shared" si="152"/>
        <v>1.9061969948093545</v>
      </c>
      <c r="AF82" s="17">
        <f t="shared" si="152"/>
        <v>1.923827700241606</v>
      </c>
      <c r="AG82" s="17">
        <f>AG81</f>
        <v>1.9476345712276468</v>
      </c>
      <c r="AH82" s="17">
        <f t="shared" ref="AH82:BF82" si="153">AH81-((($C$7*AH81)/($C$8+AH81))*$A$14)</f>
        <v>1.9237968630414741</v>
      </c>
      <c r="AI82" s="17">
        <f t="shared" si="153"/>
        <v>1.9061999530855362</v>
      </c>
      <c r="AJ82" s="17">
        <f t="shared" si="153"/>
        <v>1.8883876413304124</v>
      </c>
      <c r="AK82" s="17">
        <f t="shared" si="153"/>
        <v>1.8764023237453467</v>
      </c>
      <c r="AL82" s="17">
        <f t="shared" si="153"/>
        <v>1.8636079964391312</v>
      </c>
      <c r="AM82" s="17">
        <f t="shared" si="153"/>
        <v>1.8562672512023473</v>
      </c>
      <c r="AN82" s="17">
        <f t="shared" si="153"/>
        <v>1.8464088367811102</v>
      </c>
      <c r="AO82" s="17">
        <f t="shared" si="153"/>
        <v>1.8425775576694086</v>
      </c>
      <c r="AP82" s="17">
        <f t="shared" si="153"/>
        <v>1.8320273868982702</v>
      </c>
      <c r="AQ82" s="17">
        <f t="shared" si="153"/>
        <v>1.8303761583844314</v>
      </c>
      <c r="AR82" s="17">
        <f t="shared" si="153"/>
        <v>1.8131714289890151</v>
      </c>
      <c r="AS82" s="17">
        <f t="shared" si="153"/>
        <v>1.8116499857487951</v>
      </c>
      <c r="AT82" s="17">
        <f t="shared" si="153"/>
        <v>1.7787490334039961</v>
      </c>
      <c r="AU82" s="17">
        <f t="shared" si="153"/>
        <v>1.7735108021610841</v>
      </c>
      <c r="AV82" s="17">
        <f t="shared" si="153"/>
        <v>1.7130350968648089</v>
      </c>
      <c r="AW82" s="17">
        <f t="shared" si="153"/>
        <v>1.6972782113300575</v>
      </c>
      <c r="AX82" s="17">
        <f t="shared" si="153"/>
        <v>1.5968994561542518</v>
      </c>
      <c r="AY82" s="17">
        <f t="shared" si="153"/>
        <v>1.5607156474658517</v>
      </c>
      <c r="AZ82" s="17">
        <f t="shared" si="153"/>
        <v>1.4125790606838562</v>
      </c>
      <c r="BA82" s="17">
        <f t="shared" si="153"/>
        <v>1.3450437454726114</v>
      </c>
      <c r="BB82" s="17">
        <f t="shared" si="153"/>
        <v>1.1517284152652647</v>
      </c>
      <c r="BC82" s="17">
        <f t="shared" si="153"/>
        <v>1.0454209029323334</v>
      </c>
      <c r="BD82" s="17">
        <f t="shared" si="153"/>
        <v>0.8233535444595016</v>
      </c>
      <c r="BE82" s="17">
        <f t="shared" si="153"/>
        <v>0.67921383879458874</v>
      </c>
      <c r="BF82" s="17">
        <f t="shared" si="153"/>
        <v>0.32022174601017828</v>
      </c>
      <c r="BG82" s="17"/>
      <c r="BH82"/>
      <c r="BI82" s="13">
        <f t="shared" si="9"/>
        <v>1.9357234264345935</v>
      </c>
      <c r="BJ82" s="13"/>
      <c r="BK82" s="18">
        <f>E81</f>
        <v>0.27407407407407408</v>
      </c>
      <c r="BL82"/>
      <c r="BM82"/>
      <c r="BN82"/>
      <c r="BO82" s="19"/>
      <c r="BP82"/>
      <c r="BQ82"/>
    </row>
    <row r="83" spans="2:69" s="20" customFormat="1" x14ac:dyDescent="0.15">
      <c r="B83"/>
      <c r="C83"/>
      <c r="D83" s="20">
        <f>1+D81</f>
        <v>38</v>
      </c>
      <c r="E83" s="3">
        <f>$D83*$A$14</f>
        <v>0.2814814814814815</v>
      </c>
      <c r="F83" s="13">
        <f>AVERAGE(H82,0)</f>
        <v>0.70408711938553803</v>
      </c>
      <c r="G83" s="13">
        <f>I82</f>
        <v>1.8318264199269398</v>
      </c>
      <c r="H83" s="13">
        <f>(0.5*J82)+(0.711*F82)</f>
        <v>1.4116291279100719</v>
      </c>
      <c r="I83" s="13">
        <f>AVERAGE(J82,G82)</f>
        <v>1.8318264199758916</v>
      </c>
      <c r="J83" s="13">
        <f>IF($J$4 = "YES", AVERAGE(K82,I82),AVERAGE(K82,H82))</f>
        <v>1.8318290473900554</v>
      </c>
      <c r="K83" s="13">
        <f t="shared" ref="K83:AD83" si="154">AVERAGE(L82,J82)</f>
        <v>1.831831675093015</v>
      </c>
      <c r="L83" s="13">
        <f t="shared" si="154"/>
        <v>1.8318427453574593</v>
      </c>
      <c r="M83" s="13">
        <f t="shared" si="154"/>
        <v>1.8318538170147138</v>
      </c>
      <c r="N83" s="13">
        <f t="shared" si="154"/>
        <v>1.8318927687188</v>
      </c>
      <c r="O83" s="13">
        <f t="shared" si="154"/>
        <v>1.8319317264279116</v>
      </c>
      <c r="P83" s="13">
        <f t="shared" si="154"/>
        <v>1.8320515416321825</v>
      </c>
      <c r="Q83" s="13">
        <f t="shared" si="154"/>
        <v>1.8321713797164394</v>
      </c>
      <c r="R83" s="13">
        <f t="shared" si="154"/>
        <v>1.8324971635899563</v>
      </c>
      <c r="S83" s="13">
        <f t="shared" si="154"/>
        <v>1.8328230250547226</v>
      </c>
      <c r="T83" s="13">
        <f t="shared" si="154"/>
        <v>1.8336126420229486</v>
      </c>
      <c r="U83" s="13">
        <f t="shared" si="154"/>
        <v>1.8344024939866563</v>
      </c>
      <c r="V83" s="13">
        <f t="shared" si="154"/>
        <v>1.836120846947177</v>
      </c>
      <c r="W83" s="13">
        <f t="shared" si="154"/>
        <v>1.8378398345531139</v>
      </c>
      <c r="X83" s="13">
        <f t="shared" si="154"/>
        <v>1.8412192058932395</v>
      </c>
      <c r="Y83" s="13">
        <f t="shared" si="154"/>
        <v>1.8446000919435652</v>
      </c>
      <c r="Z83" s="13">
        <f t="shared" si="154"/>
        <v>1.8506426230351196</v>
      </c>
      <c r="AA83" s="13">
        <f t="shared" si="154"/>
        <v>1.8566882621065082</v>
      </c>
      <c r="AB83" s="13">
        <f t="shared" si="154"/>
        <v>1.8665698531095982</v>
      </c>
      <c r="AC83" s="13">
        <f t="shared" si="154"/>
        <v>1.8764564085584796</v>
      </c>
      <c r="AD83" s="13">
        <f t="shared" si="154"/>
        <v>1.891325245702467</v>
      </c>
      <c r="AE83" s="13">
        <f>AVERAGE(AD82,AF82)</f>
        <v>1.9061971251616381</v>
      </c>
      <c r="AF83" s="13">
        <f>AVERAGE(AG82,AE82)</f>
        <v>1.9269157830185006</v>
      </c>
      <c r="AG83" s="13">
        <f>(0.5*AF82)+(0.5*AH82)</f>
        <v>1.9238122816415402</v>
      </c>
      <c r="AH83" s="13">
        <f t="shared" ref="AH83:BD83" si="155">AVERAGE(AI82,AG82)</f>
        <v>1.9269172621565915</v>
      </c>
      <c r="AI83" s="13">
        <f t="shared" si="155"/>
        <v>1.9060922521859434</v>
      </c>
      <c r="AJ83" s="13">
        <f t="shared" si="155"/>
        <v>1.8913011384154415</v>
      </c>
      <c r="AK83" s="13">
        <f t="shared" si="155"/>
        <v>1.8759978188847719</v>
      </c>
      <c r="AL83" s="13">
        <f t="shared" si="155"/>
        <v>1.866334787473847</v>
      </c>
      <c r="AM83" s="13">
        <f t="shared" si="155"/>
        <v>1.8550084166101208</v>
      </c>
      <c r="AN83" s="13">
        <f t="shared" si="155"/>
        <v>1.8494224044358778</v>
      </c>
      <c r="AO83" s="13">
        <f t="shared" si="155"/>
        <v>1.8392181118396902</v>
      </c>
      <c r="AP83" s="13">
        <f t="shared" si="155"/>
        <v>1.83647685802692</v>
      </c>
      <c r="AQ83" s="13">
        <f t="shared" si="155"/>
        <v>1.8225994079436427</v>
      </c>
      <c r="AR83" s="13">
        <f t="shared" si="155"/>
        <v>1.8210130720666133</v>
      </c>
      <c r="AS83" s="13">
        <f t="shared" si="155"/>
        <v>1.7959602311965055</v>
      </c>
      <c r="AT83" s="13">
        <f t="shared" si="155"/>
        <v>1.7925803939549396</v>
      </c>
      <c r="AU83" s="13">
        <f t="shared" si="155"/>
        <v>1.7458920651344025</v>
      </c>
      <c r="AV83" s="13">
        <f t="shared" si="155"/>
        <v>1.7353945067455707</v>
      </c>
      <c r="AW83" s="13">
        <f t="shared" si="155"/>
        <v>1.6549672765095305</v>
      </c>
      <c r="AX83" s="13">
        <f t="shared" si="155"/>
        <v>1.6289969293979545</v>
      </c>
      <c r="AY83" s="13">
        <f t="shared" si="155"/>
        <v>1.504739258419054</v>
      </c>
      <c r="AZ83" s="13">
        <f t="shared" si="155"/>
        <v>1.4528796964692314</v>
      </c>
      <c r="BA83" s="13">
        <f t="shared" si="155"/>
        <v>1.2821537379745604</v>
      </c>
      <c r="BB83" s="13">
        <f t="shared" si="155"/>
        <v>1.1952323242024723</v>
      </c>
      <c r="BC83" s="13">
        <f t="shared" si="155"/>
        <v>0.98754097986238309</v>
      </c>
      <c r="BD83" s="13">
        <f t="shared" si="155"/>
        <v>0.86231737086346105</v>
      </c>
      <c r="BE83" s="13">
        <f>(0.711*BF82)+(0.5*BD82)</f>
        <v>0.6393544336429875</v>
      </c>
      <c r="BF83" s="13">
        <f>AVERAGE(BE82,0)</f>
        <v>0.33960691939729437</v>
      </c>
      <c r="BG83" s="13"/>
      <c r="BH83"/>
      <c r="BI83" s="13">
        <f t="shared" si="9"/>
        <v>1.9246118371106671</v>
      </c>
      <c r="BJ83" s="13"/>
      <c r="BK83" s="13">
        <f>E83</f>
        <v>0.2814814814814815</v>
      </c>
      <c r="BL83"/>
      <c r="BM83"/>
      <c r="BN83"/>
      <c r="BO83" s="14"/>
      <c r="BP83"/>
      <c r="BQ83"/>
    </row>
    <row r="84" spans="2:69" s="15" customFormat="1" x14ac:dyDescent="0.15">
      <c r="B84"/>
      <c r="C84"/>
      <c r="E84" s="16"/>
      <c r="F84" s="17">
        <f t="shared" ref="F84:AF84" si="156">F83-((($C$7*F83)/($C$8+F83))*$A$14)</f>
        <v>0.6882729732079863</v>
      </c>
      <c r="G84" s="17">
        <f t="shared" si="7"/>
        <v>1.8084478063259872</v>
      </c>
      <c r="H84" s="17">
        <f t="shared" si="156"/>
        <v>1.3901591156418285</v>
      </c>
      <c r="I84" s="17">
        <f t="shared" si="7"/>
        <v>1.8084478063747524</v>
      </c>
      <c r="J84" s="17">
        <f t="shared" si="156"/>
        <v>1.8084504237747954</v>
      </c>
      <c r="K84" s="17">
        <f t="shared" si="156"/>
        <v>1.8084530414625537</v>
      </c>
      <c r="L84" s="17">
        <f t="shared" si="156"/>
        <v>1.8084640695341214</v>
      </c>
      <c r="M84" s="17">
        <f t="shared" si="156"/>
        <v>1.8084750989935487</v>
      </c>
      <c r="N84" s="17">
        <f t="shared" si="156"/>
        <v>1.8085139022423713</v>
      </c>
      <c r="O84" s="17">
        <f t="shared" si="156"/>
        <v>1.8085527114777611</v>
      </c>
      <c r="P84" s="17">
        <f t="shared" si="156"/>
        <v>1.8086720700759233</v>
      </c>
      <c r="Q84" s="17">
        <f t="shared" si="156"/>
        <v>1.8087914515087768</v>
      </c>
      <c r="R84" s="17">
        <f t="shared" si="156"/>
        <v>1.8091159941718067</v>
      </c>
      <c r="S84" s="17">
        <f t="shared" si="156"/>
        <v>1.8094406144401047</v>
      </c>
      <c r="T84" s="17">
        <f t="shared" si="156"/>
        <v>1.8102272250648115</v>
      </c>
      <c r="U84" s="17">
        <f t="shared" si="156"/>
        <v>1.8110140716070886</v>
      </c>
      <c r="V84" s="17">
        <f t="shared" si="156"/>
        <v>1.8127258924277811</v>
      </c>
      <c r="W84" s="17">
        <f t="shared" si="156"/>
        <v>1.8144383540615105</v>
      </c>
      <c r="X84" s="17">
        <f t="shared" si="156"/>
        <v>1.8178049208949498</v>
      </c>
      <c r="Y84" s="17">
        <f t="shared" si="156"/>
        <v>1.8211730296950379</v>
      </c>
      <c r="Z84" s="17">
        <f t="shared" si="156"/>
        <v>1.8271928062890763</v>
      </c>
      <c r="AA84" s="17">
        <f t="shared" si="156"/>
        <v>1.8332157835331637</v>
      </c>
      <c r="AB84" s="17">
        <f t="shared" si="156"/>
        <v>1.8430605567157967</v>
      </c>
      <c r="AC84" s="17">
        <f t="shared" si="156"/>
        <v>1.8529105499663971</v>
      </c>
      <c r="AD84" s="17">
        <f t="shared" si="156"/>
        <v>1.8677249091436101</v>
      </c>
      <c r="AE84" s="17">
        <f t="shared" si="156"/>
        <v>1.8825429027753227</v>
      </c>
      <c r="AF84" s="17">
        <f t="shared" si="156"/>
        <v>1.9031874769871275</v>
      </c>
      <c r="AG84" s="17">
        <f>AG83</f>
        <v>1.9238122816415402</v>
      </c>
      <c r="AH84" s="17">
        <f t="shared" ref="AH84:BF84" si="157">AH83-((($C$7*AH83)/($C$8+AH83))*$A$14)</f>
        <v>1.903188950876753</v>
      </c>
      <c r="AI84" s="17">
        <f t="shared" si="157"/>
        <v>1.8824384077007095</v>
      </c>
      <c r="AJ84" s="17">
        <f t="shared" si="157"/>
        <v>1.8677008896924874</v>
      </c>
      <c r="AK84" s="17">
        <f t="shared" si="157"/>
        <v>1.8524536502168363</v>
      </c>
      <c r="AL84" s="17">
        <f t="shared" si="157"/>
        <v>1.8428263637184961</v>
      </c>
      <c r="AM84" s="17">
        <f t="shared" si="157"/>
        <v>1.8315422244350872</v>
      </c>
      <c r="AN84" s="17">
        <f t="shared" si="157"/>
        <v>1.8259771742677633</v>
      </c>
      <c r="AO84" s="17">
        <f t="shared" si="157"/>
        <v>1.8158114050375616</v>
      </c>
      <c r="AP84" s="17">
        <f t="shared" si="157"/>
        <v>1.8130805512414181</v>
      </c>
      <c r="AQ84" s="17">
        <f t="shared" si="157"/>
        <v>1.7992560868729124</v>
      </c>
      <c r="AR84" s="17">
        <f t="shared" si="157"/>
        <v>1.7976758438198808</v>
      </c>
      <c r="AS84" s="17">
        <f t="shared" si="157"/>
        <v>1.772720221387784</v>
      </c>
      <c r="AT84" s="17">
        <f t="shared" si="157"/>
        <v>1.7693536446805904</v>
      </c>
      <c r="AU84" s="17">
        <f t="shared" si="157"/>
        <v>1.7228521249190434</v>
      </c>
      <c r="AV84" s="17">
        <f t="shared" si="157"/>
        <v>1.7123975242034455</v>
      </c>
      <c r="AW84" s="17">
        <f t="shared" si="157"/>
        <v>1.6323117047423692</v>
      </c>
      <c r="AX84" s="17">
        <f t="shared" si="157"/>
        <v>1.6064564699295529</v>
      </c>
      <c r="AY84" s="17">
        <f t="shared" si="157"/>
        <v>1.4827857794407384</v>
      </c>
      <c r="AZ84" s="17">
        <f t="shared" si="157"/>
        <v>1.431190519353142</v>
      </c>
      <c r="BA84" s="17">
        <f t="shared" si="157"/>
        <v>1.2614285819663267</v>
      </c>
      <c r="BB84" s="17">
        <f t="shared" si="157"/>
        <v>1.1750619994334595</v>
      </c>
      <c r="BC84" s="17">
        <f t="shared" si="157"/>
        <v>0.96891734791431794</v>
      </c>
      <c r="BD84" s="17">
        <f t="shared" si="157"/>
        <v>0.84481532596515796</v>
      </c>
      <c r="BE84" s="17">
        <f t="shared" si="157"/>
        <v>0.62433928735562483</v>
      </c>
      <c r="BF84" s="17">
        <f t="shared" si="157"/>
        <v>0.32949602203639705</v>
      </c>
      <c r="BG84" s="17"/>
      <c r="BH84"/>
      <c r="BI84" s="13">
        <f t="shared" si="9"/>
        <v>1.9135002477867404</v>
      </c>
      <c r="BJ84" s="13"/>
      <c r="BK84" s="18">
        <f>E83</f>
        <v>0.2814814814814815</v>
      </c>
      <c r="BL84"/>
      <c r="BM84"/>
      <c r="BN84"/>
      <c r="BO84" s="19"/>
      <c r="BP84"/>
      <c r="BQ84"/>
    </row>
    <row r="85" spans="2:69" s="20" customFormat="1" x14ac:dyDescent="0.15">
      <c r="B85"/>
      <c r="C85"/>
      <c r="D85" s="20">
        <f>1+D83</f>
        <v>39</v>
      </c>
      <c r="E85" s="3">
        <f>$D85*$A$14</f>
        <v>0.28888888888888892</v>
      </c>
      <c r="F85" s="13">
        <f>AVERAGE(H84,0)</f>
        <v>0.69507955782091424</v>
      </c>
      <c r="G85" s="13">
        <f>I84</f>
        <v>1.8084478063747524</v>
      </c>
      <c r="H85" s="13">
        <f>(0.5*J84)+(0.711*F84)</f>
        <v>1.3935872958382758</v>
      </c>
      <c r="I85" s="13">
        <f>AVERAGE(J84,G84)</f>
        <v>1.8084491150503914</v>
      </c>
      <c r="J85" s="13">
        <f>IF($J$4 = "YES", AVERAGE(K84,I84),AVERAGE(K84,H84))</f>
        <v>1.8084504239186532</v>
      </c>
      <c r="K85" s="13">
        <f t="shared" ref="K85:AD85" si="158">AVERAGE(L84,J84)</f>
        <v>1.8084572466544584</v>
      </c>
      <c r="L85" s="13">
        <f t="shared" si="158"/>
        <v>1.8084640702280512</v>
      </c>
      <c r="M85" s="13">
        <f t="shared" si="158"/>
        <v>1.8084889858882462</v>
      </c>
      <c r="N85" s="13">
        <f t="shared" si="158"/>
        <v>1.8085139052356549</v>
      </c>
      <c r="O85" s="13">
        <f t="shared" si="158"/>
        <v>1.8085929861591472</v>
      </c>
      <c r="P85" s="13">
        <f t="shared" si="158"/>
        <v>1.8086720814932691</v>
      </c>
      <c r="Q85" s="13">
        <f t="shared" si="158"/>
        <v>1.8088940321238649</v>
      </c>
      <c r="R85" s="13">
        <f t="shared" si="158"/>
        <v>1.8091160329744409</v>
      </c>
      <c r="S85" s="13">
        <f t="shared" si="158"/>
        <v>1.809671609618309</v>
      </c>
      <c r="T85" s="13">
        <f t="shared" si="158"/>
        <v>1.8102273430235967</v>
      </c>
      <c r="U85" s="13">
        <f t="shared" si="158"/>
        <v>1.8114765587462962</v>
      </c>
      <c r="V85" s="13">
        <f t="shared" si="158"/>
        <v>1.8127262128342996</v>
      </c>
      <c r="W85" s="13">
        <f t="shared" si="158"/>
        <v>1.8152654066613656</v>
      </c>
      <c r="X85" s="13">
        <f t="shared" si="158"/>
        <v>1.8178056918782741</v>
      </c>
      <c r="Y85" s="13">
        <f t="shared" si="158"/>
        <v>1.822498863592013</v>
      </c>
      <c r="Z85" s="13">
        <f t="shared" si="158"/>
        <v>1.8271944066141008</v>
      </c>
      <c r="AA85" s="13">
        <f t="shared" si="158"/>
        <v>1.8351266815024365</v>
      </c>
      <c r="AB85" s="13">
        <f t="shared" si="158"/>
        <v>1.8430631667497805</v>
      </c>
      <c r="AC85" s="13">
        <f t="shared" si="158"/>
        <v>1.8553927329297033</v>
      </c>
      <c r="AD85" s="13">
        <f t="shared" si="158"/>
        <v>1.8677267263708599</v>
      </c>
      <c r="AE85" s="13">
        <f>AVERAGE(AD84,AF84)</f>
        <v>1.8854561930653688</v>
      </c>
      <c r="AF85" s="13">
        <f>AVERAGE(AG84,AE84)</f>
        <v>1.9031775922084315</v>
      </c>
      <c r="AG85" s="13">
        <f>(0.5*AF84)+(0.5*AH84)</f>
        <v>1.9031882139319403</v>
      </c>
      <c r="AH85" s="13">
        <f t="shared" ref="AH85:BD85" si="159">AVERAGE(AI84,AG84)</f>
        <v>1.9031253446711247</v>
      </c>
      <c r="AI85" s="13">
        <f t="shared" si="159"/>
        <v>1.8854449202846202</v>
      </c>
      <c r="AJ85" s="13">
        <f t="shared" si="159"/>
        <v>1.8674460289587729</v>
      </c>
      <c r="AK85" s="13">
        <f t="shared" si="159"/>
        <v>1.8552636267054918</v>
      </c>
      <c r="AL85" s="13">
        <f t="shared" si="159"/>
        <v>1.8419979373259618</v>
      </c>
      <c r="AM85" s="13">
        <f t="shared" si="159"/>
        <v>1.8344017689931298</v>
      </c>
      <c r="AN85" s="13">
        <f t="shared" si="159"/>
        <v>1.8236768147363245</v>
      </c>
      <c r="AO85" s="13">
        <f t="shared" si="159"/>
        <v>1.8195288627545907</v>
      </c>
      <c r="AP85" s="13">
        <f t="shared" si="159"/>
        <v>1.807533745955237</v>
      </c>
      <c r="AQ85" s="13">
        <f t="shared" si="159"/>
        <v>1.8053781975306493</v>
      </c>
      <c r="AR85" s="13">
        <f t="shared" si="159"/>
        <v>1.7859881541303482</v>
      </c>
      <c r="AS85" s="13">
        <f t="shared" si="159"/>
        <v>1.7835147442502355</v>
      </c>
      <c r="AT85" s="13">
        <f t="shared" si="159"/>
        <v>1.7477861731534137</v>
      </c>
      <c r="AU85" s="13">
        <f t="shared" si="159"/>
        <v>1.7408755844420178</v>
      </c>
      <c r="AV85" s="13">
        <f t="shared" si="159"/>
        <v>1.6775819148307063</v>
      </c>
      <c r="AW85" s="13">
        <f t="shared" si="159"/>
        <v>1.6594269970664992</v>
      </c>
      <c r="AX85" s="13">
        <f t="shared" si="159"/>
        <v>1.5575487420915537</v>
      </c>
      <c r="AY85" s="13">
        <f t="shared" si="159"/>
        <v>1.5188234946413475</v>
      </c>
      <c r="AZ85" s="13">
        <f t="shared" si="159"/>
        <v>1.3721071807035325</v>
      </c>
      <c r="BA85" s="13">
        <f t="shared" si="159"/>
        <v>1.3031262593933008</v>
      </c>
      <c r="BB85" s="13">
        <f t="shared" si="159"/>
        <v>1.1151729649403224</v>
      </c>
      <c r="BC85" s="13">
        <f t="shared" si="159"/>
        <v>1.0099386626993088</v>
      </c>
      <c r="BD85" s="13">
        <f t="shared" si="159"/>
        <v>0.79662831763497133</v>
      </c>
      <c r="BE85" s="13">
        <f>(0.711*BF84)+(0.5*BD84)</f>
        <v>0.65667933465045725</v>
      </c>
      <c r="BF85" s="13">
        <f>AVERAGE(0,BE84)</f>
        <v>0.31216964367781241</v>
      </c>
      <c r="BG85" s="13"/>
      <c r="BH85"/>
      <c r="BI85" s="13">
        <f t="shared" si="9"/>
        <v>1.9024242355900216</v>
      </c>
      <c r="BJ85" s="13"/>
      <c r="BK85" s="13">
        <f>E85</f>
        <v>0.28888888888888892</v>
      </c>
      <c r="BL85"/>
      <c r="BM85"/>
      <c r="BN85"/>
      <c r="BO85" s="14"/>
      <c r="BP85"/>
      <c r="BQ85"/>
    </row>
    <row r="86" spans="2:69" s="15" customFormat="1" x14ac:dyDescent="0.15">
      <c r="B86"/>
      <c r="C86"/>
      <c r="E86" s="16"/>
      <c r="F86" s="17">
        <f t="shared" ref="F86:AF86" si="160">F85-((($C$7*F85)/($C$8+F85))*$A$14)</f>
        <v>0.67937239242011527</v>
      </c>
      <c r="G86" s="17">
        <f t="shared" si="7"/>
        <v>1.7851591028523692</v>
      </c>
      <c r="H86" s="17">
        <f t="shared" si="160"/>
        <v>1.3722157549067391</v>
      </c>
      <c r="I86" s="17">
        <f t="shared" si="7"/>
        <v>1.7851604064496149</v>
      </c>
      <c r="J86" s="17">
        <f t="shared" si="160"/>
        <v>1.7851617102387412</v>
      </c>
      <c r="K86" s="17">
        <f t="shared" si="160"/>
        <v>1.7851685064986267</v>
      </c>
      <c r="L86" s="17">
        <f t="shared" si="160"/>
        <v>1.7851753035931883</v>
      </c>
      <c r="M86" s="17">
        <f t="shared" si="160"/>
        <v>1.7852001225687879</v>
      </c>
      <c r="N86" s="17">
        <f t="shared" si="160"/>
        <v>1.7852249452191544</v>
      </c>
      <c r="O86" s="17">
        <f t="shared" si="160"/>
        <v>1.78530371928934</v>
      </c>
      <c r="P86" s="17">
        <f t="shared" si="160"/>
        <v>1.7853825077329915</v>
      </c>
      <c r="Q86" s="17">
        <f t="shared" si="160"/>
        <v>1.7856035972936697</v>
      </c>
      <c r="R86" s="17">
        <f t="shared" si="160"/>
        <v>1.7858247370271765</v>
      </c>
      <c r="S86" s="17">
        <f t="shared" si="160"/>
        <v>1.7863781592969503</v>
      </c>
      <c r="T86" s="17">
        <f t="shared" si="160"/>
        <v>1.7869317386448385</v>
      </c>
      <c r="U86" s="17">
        <f t="shared" si="160"/>
        <v>1.7881761157018021</v>
      </c>
      <c r="V86" s="17">
        <f t="shared" si="160"/>
        <v>1.7894209340912646</v>
      </c>
      <c r="W86" s="17">
        <f t="shared" si="160"/>
        <v>1.7919503165232233</v>
      </c>
      <c r="X86" s="17">
        <f t="shared" si="160"/>
        <v>1.7944808053203427</v>
      </c>
      <c r="Y86" s="17">
        <f t="shared" si="160"/>
        <v>1.7991559284731535</v>
      </c>
      <c r="Z86" s="17">
        <f t="shared" si="160"/>
        <v>1.8038334788421024</v>
      </c>
      <c r="AA86" s="17">
        <f t="shared" si="160"/>
        <v>1.8117355051528952</v>
      </c>
      <c r="AB86" s="17">
        <f t="shared" si="160"/>
        <v>1.8196419088592268</v>
      </c>
      <c r="AC86" s="17">
        <f t="shared" si="160"/>
        <v>1.8319251018407168</v>
      </c>
      <c r="AD86" s="17">
        <f t="shared" si="160"/>
        <v>1.8442131375530935</v>
      </c>
      <c r="AE86" s="17">
        <f t="shared" si="160"/>
        <v>1.8618772875360428</v>
      </c>
      <c r="AF86" s="17">
        <f t="shared" si="160"/>
        <v>1.8795342622783393</v>
      </c>
      <c r="AG86" s="17">
        <f>AG85</f>
        <v>1.9031882139319403</v>
      </c>
      <c r="AH86" s="17">
        <f t="shared" ref="AH86:BF86" si="161">AH85-((($C$7*AH85)/($C$8+AH85))*$A$14)</f>
        <v>1.8794822034309926</v>
      </c>
      <c r="AI86" s="17">
        <f t="shared" si="161"/>
        <v>1.8618660560090168</v>
      </c>
      <c r="AJ86" s="17">
        <f t="shared" si="161"/>
        <v>1.8439334812866399</v>
      </c>
      <c r="AK86" s="17">
        <f t="shared" si="161"/>
        <v>1.8317964789547008</v>
      </c>
      <c r="AL86" s="17">
        <f t="shared" si="161"/>
        <v>1.8185807063777113</v>
      </c>
      <c r="AM86" s="17">
        <f t="shared" si="161"/>
        <v>1.8110133493713616</v>
      </c>
      <c r="AN86" s="17">
        <f t="shared" si="161"/>
        <v>1.8003293597780816</v>
      </c>
      <c r="AO86" s="17">
        <f t="shared" si="161"/>
        <v>1.7961973418160038</v>
      </c>
      <c r="AP86" s="17">
        <f t="shared" si="161"/>
        <v>1.7842485907531618</v>
      </c>
      <c r="AQ86" s="17">
        <f t="shared" si="161"/>
        <v>1.7821014199557088</v>
      </c>
      <c r="AR86" s="17">
        <f t="shared" si="161"/>
        <v>1.7627873695222103</v>
      </c>
      <c r="AS86" s="17">
        <f t="shared" si="161"/>
        <v>1.7603237360423245</v>
      </c>
      <c r="AT86" s="17">
        <f t="shared" si="161"/>
        <v>1.7247385199445051</v>
      </c>
      <c r="AU86" s="17">
        <f t="shared" si="161"/>
        <v>1.717856127826942</v>
      </c>
      <c r="AV86" s="17">
        <f t="shared" si="161"/>
        <v>1.6548280864339524</v>
      </c>
      <c r="AW86" s="17">
        <f t="shared" si="161"/>
        <v>1.6367519043901997</v>
      </c>
      <c r="AX86" s="17">
        <f t="shared" si="161"/>
        <v>1.5353381714762016</v>
      </c>
      <c r="AY86" s="17">
        <f t="shared" si="161"/>
        <v>1.4968002945394723</v>
      </c>
      <c r="AZ86" s="17">
        <f t="shared" si="161"/>
        <v>1.3508550300515842</v>
      </c>
      <c r="BA86" s="17">
        <f t="shared" si="161"/>
        <v>1.2822741666390058</v>
      </c>
      <c r="BB86" s="17">
        <f t="shared" si="161"/>
        <v>1.0955586960306516</v>
      </c>
      <c r="BC86" s="17">
        <f t="shared" si="161"/>
        <v>0.99113096677569024</v>
      </c>
      <c r="BD86" s="17">
        <f t="shared" si="161"/>
        <v>0.77978587166499669</v>
      </c>
      <c r="BE86" s="17">
        <f t="shared" si="161"/>
        <v>0.64144328953789853</v>
      </c>
      <c r="BF86" s="17">
        <f t="shared" si="161"/>
        <v>0.30264213588678829</v>
      </c>
      <c r="BG86" s="17"/>
      <c r="BH86"/>
      <c r="BI86" s="13">
        <f t="shared" si="9"/>
        <v>1.891348223393303</v>
      </c>
      <c r="BJ86" s="13"/>
      <c r="BK86" s="18">
        <f>E85</f>
        <v>0.28888888888888892</v>
      </c>
      <c r="BL86"/>
      <c r="BM86"/>
      <c r="BN86"/>
      <c r="BO86" s="19"/>
      <c r="BP86"/>
      <c r="BQ86"/>
    </row>
    <row r="87" spans="2:69" s="20" customFormat="1" x14ac:dyDescent="0.15">
      <c r="B87"/>
      <c r="C87"/>
      <c r="D87" s="20">
        <f>1+D85</f>
        <v>40</v>
      </c>
      <c r="E87" s="3">
        <f>$D87*$A$14</f>
        <v>0.29629629629629628</v>
      </c>
      <c r="F87" s="13">
        <f>AVERAGE(H86,0)</f>
        <v>0.68610787745336954</v>
      </c>
      <c r="G87" s="13">
        <f>I86</f>
        <v>1.7851604064496149</v>
      </c>
      <c r="H87" s="13">
        <f>(0.5*J86)+(0.711*F86)</f>
        <v>1.3756146261300726</v>
      </c>
      <c r="I87" s="13">
        <f>AVERAGE(J86,G86)</f>
        <v>1.7851604065455553</v>
      </c>
      <c r="J87" s="13">
        <f>IF($J$4 = "YES", AVERAGE(K86,I86),AVERAGE(K86,H86))</f>
        <v>1.7851644564741207</v>
      </c>
      <c r="K87" s="13">
        <f t="shared" ref="K87:AD87" si="162">AVERAGE(L86,J86)</f>
        <v>1.7851685069159648</v>
      </c>
      <c r="L87" s="13">
        <f t="shared" si="162"/>
        <v>1.7851843145337072</v>
      </c>
      <c r="M87" s="13">
        <f t="shared" si="162"/>
        <v>1.7852001244061713</v>
      </c>
      <c r="N87" s="13">
        <f t="shared" si="162"/>
        <v>1.7852519209290638</v>
      </c>
      <c r="O87" s="13">
        <f t="shared" si="162"/>
        <v>1.7853037264760729</v>
      </c>
      <c r="P87" s="13">
        <f t="shared" si="162"/>
        <v>1.7854536582915048</v>
      </c>
      <c r="Q87" s="13">
        <f t="shared" si="162"/>
        <v>1.785603622380084</v>
      </c>
      <c r="R87" s="13">
        <f t="shared" si="162"/>
        <v>1.78599087829531</v>
      </c>
      <c r="S87" s="13">
        <f t="shared" si="162"/>
        <v>1.7863782378360074</v>
      </c>
      <c r="T87" s="13">
        <f t="shared" si="162"/>
        <v>1.7872771374993763</v>
      </c>
      <c r="U87" s="13">
        <f t="shared" si="162"/>
        <v>1.7881763363680516</v>
      </c>
      <c r="V87" s="13">
        <f t="shared" si="162"/>
        <v>1.7900632161125127</v>
      </c>
      <c r="W87" s="13">
        <f t="shared" si="162"/>
        <v>1.7919508697058038</v>
      </c>
      <c r="X87" s="13">
        <f t="shared" si="162"/>
        <v>1.7955531224981884</v>
      </c>
      <c r="Y87" s="13">
        <f t="shared" si="162"/>
        <v>1.7991571420812225</v>
      </c>
      <c r="Z87" s="13">
        <f t="shared" si="162"/>
        <v>1.8054457168130242</v>
      </c>
      <c r="AA87" s="13">
        <f t="shared" si="162"/>
        <v>1.8117376938506646</v>
      </c>
      <c r="AB87" s="13">
        <f t="shared" si="162"/>
        <v>1.821830303496806</v>
      </c>
      <c r="AC87" s="13">
        <f t="shared" si="162"/>
        <v>1.83192752320616</v>
      </c>
      <c r="AD87" s="13">
        <f t="shared" si="162"/>
        <v>1.8469011946883798</v>
      </c>
      <c r="AE87" s="13">
        <f>AVERAGE(AD86,AF86)</f>
        <v>1.8618736999157164</v>
      </c>
      <c r="AF87" s="13">
        <f>AVERAGE(AG86,AE86)</f>
        <v>1.8825327507339915</v>
      </c>
      <c r="AG87" s="13">
        <f>(0.5*AF86)+(0.5*AH86)</f>
        <v>1.879508232854666</v>
      </c>
      <c r="AH87" s="13">
        <f t="shared" ref="AH87:BD87" si="163">AVERAGE(AI86,AG86)</f>
        <v>1.8825271349704784</v>
      </c>
      <c r="AI87" s="13">
        <f t="shared" si="163"/>
        <v>1.8617078423588163</v>
      </c>
      <c r="AJ87" s="13">
        <f t="shared" si="163"/>
        <v>1.8468312674818588</v>
      </c>
      <c r="AK87" s="13">
        <f t="shared" si="163"/>
        <v>1.8312570938321757</v>
      </c>
      <c r="AL87" s="13">
        <f t="shared" si="163"/>
        <v>1.8214049141630313</v>
      </c>
      <c r="AM87" s="13">
        <f t="shared" si="163"/>
        <v>1.8094550330778965</v>
      </c>
      <c r="AN87" s="13">
        <f t="shared" si="163"/>
        <v>1.8036053455936827</v>
      </c>
      <c r="AO87" s="13">
        <f t="shared" si="163"/>
        <v>1.7922889752656217</v>
      </c>
      <c r="AP87" s="13">
        <f t="shared" si="163"/>
        <v>1.7891493808858563</v>
      </c>
      <c r="AQ87" s="13">
        <f t="shared" si="163"/>
        <v>1.7735179801376861</v>
      </c>
      <c r="AR87" s="13">
        <f t="shared" si="163"/>
        <v>1.7712125779990167</v>
      </c>
      <c r="AS87" s="13">
        <f t="shared" si="163"/>
        <v>1.7437629447333576</v>
      </c>
      <c r="AT87" s="13">
        <f t="shared" si="163"/>
        <v>1.7390899319346333</v>
      </c>
      <c r="AU87" s="13">
        <f t="shared" si="163"/>
        <v>1.6897833031892286</v>
      </c>
      <c r="AV87" s="13">
        <f t="shared" si="163"/>
        <v>1.6773040161085708</v>
      </c>
      <c r="AW87" s="13">
        <f t="shared" si="163"/>
        <v>1.5950831289550771</v>
      </c>
      <c r="AX87" s="13">
        <f t="shared" si="163"/>
        <v>1.5667760994648359</v>
      </c>
      <c r="AY87" s="13">
        <f t="shared" si="163"/>
        <v>1.443096600763893</v>
      </c>
      <c r="AZ87" s="13">
        <f t="shared" si="163"/>
        <v>1.3895372305892391</v>
      </c>
      <c r="BA87" s="13">
        <f t="shared" si="163"/>
        <v>1.2232068630411179</v>
      </c>
      <c r="BB87" s="13">
        <f t="shared" si="163"/>
        <v>1.136702566707348</v>
      </c>
      <c r="BC87" s="13">
        <f t="shared" si="163"/>
        <v>0.9376722838478242</v>
      </c>
      <c r="BD87" s="13">
        <f t="shared" si="163"/>
        <v>0.81628712815679438</v>
      </c>
      <c r="BE87" s="13">
        <f>(0.711*BF86)+(0.5*BD86)</f>
        <v>0.60507149444800479</v>
      </c>
      <c r="BF87" s="13">
        <f>AVERAGE(BE86,0)</f>
        <v>0.32072164476894927</v>
      </c>
      <c r="BG87" s="13"/>
      <c r="BH87"/>
      <c r="BI87" s="13">
        <f t="shared" si="9"/>
        <v>1.8802916093889761</v>
      </c>
      <c r="BJ87" s="13"/>
      <c r="BK87" s="13">
        <f>E87</f>
        <v>0.29629629629629628</v>
      </c>
      <c r="BL87"/>
      <c r="BM87"/>
      <c r="BN87"/>
      <c r="BO87" s="14"/>
      <c r="BP87"/>
      <c r="BQ87"/>
    </row>
    <row r="88" spans="2:69" s="15" customFormat="1" x14ac:dyDescent="0.15">
      <c r="B88"/>
      <c r="C88"/>
      <c r="E88" s="16"/>
      <c r="F88" s="17">
        <f t="shared" ref="F88:AF88" si="164">F87-((($C$7*F87)/($C$8+F87))*$A$14)</f>
        <v>0.67050857338203163</v>
      </c>
      <c r="G88" s="17">
        <f t="shared" si="7"/>
        <v>1.761962891498098</v>
      </c>
      <c r="H88" s="17">
        <f t="shared" si="164"/>
        <v>1.3543428179343178</v>
      </c>
      <c r="I88" s="17">
        <f t="shared" si="7"/>
        <v>1.7619628915936594</v>
      </c>
      <c r="J88" s="17">
        <f t="shared" si="164"/>
        <v>1.7619669255196093</v>
      </c>
      <c r="K88" s="17">
        <f t="shared" si="164"/>
        <v>1.7619709599568605</v>
      </c>
      <c r="L88" s="17">
        <f t="shared" si="164"/>
        <v>1.7619867051141256</v>
      </c>
      <c r="M88" s="17">
        <f t="shared" si="164"/>
        <v>1.7620024525179732</v>
      </c>
      <c r="N88" s="17">
        <f t="shared" si="164"/>
        <v>1.7620540443857144</v>
      </c>
      <c r="O88" s="17">
        <f t="shared" si="164"/>
        <v>1.7621056452501833</v>
      </c>
      <c r="P88" s="17">
        <f t="shared" si="164"/>
        <v>1.7622549847349982</v>
      </c>
      <c r="Q88" s="17">
        <f t="shared" si="164"/>
        <v>1.7624043564347129</v>
      </c>
      <c r="R88" s="17">
        <f t="shared" si="164"/>
        <v>1.7627900829300278</v>
      </c>
      <c r="S88" s="17">
        <f t="shared" si="164"/>
        <v>1.7631759131033093</v>
      </c>
      <c r="T88" s="17">
        <f t="shared" si="164"/>
        <v>1.7640712655219779</v>
      </c>
      <c r="U88" s="17">
        <f t="shared" si="164"/>
        <v>1.7649669184496424</v>
      </c>
      <c r="V88" s="17">
        <f t="shared" si="164"/>
        <v>1.7668463654543907</v>
      </c>
      <c r="W88" s="17">
        <f t="shared" si="164"/>
        <v>1.7687265941722308</v>
      </c>
      <c r="X88" s="17">
        <f t="shared" si="164"/>
        <v>1.7723147081059101</v>
      </c>
      <c r="Y88" s="17">
        <f t="shared" si="164"/>
        <v>1.7759046214195124</v>
      </c>
      <c r="Z88" s="17">
        <f t="shared" si="164"/>
        <v>1.7821686766097007</v>
      </c>
      <c r="AA88" s="17">
        <f t="shared" si="164"/>
        <v>1.7884362399246068</v>
      </c>
      <c r="AB88" s="17">
        <f t="shared" si="164"/>
        <v>1.79848993548679</v>
      </c>
      <c r="AC88" s="17">
        <f t="shared" si="164"/>
        <v>1.8085485242749102</v>
      </c>
      <c r="AD88" s="17">
        <f t="shared" si="164"/>
        <v>1.8234654547828359</v>
      </c>
      <c r="AE88" s="17">
        <f t="shared" si="164"/>
        <v>1.8383818665756755</v>
      </c>
      <c r="AF88" s="17">
        <f t="shared" si="164"/>
        <v>1.8589645554981453</v>
      </c>
      <c r="AG88" s="17">
        <f>AG87</f>
        <v>1.879508232854666</v>
      </c>
      <c r="AH88" s="17">
        <f t="shared" ref="AH88:BF88" si="165">AH87-((($C$7*AH87)/($C$8+AH87))*$A$14)</f>
        <v>1.8589589603311196</v>
      </c>
      <c r="AI88" s="17">
        <f t="shared" si="165"/>
        <v>1.8382166269096409</v>
      </c>
      <c r="AJ88" s="17">
        <f t="shared" si="165"/>
        <v>1.8233957910538623</v>
      </c>
      <c r="AK88" s="17">
        <f t="shared" si="165"/>
        <v>1.8078806506347898</v>
      </c>
      <c r="AL88" s="17">
        <f t="shared" si="165"/>
        <v>1.798066180231908</v>
      </c>
      <c r="AM88" s="17">
        <f t="shared" si="165"/>
        <v>1.7861624224711115</v>
      </c>
      <c r="AN88" s="17">
        <f t="shared" si="165"/>
        <v>1.7803354687570403</v>
      </c>
      <c r="AO88" s="17">
        <f t="shared" si="165"/>
        <v>1.7690633709821768</v>
      </c>
      <c r="AP88" s="17">
        <f t="shared" si="165"/>
        <v>1.7659361286164879</v>
      </c>
      <c r="AQ88" s="17">
        <f t="shared" si="165"/>
        <v>1.7503666781047935</v>
      </c>
      <c r="AR88" s="17">
        <f t="shared" si="165"/>
        <v>1.7480704769542887</v>
      </c>
      <c r="AS88" s="17">
        <f t="shared" si="165"/>
        <v>1.7207316883261703</v>
      </c>
      <c r="AT88" s="17">
        <f t="shared" si="165"/>
        <v>1.7160777862930916</v>
      </c>
      <c r="AU88" s="17">
        <f t="shared" si="165"/>
        <v>1.6669772092158934</v>
      </c>
      <c r="AV88" s="17">
        <f t="shared" si="165"/>
        <v>1.6545513841575492</v>
      </c>
      <c r="AW88" s="17">
        <f t="shared" si="165"/>
        <v>1.5726967808800825</v>
      </c>
      <c r="AX88" s="17">
        <f t="shared" si="165"/>
        <v>1.5445217949344332</v>
      </c>
      <c r="AY88" s="17">
        <f t="shared" si="165"/>
        <v>1.4214586656382067</v>
      </c>
      <c r="AZ88" s="17">
        <f t="shared" si="165"/>
        <v>1.3681880197837033</v>
      </c>
      <c r="BA88" s="17">
        <f t="shared" si="165"/>
        <v>1.202852718467416</v>
      </c>
      <c r="BB88" s="17">
        <f t="shared" si="165"/>
        <v>1.1169341966873705</v>
      </c>
      <c r="BC88" s="17">
        <f t="shared" si="165"/>
        <v>0.91947571452034438</v>
      </c>
      <c r="BD88" s="17">
        <f t="shared" si="165"/>
        <v>0.79924159138674089</v>
      </c>
      <c r="BE88" s="17">
        <f t="shared" si="165"/>
        <v>0.59050975529173722</v>
      </c>
      <c r="BF88" s="17">
        <f t="shared" si="165"/>
        <v>0.3110091788216276</v>
      </c>
      <c r="BG88" s="17"/>
      <c r="BH88"/>
      <c r="BI88" s="13">
        <f t="shared" si="9"/>
        <v>1.8692349953846492</v>
      </c>
      <c r="BJ88" s="13"/>
      <c r="BK88" s="18">
        <f>E87</f>
        <v>0.29629629629629628</v>
      </c>
      <c r="BL88"/>
      <c r="BM88"/>
      <c r="BN88"/>
      <c r="BO88" s="19"/>
      <c r="BP88"/>
      <c r="BQ88"/>
    </row>
    <row r="89" spans="2:69" s="20" customFormat="1" x14ac:dyDescent="0.15">
      <c r="B89"/>
      <c r="C89"/>
      <c r="D89" s="20">
        <f>1+D87</f>
        <v>41</v>
      </c>
      <c r="E89" s="3">
        <f>$D89*$A$14</f>
        <v>0.3037037037037037</v>
      </c>
      <c r="F89" s="13">
        <f>AVERAGE(H88,0)</f>
        <v>0.67717140896715888</v>
      </c>
      <c r="G89" s="13">
        <f>I88</f>
        <v>1.7619628915936594</v>
      </c>
      <c r="H89" s="13">
        <f>(0.5*J88)+(0.711*F88)</f>
        <v>1.3577150584344291</v>
      </c>
      <c r="I89" s="13">
        <f>AVERAGE(J88,G88)</f>
        <v>1.7619649085088538</v>
      </c>
      <c r="J89" s="13">
        <f>IF($J$4 = "YES", AVERAGE(K88,I88),AVERAGE(K88,H88))</f>
        <v>1.7619669257752599</v>
      </c>
      <c r="K89" s="13">
        <f t="shared" ref="K89:AD89" si="166">AVERAGE(L88,J88)</f>
        <v>1.7619768153168676</v>
      </c>
      <c r="L89" s="13">
        <f t="shared" si="166"/>
        <v>1.7619867062374168</v>
      </c>
      <c r="M89" s="13">
        <f t="shared" si="166"/>
        <v>1.7620203747499201</v>
      </c>
      <c r="N89" s="13">
        <f t="shared" si="166"/>
        <v>1.7620540488840781</v>
      </c>
      <c r="O89" s="13">
        <f t="shared" si="166"/>
        <v>1.7621545145603563</v>
      </c>
      <c r="P89" s="13">
        <f t="shared" si="166"/>
        <v>1.762255000842448</v>
      </c>
      <c r="Q89" s="13">
        <f t="shared" si="166"/>
        <v>1.762522533832513</v>
      </c>
      <c r="R89" s="13">
        <f t="shared" si="166"/>
        <v>1.7627901347690111</v>
      </c>
      <c r="S89" s="13">
        <f t="shared" si="166"/>
        <v>1.7634306742260029</v>
      </c>
      <c r="T89" s="13">
        <f t="shared" si="166"/>
        <v>1.7640714157764759</v>
      </c>
      <c r="U89" s="13">
        <f t="shared" si="166"/>
        <v>1.7654588154881843</v>
      </c>
      <c r="V89" s="13">
        <f t="shared" si="166"/>
        <v>1.7668467563109367</v>
      </c>
      <c r="W89" s="13">
        <f t="shared" si="166"/>
        <v>1.7695805367801505</v>
      </c>
      <c r="X89" s="13">
        <f t="shared" si="166"/>
        <v>1.7723156077958717</v>
      </c>
      <c r="Y89" s="13">
        <f t="shared" si="166"/>
        <v>1.7772416923578054</v>
      </c>
      <c r="Z89" s="13">
        <f t="shared" si="166"/>
        <v>1.7821704306720596</v>
      </c>
      <c r="AA89" s="13">
        <f t="shared" si="166"/>
        <v>1.7903293060482453</v>
      </c>
      <c r="AB89" s="13">
        <f t="shared" si="166"/>
        <v>1.7984923820997585</v>
      </c>
      <c r="AC89" s="13">
        <f t="shared" si="166"/>
        <v>1.8109776951348131</v>
      </c>
      <c r="AD89" s="13">
        <f t="shared" si="166"/>
        <v>1.823465195425293</v>
      </c>
      <c r="AE89" s="13">
        <f>AVERAGE(AD88,AF88)</f>
        <v>1.8412150051404907</v>
      </c>
      <c r="AF89" s="13">
        <f>AVERAGE(AG88,AE88)</f>
        <v>1.8589450497151707</v>
      </c>
      <c r="AG89" s="13">
        <f>(0.5*AF88)+(0.5*AH88)</f>
        <v>1.8589617579146325</v>
      </c>
      <c r="AH89" s="13">
        <f t="shared" ref="AH89:BD89" si="167">AVERAGE(AI88,AG88)</f>
        <v>1.8588624298821534</v>
      </c>
      <c r="AI89" s="13">
        <f t="shared" si="167"/>
        <v>1.841177375692491</v>
      </c>
      <c r="AJ89" s="13">
        <f t="shared" si="167"/>
        <v>1.8230486387722153</v>
      </c>
      <c r="AK89" s="13">
        <f t="shared" si="167"/>
        <v>1.810730985642885</v>
      </c>
      <c r="AL89" s="13">
        <f t="shared" si="167"/>
        <v>1.7970215365529505</v>
      </c>
      <c r="AM89" s="13">
        <f t="shared" si="167"/>
        <v>1.7892008244944742</v>
      </c>
      <c r="AN89" s="13">
        <f t="shared" si="167"/>
        <v>1.777612896726644</v>
      </c>
      <c r="AO89" s="13">
        <f t="shared" si="167"/>
        <v>1.7731357986867642</v>
      </c>
      <c r="AP89" s="13">
        <f t="shared" si="167"/>
        <v>1.7597150245434852</v>
      </c>
      <c r="AQ89" s="13">
        <f t="shared" si="167"/>
        <v>1.7570033027853884</v>
      </c>
      <c r="AR89" s="13">
        <f t="shared" si="167"/>
        <v>1.7355491832154819</v>
      </c>
      <c r="AS89" s="13">
        <f t="shared" si="167"/>
        <v>1.7320741316236901</v>
      </c>
      <c r="AT89" s="13">
        <f t="shared" si="167"/>
        <v>1.6938544487710319</v>
      </c>
      <c r="AU89" s="13">
        <f t="shared" si="167"/>
        <v>1.6853145852253204</v>
      </c>
      <c r="AV89" s="13">
        <f t="shared" si="167"/>
        <v>1.6198369950479878</v>
      </c>
      <c r="AW89" s="13">
        <f t="shared" si="167"/>
        <v>1.5995365895459912</v>
      </c>
      <c r="AX89" s="13">
        <f t="shared" si="167"/>
        <v>1.4970777232591446</v>
      </c>
      <c r="AY89" s="13">
        <f t="shared" si="167"/>
        <v>1.4563549073590683</v>
      </c>
      <c r="AZ89" s="13">
        <f t="shared" si="167"/>
        <v>1.3121556920528112</v>
      </c>
      <c r="BA89" s="13">
        <f t="shared" si="167"/>
        <v>1.2425611082355368</v>
      </c>
      <c r="BB89" s="13">
        <f t="shared" si="167"/>
        <v>1.0611642164938802</v>
      </c>
      <c r="BC89" s="13">
        <f t="shared" si="167"/>
        <v>0.95808789403705563</v>
      </c>
      <c r="BD89" s="13">
        <f t="shared" si="167"/>
        <v>0.7549927349060408</v>
      </c>
      <c r="BE89" s="13">
        <f>(0.711*BF88)+(0.5*BD88)</f>
        <v>0.62074832183554762</v>
      </c>
      <c r="BF89" s="13">
        <f>AVERAGE(0,BE88)</f>
        <v>0.29525487764586861</v>
      </c>
      <c r="BG89" s="13"/>
      <c r="BH89"/>
      <c r="BI89" s="13">
        <f t="shared" si="9"/>
        <v>1.8582136828207871</v>
      </c>
      <c r="BJ89" s="13"/>
      <c r="BK89" s="13">
        <f>E89</f>
        <v>0.3037037037037037</v>
      </c>
      <c r="BL89"/>
      <c r="BM89"/>
      <c r="BN89"/>
      <c r="BO89" s="14"/>
      <c r="BP89"/>
      <c r="BQ89"/>
    </row>
    <row r="90" spans="2:69" s="15" customFormat="1" x14ac:dyDescent="0.15">
      <c r="B90"/>
      <c r="C90"/>
      <c r="E90" s="16"/>
      <c r="F90" s="17">
        <f t="shared" ref="F90:AF90" si="168">F89-((($C$7*F89)/($C$8+F89))*$A$14)</f>
        <v>0.6616808632702017</v>
      </c>
      <c r="G90" s="17">
        <f t="shared" si="7"/>
        <v>1.7388578743722498</v>
      </c>
      <c r="H90" s="17">
        <f t="shared" si="168"/>
        <v>1.3365442440941748</v>
      </c>
      <c r="I90" s="17">
        <f t="shared" si="7"/>
        <v>1.7388598831718145</v>
      </c>
      <c r="J90" s="17">
        <f t="shared" si="168"/>
        <v>1.7388618923211905</v>
      </c>
      <c r="K90" s="17">
        <f t="shared" si="168"/>
        <v>1.7388717420696747</v>
      </c>
      <c r="L90" s="17">
        <f t="shared" si="168"/>
        <v>1.7388815931918618</v>
      </c>
      <c r="M90" s="17">
        <f t="shared" si="168"/>
        <v>1.7389151262337896</v>
      </c>
      <c r="N90" s="17">
        <f t="shared" si="168"/>
        <v>1.7389486648783421</v>
      </c>
      <c r="O90" s="17">
        <f t="shared" si="168"/>
        <v>1.7390487263471497</v>
      </c>
      <c r="P90" s="17">
        <f t="shared" si="168"/>
        <v>1.7391488083708238</v>
      </c>
      <c r="Q90" s="17">
        <f t="shared" si="168"/>
        <v>1.7394152652258543</v>
      </c>
      <c r="R90" s="17">
        <f t="shared" si="168"/>
        <v>1.7396817899805392</v>
      </c>
      <c r="S90" s="17">
        <f t="shared" si="168"/>
        <v>1.7403197543688742</v>
      </c>
      <c r="T90" s="17">
        <f t="shared" si="168"/>
        <v>1.7409579213355442</v>
      </c>
      <c r="U90" s="17">
        <f t="shared" si="168"/>
        <v>1.7423397507345662</v>
      </c>
      <c r="V90" s="17">
        <f t="shared" si="168"/>
        <v>1.7437221251445372</v>
      </c>
      <c r="W90" s="17">
        <f t="shared" si="168"/>
        <v>1.7464449593619276</v>
      </c>
      <c r="X90" s="17">
        <f t="shared" si="168"/>
        <v>1.7491691024240117</v>
      </c>
      <c r="Y90" s="17">
        <f t="shared" si="168"/>
        <v>1.7540755638208352</v>
      </c>
      <c r="Z90" s="17">
        <f t="shared" si="168"/>
        <v>1.7589847439155311</v>
      </c>
      <c r="AA90" s="17">
        <f t="shared" si="168"/>
        <v>1.7671114080946586</v>
      </c>
      <c r="AB90" s="17">
        <f t="shared" si="168"/>
        <v>1.775242460367908</v>
      </c>
      <c r="AC90" s="17">
        <f t="shared" si="168"/>
        <v>1.7876791838104926</v>
      </c>
      <c r="AD90" s="17">
        <f t="shared" si="168"/>
        <v>1.8001185521562963</v>
      </c>
      <c r="AE90" s="17">
        <f t="shared" si="168"/>
        <v>1.8178007360384438</v>
      </c>
      <c r="AF90" s="17">
        <f t="shared" si="168"/>
        <v>1.8354641382815682</v>
      </c>
      <c r="AG90" s="17">
        <f>AG89</f>
        <v>1.8589617579146325</v>
      </c>
      <c r="AH90" s="17">
        <f t="shared" ref="AH90:BF90" si="169">AH89-((($C$7*AH89)/($C$8+AH89))*$A$14)</f>
        <v>1.8353818269168678</v>
      </c>
      <c r="AI90" s="17">
        <f t="shared" si="169"/>
        <v>1.8177632489878701</v>
      </c>
      <c r="AJ90" s="17">
        <f t="shared" si="169"/>
        <v>1.7997035936378545</v>
      </c>
      <c r="AK90" s="17">
        <f t="shared" si="169"/>
        <v>1.7874334299121222</v>
      </c>
      <c r="AL90" s="17">
        <f t="shared" si="169"/>
        <v>1.7737773699693751</v>
      </c>
      <c r="AM90" s="17">
        <f t="shared" si="169"/>
        <v>1.7659873695887511</v>
      </c>
      <c r="AN90" s="17">
        <f t="shared" si="169"/>
        <v>1.7544452925516505</v>
      </c>
      <c r="AO90" s="17">
        <f t="shared" si="169"/>
        <v>1.7499860208123192</v>
      </c>
      <c r="AP90" s="17">
        <f t="shared" si="169"/>
        <v>1.7366190602648446</v>
      </c>
      <c r="AQ90" s="17">
        <f t="shared" si="169"/>
        <v>1.733918280903386</v>
      </c>
      <c r="AR90" s="17">
        <f t="shared" si="169"/>
        <v>1.7125515651102508</v>
      </c>
      <c r="AS90" s="17">
        <f t="shared" si="169"/>
        <v>1.7090908113224939</v>
      </c>
      <c r="AT90" s="17">
        <f t="shared" si="169"/>
        <v>1.6710310304462053</v>
      </c>
      <c r="AU90" s="17">
        <f t="shared" si="169"/>
        <v>1.6625275733050102</v>
      </c>
      <c r="AV90" s="17">
        <f t="shared" si="169"/>
        <v>1.5973377308842067</v>
      </c>
      <c r="AW90" s="17">
        <f t="shared" si="169"/>
        <v>1.5771297534618389</v>
      </c>
      <c r="AX90" s="17">
        <f t="shared" si="169"/>
        <v>1.4751625333358598</v>
      </c>
      <c r="AY90" s="17">
        <f t="shared" si="169"/>
        <v>1.4346476356648974</v>
      </c>
      <c r="AZ90" s="17">
        <f t="shared" si="169"/>
        <v>1.2912497321213536</v>
      </c>
      <c r="BA90" s="17">
        <f t="shared" si="169"/>
        <v>1.2220827635075575</v>
      </c>
      <c r="BB90" s="17">
        <f t="shared" si="169"/>
        <v>1.0419523828980943</v>
      </c>
      <c r="BC90" s="17">
        <f t="shared" si="169"/>
        <v>0.93971352802016206</v>
      </c>
      <c r="BD90" s="17">
        <f t="shared" si="169"/>
        <v>0.73859759248967716</v>
      </c>
      <c r="BE90" s="17">
        <f t="shared" si="169"/>
        <v>0.60597649565856726</v>
      </c>
      <c r="BF90" s="17">
        <f t="shared" si="169"/>
        <v>0.28610185778102531</v>
      </c>
      <c r="BG90" s="17"/>
      <c r="BH90"/>
      <c r="BI90" s="13">
        <f t="shared" si="9"/>
        <v>1.8471923702569253</v>
      </c>
      <c r="BJ90" s="13"/>
      <c r="BK90" s="18">
        <f>E89</f>
        <v>0.3037037037037037</v>
      </c>
      <c r="BL90"/>
      <c r="BM90"/>
      <c r="BN90"/>
      <c r="BO90" s="19"/>
      <c r="BP90"/>
      <c r="BQ90"/>
    </row>
    <row r="91" spans="2:69" s="20" customFormat="1" x14ac:dyDescent="0.15">
      <c r="B91"/>
      <c r="C91"/>
      <c r="D91" s="20">
        <f>1+D89</f>
        <v>42</v>
      </c>
      <c r="E91" s="3">
        <f>$D91*$A$14</f>
        <v>0.31111111111111112</v>
      </c>
      <c r="F91" s="13">
        <f>AVERAGE(H90,0)</f>
        <v>0.66827212204708741</v>
      </c>
      <c r="G91" s="13">
        <f>I90</f>
        <v>1.7388598831718145</v>
      </c>
      <c r="H91" s="13">
        <f>(0.5*J90)+(0.711*F90)</f>
        <v>1.3398860399457087</v>
      </c>
      <c r="I91" s="13">
        <f>AVERAGE(J90,G90)</f>
        <v>1.7388598833467201</v>
      </c>
      <c r="J91" s="13">
        <f>IF($J$4 = "YES", AVERAGE(K90,I90),AVERAGE(K90,H90))</f>
        <v>1.7388658126207446</v>
      </c>
      <c r="K91" s="13">
        <f t="shared" ref="K91:AD91" si="170">AVERAGE(L90,J90)</f>
        <v>1.7388717427565261</v>
      </c>
      <c r="L91" s="13">
        <f t="shared" si="170"/>
        <v>1.7388934341517321</v>
      </c>
      <c r="M91" s="13">
        <f t="shared" si="170"/>
        <v>1.7389151290351019</v>
      </c>
      <c r="N91" s="13">
        <f t="shared" si="170"/>
        <v>1.7389819262904695</v>
      </c>
      <c r="O91" s="13">
        <f t="shared" si="170"/>
        <v>1.739048736624583</v>
      </c>
      <c r="P91" s="13">
        <f t="shared" si="170"/>
        <v>1.7392319957865019</v>
      </c>
      <c r="Q91" s="13">
        <f t="shared" si="170"/>
        <v>1.7394152991756815</v>
      </c>
      <c r="R91" s="13">
        <f t="shared" si="170"/>
        <v>1.7398675097973642</v>
      </c>
      <c r="S91" s="13">
        <f t="shared" si="170"/>
        <v>1.7403198556580417</v>
      </c>
      <c r="T91" s="13">
        <f t="shared" si="170"/>
        <v>1.7413297525517202</v>
      </c>
      <c r="U91" s="13">
        <f t="shared" si="170"/>
        <v>1.7423400232400406</v>
      </c>
      <c r="V91" s="13">
        <f t="shared" si="170"/>
        <v>1.7443923550482467</v>
      </c>
      <c r="W91" s="13">
        <f t="shared" si="170"/>
        <v>1.7464456137842745</v>
      </c>
      <c r="X91" s="13">
        <f t="shared" si="170"/>
        <v>1.7502602615913814</v>
      </c>
      <c r="Y91" s="13">
        <f t="shared" si="170"/>
        <v>1.7540769231697713</v>
      </c>
      <c r="Z91" s="13">
        <f t="shared" si="170"/>
        <v>1.760593485957747</v>
      </c>
      <c r="AA91" s="13">
        <f t="shared" si="170"/>
        <v>1.7671136021417195</v>
      </c>
      <c r="AB91" s="13">
        <f t="shared" si="170"/>
        <v>1.7773952959525756</v>
      </c>
      <c r="AC91" s="13">
        <f t="shared" si="170"/>
        <v>1.7876805062621022</v>
      </c>
      <c r="AD91" s="13">
        <f t="shared" si="170"/>
        <v>1.8027399599244682</v>
      </c>
      <c r="AE91" s="13">
        <f>AVERAGE(AD90,AF90)</f>
        <v>1.8177913452189323</v>
      </c>
      <c r="AF91" s="13">
        <f>AVERAGE(AG90,AE90)</f>
        <v>1.8383812469765382</v>
      </c>
      <c r="AG91" s="13">
        <f>(0.5*AF90)+(0.5*AH90)</f>
        <v>1.8354229825992179</v>
      </c>
      <c r="AH91" s="13">
        <f t="shared" ref="AH91:BD91" si="171">AVERAGE(AI90,AG90)</f>
        <v>1.8383625034512514</v>
      </c>
      <c r="AI91" s="13">
        <f t="shared" si="171"/>
        <v>1.8175427102773611</v>
      </c>
      <c r="AJ91" s="13">
        <f t="shared" si="171"/>
        <v>1.8025983394499963</v>
      </c>
      <c r="AK91" s="13">
        <f t="shared" si="171"/>
        <v>1.7867404818036148</v>
      </c>
      <c r="AL91" s="13">
        <f t="shared" si="171"/>
        <v>1.7767103997504368</v>
      </c>
      <c r="AM91" s="13">
        <f t="shared" si="171"/>
        <v>1.7641113312605128</v>
      </c>
      <c r="AN91" s="13">
        <f t="shared" si="171"/>
        <v>1.7579866952005352</v>
      </c>
      <c r="AO91" s="13">
        <f t="shared" si="171"/>
        <v>1.7455321764082474</v>
      </c>
      <c r="AP91" s="13">
        <f t="shared" si="171"/>
        <v>1.7419521508578526</v>
      </c>
      <c r="AQ91" s="13">
        <f t="shared" si="171"/>
        <v>1.7245853126875477</v>
      </c>
      <c r="AR91" s="13">
        <f t="shared" si="171"/>
        <v>1.7215045461129399</v>
      </c>
      <c r="AS91" s="13">
        <f t="shared" si="171"/>
        <v>1.6917912977782281</v>
      </c>
      <c r="AT91" s="13">
        <f t="shared" si="171"/>
        <v>1.6858091923137519</v>
      </c>
      <c r="AU91" s="13">
        <f t="shared" si="171"/>
        <v>1.6341843806652059</v>
      </c>
      <c r="AV91" s="13">
        <f t="shared" si="171"/>
        <v>1.6198286633834247</v>
      </c>
      <c r="AW91" s="13">
        <f t="shared" si="171"/>
        <v>1.5362501321100333</v>
      </c>
      <c r="AX91" s="13">
        <f t="shared" si="171"/>
        <v>1.5058886945633683</v>
      </c>
      <c r="AY91" s="13">
        <f t="shared" si="171"/>
        <v>1.3832061327286067</v>
      </c>
      <c r="AZ91" s="13">
        <f t="shared" si="171"/>
        <v>1.3283651995862273</v>
      </c>
      <c r="BA91" s="13">
        <f t="shared" si="171"/>
        <v>1.1666010575097241</v>
      </c>
      <c r="BB91" s="13">
        <f t="shared" si="171"/>
        <v>1.0808981457638598</v>
      </c>
      <c r="BC91" s="13">
        <f t="shared" si="171"/>
        <v>0.8902749876938858</v>
      </c>
      <c r="BD91" s="13">
        <f t="shared" si="171"/>
        <v>0.7728450118393646</v>
      </c>
      <c r="BE91" s="13">
        <f>(0.711*BF90)+(0.5*BD90)</f>
        <v>0.57271721712714752</v>
      </c>
      <c r="BF91" s="13">
        <f>AVERAGE(BE90,0)</f>
        <v>0.30298824782928363</v>
      </c>
      <c r="BG91" s="13"/>
      <c r="BH91"/>
      <c r="BI91" s="13">
        <f t="shared" si="9"/>
        <v>1.8361940249326048</v>
      </c>
      <c r="BJ91" s="13"/>
      <c r="BK91" s="13">
        <f>E91</f>
        <v>0.31111111111111112</v>
      </c>
      <c r="BL91"/>
      <c r="BM91"/>
      <c r="BN91"/>
      <c r="BO91" s="14"/>
      <c r="BP91"/>
      <c r="BQ91"/>
    </row>
    <row r="92" spans="2:69" s="15" customFormat="1" x14ac:dyDescent="0.15">
      <c r="B92"/>
      <c r="C92"/>
      <c r="E92" s="16"/>
      <c r="F92" s="17">
        <f t="shared" ref="F92:AF92" si="172">F91-((($C$7*F91)/($C$8+F91))*$A$14)</f>
        <v>0.65289121602641254</v>
      </c>
      <c r="G92" s="17">
        <f t="shared" si="7"/>
        <v>1.7158486801696293</v>
      </c>
      <c r="H92" s="17">
        <f t="shared" si="172"/>
        <v>1.3188175168474887</v>
      </c>
      <c r="I92" s="17">
        <f t="shared" si="7"/>
        <v>1.7158486803438182</v>
      </c>
      <c r="J92" s="17">
        <f t="shared" si="172"/>
        <v>1.7158545853201055</v>
      </c>
      <c r="K92" s="17">
        <f t="shared" si="172"/>
        <v>1.715860491154733</v>
      </c>
      <c r="L92" s="17">
        <f t="shared" si="172"/>
        <v>1.71588209366156</v>
      </c>
      <c r="M92" s="17">
        <f t="shared" si="172"/>
        <v>1.7159036996437882</v>
      </c>
      <c r="N92" s="17">
        <f t="shared" si="172"/>
        <v>1.7159702231874445</v>
      </c>
      <c r="O92" s="17">
        <f t="shared" si="172"/>
        <v>1.7160367597707749</v>
      </c>
      <c r="P92" s="17">
        <f t="shared" si="172"/>
        <v>1.716219268115325</v>
      </c>
      <c r="Q92" s="17">
        <f t="shared" si="172"/>
        <v>1.7164018206152023</v>
      </c>
      <c r="R92" s="17">
        <f t="shared" si="172"/>
        <v>1.7168521792554121</v>
      </c>
      <c r="S92" s="17">
        <f t="shared" si="172"/>
        <v>1.7173026732456445</v>
      </c>
      <c r="T92" s="17">
        <f t="shared" si="172"/>
        <v>1.7183084380940166</v>
      </c>
      <c r="U92" s="17">
        <f t="shared" si="172"/>
        <v>1.7193145785182522</v>
      </c>
      <c r="V92" s="17">
        <f t="shared" si="172"/>
        <v>1.7213585300096543</v>
      </c>
      <c r="W92" s="17">
        <f t="shared" si="172"/>
        <v>1.7234034182684916</v>
      </c>
      <c r="X92" s="17">
        <f t="shared" si="172"/>
        <v>1.7272025510446334</v>
      </c>
      <c r="Y92" s="17">
        <f t="shared" si="172"/>
        <v>1.7310037361493911</v>
      </c>
      <c r="Z92" s="17">
        <f t="shared" si="172"/>
        <v>1.737493981902378</v>
      </c>
      <c r="AA92" s="17">
        <f t="shared" si="172"/>
        <v>1.7439879014707607</v>
      </c>
      <c r="AB92" s="17">
        <f t="shared" si="172"/>
        <v>1.7542285567477092</v>
      </c>
      <c r="AC92" s="17">
        <f t="shared" si="172"/>
        <v>1.7644730433151314</v>
      </c>
      <c r="AD92" s="17">
        <f t="shared" si="172"/>
        <v>1.7794734549995048</v>
      </c>
      <c r="AE92" s="17">
        <f t="shared" si="172"/>
        <v>1.7944665139340223</v>
      </c>
      <c r="AF92" s="17">
        <f t="shared" si="172"/>
        <v>1.814977712838804</v>
      </c>
      <c r="AG92" s="17">
        <f>AG91</f>
        <v>1.8354229825992179</v>
      </c>
      <c r="AH92" s="17">
        <f t="shared" ref="AH92:BF92" si="173">AH91-((($C$7*AH91)/($C$8+AH91))*$A$14)</f>
        <v>1.8149590403958988</v>
      </c>
      <c r="AI92" s="17">
        <f t="shared" si="173"/>
        <v>1.7942188369991519</v>
      </c>
      <c r="AJ92" s="17">
        <f t="shared" si="173"/>
        <v>1.7793323865539699</v>
      </c>
      <c r="AK92" s="17">
        <f t="shared" si="173"/>
        <v>1.7635367272821332</v>
      </c>
      <c r="AL92" s="17">
        <f t="shared" si="173"/>
        <v>1.7535463839911776</v>
      </c>
      <c r="AM92" s="17">
        <f t="shared" si="173"/>
        <v>1.7409976764768276</v>
      </c>
      <c r="AN92" s="17">
        <f t="shared" si="173"/>
        <v>1.7348977024105023</v>
      </c>
      <c r="AO92" s="17">
        <f t="shared" si="173"/>
        <v>1.7224937030030012</v>
      </c>
      <c r="AP92" s="17">
        <f t="shared" si="173"/>
        <v>1.7189282914735615</v>
      </c>
      <c r="AQ92" s="17">
        <f t="shared" si="173"/>
        <v>1.7016329393751373</v>
      </c>
      <c r="AR92" s="17">
        <f t="shared" si="173"/>
        <v>1.6985649576322399</v>
      </c>
      <c r="AS92" s="17">
        <f t="shared" si="173"/>
        <v>1.6689766518532412</v>
      </c>
      <c r="AT92" s="17">
        <f t="shared" si="173"/>
        <v>1.6630200649477924</v>
      </c>
      <c r="AU92" s="17">
        <f t="shared" si="173"/>
        <v>1.6116207301316743</v>
      </c>
      <c r="AV92" s="17">
        <f t="shared" si="173"/>
        <v>1.5973294368330913</v>
      </c>
      <c r="AW92" s="17">
        <f t="shared" si="173"/>
        <v>1.5141418386113721</v>
      </c>
      <c r="AX92" s="17">
        <f t="shared" si="173"/>
        <v>1.4839294933397202</v>
      </c>
      <c r="AY92" s="17">
        <f t="shared" si="173"/>
        <v>1.3618919960897671</v>
      </c>
      <c r="AZ92" s="17">
        <f t="shared" si="173"/>
        <v>1.3073636956746197</v>
      </c>
      <c r="BA92" s="17">
        <f t="shared" si="173"/>
        <v>1.1466243387223942</v>
      </c>
      <c r="BB92" s="17">
        <f t="shared" si="173"/>
        <v>1.0615365604593943</v>
      </c>
      <c r="BC92" s="17">
        <f t="shared" si="173"/>
        <v>0.87250795343798626</v>
      </c>
      <c r="BD92" s="17">
        <f t="shared" si="173"/>
        <v>0.75625513957379276</v>
      </c>
      <c r="BE92" s="17">
        <f t="shared" si="173"/>
        <v>0.55860445677891879</v>
      </c>
      <c r="BF92" s="17">
        <f t="shared" si="173"/>
        <v>0.29366256190312556</v>
      </c>
      <c r="BG92" s="17"/>
      <c r="BH92"/>
      <c r="BI92" s="13">
        <f t="shared" si="9"/>
        <v>1.8251956796082847</v>
      </c>
      <c r="BJ92" s="13"/>
      <c r="BK92" s="18">
        <f>E91</f>
        <v>0.31111111111111112</v>
      </c>
      <c r="BL92"/>
      <c r="BM92"/>
      <c r="BN92"/>
      <c r="BO92" s="19"/>
      <c r="BP92"/>
      <c r="BQ92"/>
    </row>
    <row r="93" spans="2:69" s="20" customFormat="1" x14ac:dyDescent="0.15">
      <c r="B93"/>
      <c r="C93"/>
      <c r="D93" s="20">
        <f>1+D91</f>
        <v>43</v>
      </c>
      <c r="E93" s="3">
        <f>$D93*$A$14</f>
        <v>0.31851851851851853</v>
      </c>
      <c r="F93" s="13">
        <f>AVERAGE(H92,0)</f>
        <v>0.65940875842374436</v>
      </c>
      <c r="G93" s="13">
        <f>I92</f>
        <v>1.7158486803438182</v>
      </c>
      <c r="H93" s="13">
        <f>(0.5*J92)+(0.711*F92)</f>
        <v>1.322132947254832</v>
      </c>
      <c r="I93" s="13">
        <f>AVERAGE(J92,G92)</f>
        <v>1.7158516327448674</v>
      </c>
      <c r="J93" s="13">
        <f>IF($J$4 = "YES", AVERAGE(K92,I92),AVERAGE(K92,H92))</f>
        <v>1.7158545857492755</v>
      </c>
      <c r="K93" s="13">
        <f t="shared" ref="K93:AD93" si="174">AVERAGE(L92,J92)</f>
        <v>1.7158683394908327</v>
      </c>
      <c r="L93" s="13">
        <f t="shared" si="174"/>
        <v>1.7158820953992606</v>
      </c>
      <c r="M93" s="13">
        <f t="shared" si="174"/>
        <v>1.7159261584245022</v>
      </c>
      <c r="N93" s="13">
        <f t="shared" si="174"/>
        <v>1.7159702297072816</v>
      </c>
      <c r="O93" s="13">
        <f t="shared" si="174"/>
        <v>1.7160947456513846</v>
      </c>
      <c r="P93" s="13">
        <f t="shared" si="174"/>
        <v>1.7162192901929885</v>
      </c>
      <c r="Q93" s="13">
        <f t="shared" si="174"/>
        <v>1.7165357236853684</v>
      </c>
      <c r="R93" s="13">
        <f t="shared" si="174"/>
        <v>1.7168522469304235</v>
      </c>
      <c r="S93" s="13">
        <f t="shared" si="174"/>
        <v>1.7175803086747143</v>
      </c>
      <c r="T93" s="13">
        <f t="shared" si="174"/>
        <v>1.7183086258819484</v>
      </c>
      <c r="U93" s="13">
        <f t="shared" si="174"/>
        <v>1.7198334840518354</v>
      </c>
      <c r="V93" s="13">
        <f t="shared" si="174"/>
        <v>1.7213589983933719</v>
      </c>
      <c r="W93" s="13">
        <f t="shared" si="174"/>
        <v>1.7242805405271437</v>
      </c>
      <c r="X93" s="13">
        <f t="shared" si="174"/>
        <v>1.7272035772089414</v>
      </c>
      <c r="Y93" s="13">
        <f t="shared" si="174"/>
        <v>1.7323482664735057</v>
      </c>
      <c r="Z93" s="13">
        <f t="shared" si="174"/>
        <v>1.7374958188100758</v>
      </c>
      <c r="AA93" s="13">
        <f t="shared" si="174"/>
        <v>1.7458612693250437</v>
      </c>
      <c r="AB93" s="13">
        <f t="shared" si="174"/>
        <v>1.754230472392946</v>
      </c>
      <c r="AC93" s="13">
        <f t="shared" si="174"/>
        <v>1.7668510058736069</v>
      </c>
      <c r="AD93" s="13">
        <f t="shared" si="174"/>
        <v>1.779469778624577</v>
      </c>
      <c r="AE93" s="13">
        <f>AVERAGE(AD92,AF92)</f>
        <v>1.7972255839191544</v>
      </c>
      <c r="AF93" s="13">
        <f>AVERAGE(AG92,AE92)</f>
        <v>1.8149447482666201</v>
      </c>
      <c r="AG93" s="13">
        <f>(0.5*AF92)+(0.5*AH92)</f>
        <v>1.8149683766173514</v>
      </c>
      <c r="AH93" s="13">
        <f t="shared" ref="AH93:BD93" si="175">AVERAGE(AI92,AG92)</f>
        <v>1.814820909799185</v>
      </c>
      <c r="AI93" s="13">
        <f t="shared" si="175"/>
        <v>1.7971457134749342</v>
      </c>
      <c r="AJ93" s="13">
        <f t="shared" si="175"/>
        <v>1.7788777821406425</v>
      </c>
      <c r="AK93" s="13">
        <f t="shared" si="175"/>
        <v>1.7664393852725737</v>
      </c>
      <c r="AL93" s="13">
        <f t="shared" si="175"/>
        <v>1.7522672018794805</v>
      </c>
      <c r="AM93" s="13">
        <f t="shared" si="175"/>
        <v>1.74422204320084</v>
      </c>
      <c r="AN93" s="13">
        <f t="shared" si="175"/>
        <v>1.7317456897399144</v>
      </c>
      <c r="AO93" s="13">
        <f t="shared" si="175"/>
        <v>1.726912996942032</v>
      </c>
      <c r="AP93" s="13">
        <f t="shared" si="175"/>
        <v>1.7120633211890692</v>
      </c>
      <c r="AQ93" s="13">
        <f t="shared" si="175"/>
        <v>1.7087466245529006</v>
      </c>
      <c r="AR93" s="13">
        <f t="shared" si="175"/>
        <v>1.6853047956141891</v>
      </c>
      <c r="AS93" s="13">
        <f t="shared" si="175"/>
        <v>1.6807925112900162</v>
      </c>
      <c r="AT93" s="13">
        <f t="shared" si="175"/>
        <v>1.6402986909924577</v>
      </c>
      <c r="AU93" s="13">
        <f t="shared" si="175"/>
        <v>1.6301747508904418</v>
      </c>
      <c r="AV93" s="13">
        <f t="shared" si="175"/>
        <v>1.5628812843715232</v>
      </c>
      <c r="AW93" s="13">
        <f t="shared" si="175"/>
        <v>1.5406294650864059</v>
      </c>
      <c r="AX93" s="13">
        <f t="shared" si="175"/>
        <v>1.4380169173505695</v>
      </c>
      <c r="AY93" s="13">
        <f t="shared" si="175"/>
        <v>1.3956465945071699</v>
      </c>
      <c r="AZ93" s="13">
        <f t="shared" si="175"/>
        <v>1.2542581674060806</v>
      </c>
      <c r="BA93" s="13">
        <f t="shared" si="175"/>
        <v>1.184450128067007</v>
      </c>
      <c r="BB93" s="13">
        <f t="shared" si="175"/>
        <v>1.0095661460801901</v>
      </c>
      <c r="BC93" s="13">
        <f t="shared" si="175"/>
        <v>0.90889585001659357</v>
      </c>
      <c r="BD93" s="13">
        <f t="shared" si="175"/>
        <v>0.71555620510845253</v>
      </c>
      <c r="BE93" s="13">
        <f>(0.711*BF92)+(0.5*BD92)</f>
        <v>0.58692165130001861</v>
      </c>
      <c r="BF93" s="13">
        <f>AVERAGE(0,BE92)</f>
        <v>0.27930222838945939</v>
      </c>
      <c r="BG93" s="13"/>
      <c r="BH93"/>
      <c r="BI93" s="13">
        <f t="shared" si="9"/>
        <v>1.814232237944559</v>
      </c>
      <c r="BJ93" s="13"/>
      <c r="BK93" s="13">
        <f>E93</f>
        <v>0.31851851851851853</v>
      </c>
      <c r="BL93"/>
      <c r="BM93"/>
      <c r="BN93"/>
      <c r="BO93" s="14"/>
      <c r="BP93"/>
      <c r="BQ93"/>
    </row>
    <row r="94" spans="2:69" s="15" customFormat="1" x14ac:dyDescent="0.15">
      <c r="B94"/>
      <c r="C94"/>
      <c r="E94" s="16"/>
      <c r="F94" s="17">
        <f t="shared" ref="F94:AF94" si="176">F93-((($C$7*F93)/($C$8+F93))*$A$14)</f>
        <v>0.64413839702096387</v>
      </c>
      <c r="G94" s="17">
        <f t="shared" si="7"/>
        <v>1.6929326452244209</v>
      </c>
      <c r="H94" s="17">
        <f t="shared" si="176"/>
        <v>1.3011680038627502</v>
      </c>
      <c r="I94" s="17">
        <f t="shared" si="7"/>
        <v>1.6929355853026051</v>
      </c>
      <c r="J94" s="17">
        <f t="shared" si="176"/>
        <v>1.6929385259816594</v>
      </c>
      <c r="K94" s="17">
        <f t="shared" si="176"/>
        <v>1.6929522223177493</v>
      </c>
      <c r="L94" s="17">
        <f t="shared" si="176"/>
        <v>1.6929659208122987</v>
      </c>
      <c r="M94" s="17">
        <f t="shared" si="176"/>
        <v>1.6930097999332498</v>
      </c>
      <c r="N94" s="17">
        <f t="shared" si="176"/>
        <v>1.6930536872837698</v>
      </c>
      <c r="O94" s="17">
        <f t="shared" si="176"/>
        <v>1.6931776835935293</v>
      </c>
      <c r="P94" s="17">
        <f t="shared" si="176"/>
        <v>1.693301708433304</v>
      </c>
      <c r="Q94" s="17">
        <f t="shared" si="176"/>
        <v>1.6936168217392291</v>
      </c>
      <c r="R94" s="17">
        <f t="shared" si="176"/>
        <v>1.6939320247581386</v>
      </c>
      <c r="S94" s="17">
        <f t="shared" si="176"/>
        <v>1.6946570510092966</v>
      </c>
      <c r="T94" s="17">
        <f t="shared" si="176"/>
        <v>1.695382333428451</v>
      </c>
      <c r="U94" s="17">
        <f t="shared" si="176"/>
        <v>1.6969008434709882</v>
      </c>
      <c r="V94" s="17">
        <f t="shared" si="176"/>
        <v>1.6984200146982551</v>
      </c>
      <c r="W94" s="17">
        <f t="shared" si="176"/>
        <v>1.7013294305826194</v>
      </c>
      <c r="X94" s="17">
        <f t="shared" si="176"/>
        <v>1.7042403630938263</v>
      </c>
      <c r="Y94" s="17">
        <f t="shared" si="176"/>
        <v>1.7093638168307665</v>
      </c>
      <c r="Z94" s="17">
        <f t="shared" si="176"/>
        <v>1.7144902086871385</v>
      </c>
      <c r="AA94" s="17">
        <f t="shared" si="176"/>
        <v>1.7228214546088068</v>
      </c>
      <c r="AB94" s="17">
        <f t="shared" si="176"/>
        <v>1.7311566637094957</v>
      </c>
      <c r="AC94" s="17">
        <f t="shared" si="176"/>
        <v>1.7437263576734197</v>
      </c>
      <c r="AD94" s="17">
        <f t="shared" si="176"/>
        <v>1.7562947992664064</v>
      </c>
      <c r="AE94" s="17">
        <f t="shared" si="176"/>
        <v>1.773980618543298</v>
      </c>
      <c r="AF94" s="17">
        <f t="shared" si="176"/>
        <v>1.7916308960869289</v>
      </c>
      <c r="AG94" s="17">
        <f>AG93</f>
        <v>1.8149683766173514</v>
      </c>
      <c r="AH94" s="17">
        <f t="shared" ref="AH94:BF94" si="177">AH93-((($C$7*AH93)/($C$8+AH93))*$A$14)</f>
        <v>1.7915075358017012</v>
      </c>
      <c r="AI94" s="17">
        <f t="shared" si="177"/>
        <v>1.7739010607559937</v>
      </c>
      <c r="AJ94" s="17">
        <f t="shared" si="177"/>
        <v>1.7557051529180969</v>
      </c>
      <c r="AK94" s="17">
        <f t="shared" si="177"/>
        <v>1.7433163872609339</v>
      </c>
      <c r="AL94" s="17">
        <f t="shared" si="177"/>
        <v>1.7292013474206918</v>
      </c>
      <c r="AM94" s="17">
        <f t="shared" si="177"/>
        <v>1.7211889130806244</v>
      </c>
      <c r="AN94" s="17">
        <f t="shared" si="177"/>
        <v>1.7087637228312178</v>
      </c>
      <c r="AO94" s="17">
        <f t="shared" si="177"/>
        <v>1.7039509848439052</v>
      </c>
      <c r="AP94" s="17">
        <f t="shared" si="177"/>
        <v>1.6891631095902166</v>
      </c>
      <c r="AQ94" s="17">
        <f t="shared" si="177"/>
        <v>1.6858603169406652</v>
      </c>
      <c r="AR94" s="17">
        <f t="shared" si="177"/>
        <v>1.6625178255728326</v>
      </c>
      <c r="AS94" s="17">
        <f t="shared" si="177"/>
        <v>1.6580248798111517</v>
      </c>
      <c r="AT94" s="17">
        <f t="shared" si="177"/>
        <v>1.6177078334108832</v>
      </c>
      <c r="AU94" s="17">
        <f t="shared" si="177"/>
        <v>1.6076290170829912</v>
      </c>
      <c r="AV94" s="17">
        <f t="shared" si="177"/>
        <v>1.5406453976623258</v>
      </c>
      <c r="AW94" s="17">
        <f t="shared" si="177"/>
        <v>1.5184999884614212</v>
      </c>
      <c r="AX94" s="17">
        <f t="shared" si="177"/>
        <v>1.4164057669260379</v>
      </c>
      <c r="AY94" s="17">
        <f t="shared" si="177"/>
        <v>1.3742637314688018</v>
      </c>
      <c r="AZ94" s="17">
        <f t="shared" si="177"/>
        <v>1.2337059060215221</v>
      </c>
      <c r="BA94" s="17">
        <f t="shared" si="177"/>
        <v>1.1643520505584595</v>
      </c>
      <c r="BB94" s="17">
        <f t="shared" si="177"/>
        <v>0.99076147381755797</v>
      </c>
      <c r="BC94" s="17">
        <f t="shared" si="177"/>
        <v>0.89095719007282692</v>
      </c>
      <c r="BD94" s="17">
        <f t="shared" si="177"/>
        <v>0.69960770820666918</v>
      </c>
      <c r="BE94" s="17">
        <f t="shared" si="177"/>
        <v>0.57260915941379564</v>
      </c>
      <c r="BF94" s="17">
        <f t="shared" si="177"/>
        <v>0.27051335394915593</v>
      </c>
      <c r="BG94" s="17"/>
      <c r="BH94"/>
      <c r="BI94" s="13">
        <f t="shared" si="9"/>
        <v>1.8032687962808331</v>
      </c>
      <c r="BJ94" s="13"/>
      <c r="BK94" s="18">
        <f>E93</f>
        <v>0.31851851851851853</v>
      </c>
      <c r="BL94"/>
      <c r="BM94"/>
      <c r="BN94"/>
      <c r="BO94" s="19"/>
      <c r="BP94"/>
      <c r="BQ94"/>
    </row>
    <row r="95" spans="2:69" s="20" customFormat="1" x14ac:dyDescent="0.15">
      <c r="B95"/>
      <c r="C95"/>
      <c r="D95" s="20">
        <f>1+D93</f>
        <v>44</v>
      </c>
      <c r="E95" s="3">
        <f>$D95*$A$14</f>
        <v>0.32592592592592595</v>
      </c>
      <c r="F95" s="13">
        <f>AVERAGE(H94,0)</f>
        <v>0.65058400193137511</v>
      </c>
      <c r="G95" s="13">
        <f>I94</f>
        <v>1.6929355853026051</v>
      </c>
      <c r="H95" s="13">
        <f>(0.5*J94)+(0.711*F94)</f>
        <v>1.304451663272735</v>
      </c>
      <c r="I95" s="13">
        <f>AVERAGE(J94,G94)</f>
        <v>1.6929355856030401</v>
      </c>
      <c r="J95" s="13">
        <f>IF($J$4 = "YES", AVERAGE(K94,I94),AVERAGE(K94,H94))</f>
        <v>1.6929439038101772</v>
      </c>
      <c r="K95" s="13">
        <f t="shared" ref="K95:AD95" si="178">AVERAGE(L94,J94)</f>
        <v>1.6929522233969792</v>
      </c>
      <c r="L95" s="13">
        <f t="shared" si="178"/>
        <v>1.6929810111254997</v>
      </c>
      <c r="M95" s="13">
        <f t="shared" si="178"/>
        <v>1.6930098040480344</v>
      </c>
      <c r="N95" s="13">
        <f t="shared" si="178"/>
        <v>1.6930937417633896</v>
      </c>
      <c r="O95" s="13">
        <f t="shared" si="178"/>
        <v>1.6931776978585369</v>
      </c>
      <c r="P95" s="13">
        <f t="shared" si="178"/>
        <v>1.6933972526663792</v>
      </c>
      <c r="Q95" s="13">
        <f t="shared" si="178"/>
        <v>1.6936168665957214</v>
      </c>
      <c r="R95" s="13">
        <f t="shared" si="178"/>
        <v>1.6941369363742629</v>
      </c>
      <c r="S95" s="13">
        <f t="shared" si="178"/>
        <v>1.6946571790932947</v>
      </c>
      <c r="T95" s="13">
        <f t="shared" si="178"/>
        <v>1.6957789472401426</v>
      </c>
      <c r="U95" s="13">
        <f t="shared" si="178"/>
        <v>1.6969011740633531</v>
      </c>
      <c r="V95" s="13">
        <f t="shared" si="178"/>
        <v>1.6991151370268038</v>
      </c>
      <c r="W95" s="13">
        <f t="shared" si="178"/>
        <v>1.7013301888960406</v>
      </c>
      <c r="X95" s="13">
        <f t="shared" si="178"/>
        <v>1.705346623706693</v>
      </c>
      <c r="Y95" s="13">
        <f t="shared" si="178"/>
        <v>1.7093652858904824</v>
      </c>
      <c r="Z95" s="13">
        <f t="shared" si="178"/>
        <v>1.7160926357197868</v>
      </c>
      <c r="AA95" s="13">
        <f t="shared" si="178"/>
        <v>1.722823436198317</v>
      </c>
      <c r="AB95" s="13">
        <f t="shared" si="178"/>
        <v>1.7332739061411133</v>
      </c>
      <c r="AC95" s="13">
        <f t="shared" si="178"/>
        <v>1.7437257314879511</v>
      </c>
      <c r="AD95" s="13">
        <f t="shared" si="178"/>
        <v>1.7588534881083588</v>
      </c>
      <c r="AE95" s="13">
        <f>AVERAGE(AD94,AF94)</f>
        <v>1.7739628476766676</v>
      </c>
      <c r="AF95" s="13">
        <f>AVERAGE(AG94,AE94)</f>
        <v>1.7944744975803246</v>
      </c>
      <c r="AG95" s="13">
        <f>(0.5*AF94)+(0.5*AH94)</f>
        <v>1.7915692159443151</v>
      </c>
      <c r="AH95" s="13">
        <f t="shared" ref="AH95:BD95" si="179">AVERAGE(AI94,AG94)</f>
        <v>1.7944347186866727</v>
      </c>
      <c r="AI95" s="13">
        <f t="shared" si="179"/>
        <v>1.7736063443598991</v>
      </c>
      <c r="AJ95" s="13">
        <f t="shared" si="179"/>
        <v>1.7586087240084638</v>
      </c>
      <c r="AK95" s="13">
        <f t="shared" si="179"/>
        <v>1.7424532501693943</v>
      </c>
      <c r="AL95" s="13">
        <f t="shared" si="179"/>
        <v>1.7322526501707791</v>
      </c>
      <c r="AM95" s="13">
        <f t="shared" si="179"/>
        <v>1.7189825351259547</v>
      </c>
      <c r="AN95" s="13">
        <f t="shared" si="179"/>
        <v>1.7125699489622648</v>
      </c>
      <c r="AO95" s="13">
        <f t="shared" si="179"/>
        <v>1.6989634162107172</v>
      </c>
      <c r="AP95" s="13">
        <f t="shared" si="179"/>
        <v>1.6949056508922853</v>
      </c>
      <c r="AQ95" s="13">
        <f t="shared" si="179"/>
        <v>1.6758404675815246</v>
      </c>
      <c r="AR95" s="13">
        <f t="shared" si="179"/>
        <v>1.6719425983759084</v>
      </c>
      <c r="AS95" s="13">
        <f t="shared" si="179"/>
        <v>1.6401128294918579</v>
      </c>
      <c r="AT95" s="13">
        <f t="shared" si="179"/>
        <v>1.6328269484470714</v>
      </c>
      <c r="AU95" s="13">
        <f t="shared" si="179"/>
        <v>1.5791766155366045</v>
      </c>
      <c r="AV95" s="13">
        <f t="shared" si="179"/>
        <v>1.5630645027722063</v>
      </c>
      <c r="AW95" s="13">
        <f t="shared" si="179"/>
        <v>1.4785255822941819</v>
      </c>
      <c r="AX95" s="13">
        <f t="shared" si="179"/>
        <v>1.4463818599651115</v>
      </c>
      <c r="AY95" s="13">
        <f t="shared" si="179"/>
        <v>1.3250558364737799</v>
      </c>
      <c r="AZ95" s="13">
        <f t="shared" si="179"/>
        <v>1.2693078910136306</v>
      </c>
      <c r="BA95" s="13">
        <f t="shared" si="179"/>
        <v>1.11223368991954</v>
      </c>
      <c r="BB95" s="13">
        <f t="shared" si="179"/>
        <v>1.0276546203156431</v>
      </c>
      <c r="BC95" s="13">
        <f t="shared" si="179"/>
        <v>0.84518459101211363</v>
      </c>
      <c r="BD95" s="13">
        <f t="shared" si="179"/>
        <v>0.73178317474331123</v>
      </c>
      <c r="BE95" s="13">
        <f>(0.711*BF94)+(0.5*BD94)</f>
        <v>0.54213884876118446</v>
      </c>
      <c r="BF95" s="13">
        <f>AVERAGE(BE94,0)</f>
        <v>0.28630457970689782</v>
      </c>
      <c r="BG95" s="13"/>
      <c r="BH95"/>
      <c r="BI95" s="13">
        <f t="shared" si="9"/>
        <v>1.7923318274321192</v>
      </c>
      <c r="BJ95" s="13"/>
      <c r="BK95" s="13">
        <f>E95</f>
        <v>0.32592592592592595</v>
      </c>
      <c r="BL95"/>
      <c r="BM95"/>
      <c r="BN95"/>
      <c r="BO95" s="14"/>
      <c r="BP95"/>
      <c r="BQ95"/>
    </row>
    <row r="96" spans="2:69" s="15" customFormat="1" x14ac:dyDescent="0.15">
      <c r="B96"/>
      <c r="C96"/>
      <c r="E96" s="16"/>
      <c r="F96" s="17">
        <f t="shared" ref="F96:AF96" si="180">F95-((($C$7*F95)/($C$8+F95))*$A$14)</f>
        <v>0.63542506448454572</v>
      </c>
      <c r="G96" s="17">
        <f t="shared" si="7"/>
        <v>1.6701160721247688</v>
      </c>
      <c r="H96" s="17">
        <f t="shared" si="180"/>
        <v>1.2835916342899463</v>
      </c>
      <c r="I96" s="17">
        <f t="shared" si="7"/>
        <v>1.6701160724239263</v>
      </c>
      <c r="J96" s="17">
        <f t="shared" si="180"/>
        <v>1.6701243552658722</v>
      </c>
      <c r="K96" s="17">
        <f t="shared" si="180"/>
        <v>1.6701326394818554</v>
      </c>
      <c r="L96" s="17">
        <f t="shared" si="180"/>
        <v>1.6701613048208539</v>
      </c>
      <c r="M96" s="17">
        <f t="shared" si="180"/>
        <v>1.6701899753346345</v>
      </c>
      <c r="N96" s="17">
        <f t="shared" si="180"/>
        <v>1.6702735562177584</v>
      </c>
      <c r="O96" s="17">
        <f t="shared" si="180"/>
        <v>1.6703571554267682</v>
      </c>
      <c r="P96" s="17">
        <f t="shared" si="180"/>
        <v>1.6705757770509968</v>
      </c>
      <c r="Q96" s="17">
        <f t="shared" si="180"/>
        <v>1.6707944577111618</v>
      </c>
      <c r="R96" s="17">
        <f t="shared" si="180"/>
        <v>1.6713123180670679</v>
      </c>
      <c r="S96" s="17">
        <f t="shared" si="180"/>
        <v>1.6718303515578781</v>
      </c>
      <c r="T96" s="17">
        <f t="shared" si="180"/>
        <v>1.6729473592379032</v>
      </c>
      <c r="U96" s="17">
        <f t="shared" si="180"/>
        <v>1.6740648279623958</v>
      </c>
      <c r="V96" s="17">
        <f t="shared" si="180"/>
        <v>1.6762694166371686</v>
      </c>
      <c r="W96" s="17">
        <f t="shared" si="180"/>
        <v>1.6784751063478507</v>
      </c>
      <c r="X96" s="17">
        <f t="shared" si="180"/>
        <v>1.682474607821798</v>
      </c>
      <c r="Y96" s="17">
        <f t="shared" si="180"/>
        <v>1.6864763819654669</v>
      </c>
      <c r="Z96" s="17">
        <f t="shared" si="180"/>
        <v>1.6931755824667407</v>
      </c>
      <c r="AA96" s="17">
        <f t="shared" si="180"/>
        <v>1.6998783706204963</v>
      </c>
      <c r="AB96" s="17">
        <f t="shared" si="180"/>
        <v>1.7102856450008543</v>
      </c>
      <c r="AC96" s="17">
        <f t="shared" si="180"/>
        <v>1.7206946269886008</v>
      </c>
      <c r="AD96" s="17">
        <f t="shared" si="180"/>
        <v>1.7357609977861643</v>
      </c>
      <c r="AE96" s="17">
        <f t="shared" si="180"/>
        <v>1.7508097720646445</v>
      </c>
      <c r="AF96" s="17">
        <f t="shared" si="180"/>
        <v>1.7712403126457952</v>
      </c>
      <c r="AG96" s="17">
        <f>AG95</f>
        <v>1.7915692159443151</v>
      </c>
      <c r="AH96" s="17">
        <f t="shared" ref="AH96:BF96" si="181">AH95-((($C$7*AH95)/($C$8+AH95))*$A$14)</f>
        <v>1.7712006897991961</v>
      </c>
      <c r="AI96" s="17">
        <f t="shared" si="181"/>
        <v>1.7504546899910725</v>
      </c>
      <c r="AJ96" s="17">
        <f t="shared" si="181"/>
        <v>1.7355172210738483</v>
      </c>
      <c r="AK96" s="17">
        <f t="shared" si="181"/>
        <v>1.7194273427509927</v>
      </c>
      <c r="AL96" s="17">
        <f t="shared" si="181"/>
        <v>1.7092685944064165</v>
      </c>
      <c r="AM96" s="17">
        <f t="shared" si="181"/>
        <v>1.6960534361698294</v>
      </c>
      <c r="AN96" s="17">
        <f t="shared" si="181"/>
        <v>1.6896676167772942</v>
      </c>
      <c r="AO96" s="17">
        <f t="shared" si="181"/>
        <v>1.6761183376979181</v>
      </c>
      <c r="AP96" s="17">
        <f t="shared" si="181"/>
        <v>1.6720777685407404</v>
      </c>
      <c r="AQ96" s="17">
        <f t="shared" si="181"/>
        <v>1.653094141158133</v>
      </c>
      <c r="AR96" s="17">
        <f t="shared" si="181"/>
        <v>1.6492131021867324</v>
      </c>
      <c r="AS96" s="17">
        <f t="shared" si="181"/>
        <v>1.6175227969183734</v>
      </c>
      <c r="AT96" s="17">
        <f t="shared" si="181"/>
        <v>1.610269356828963</v>
      </c>
      <c r="AU96" s="17">
        <f t="shared" si="181"/>
        <v>1.5568640764196831</v>
      </c>
      <c r="AV96" s="17">
        <f t="shared" si="181"/>
        <v>1.5408277482864625</v>
      </c>
      <c r="AW96" s="17">
        <f t="shared" si="181"/>
        <v>1.4567041840940294</v>
      </c>
      <c r="AX96" s="17">
        <f t="shared" si="181"/>
        <v>1.424726667056623</v>
      </c>
      <c r="AY96" s="17">
        <f t="shared" si="181"/>
        <v>1.3040737194595124</v>
      </c>
      <c r="AZ96" s="17">
        <f t="shared" si="181"/>
        <v>1.248661767891126</v>
      </c>
      <c r="BA96" s="17">
        <f t="shared" si="181"/>
        <v>1.0926407313287712</v>
      </c>
      <c r="BB96" s="17">
        <f t="shared" si="181"/>
        <v>1.0087045655731393</v>
      </c>
      <c r="BC96" s="17">
        <f t="shared" si="181"/>
        <v>0.82784944037371222</v>
      </c>
      <c r="BD96" s="17">
        <f t="shared" si="181"/>
        <v>0.71564807488311766</v>
      </c>
      <c r="BE96" s="17">
        <f t="shared" si="181"/>
        <v>0.52847062096828767</v>
      </c>
      <c r="BF96" s="17">
        <f t="shared" si="181"/>
        <v>0.27735452343605893</v>
      </c>
      <c r="BG96" s="17"/>
      <c r="BH96"/>
      <c r="BI96" s="13">
        <f t="shared" si="9"/>
        <v>1.7813948585834054</v>
      </c>
      <c r="BJ96" s="13"/>
      <c r="BK96" s="18">
        <f>E95</f>
        <v>0.32592592592592595</v>
      </c>
      <c r="BL96"/>
      <c r="BM96"/>
      <c r="BN96"/>
      <c r="BO96" s="19"/>
      <c r="BP96"/>
      <c r="BQ96"/>
    </row>
    <row r="97" spans="2:69" s="20" customFormat="1" x14ac:dyDescent="0.15">
      <c r="B97"/>
      <c r="C97"/>
      <c r="D97" s="20">
        <f>1+D95</f>
        <v>45</v>
      </c>
      <c r="E97" s="3">
        <f>$D97*$A$14</f>
        <v>0.33333333333333337</v>
      </c>
      <c r="F97" s="13">
        <f>AVERAGE(H96,0)</f>
        <v>0.64179581714497314</v>
      </c>
      <c r="G97" s="13">
        <f>I96</f>
        <v>1.6701160724239263</v>
      </c>
      <c r="H97" s="13">
        <f>(0.5*J96)+(0.711*F96)</f>
        <v>1.286849398481448</v>
      </c>
      <c r="I97" s="13">
        <f>AVERAGE(J96,G96)</f>
        <v>1.6701202136953204</v>
      </c>
      <c r="J97" s="13">
        <f>IF($J$4 = "YES", AVERAGE(K96,I96),AVERAGE(K96,H96))</f>
        <v>1.6701243559528909</v>
      </c>
      <c r="K97" s="13">
        <f t="shared" ref="K97:AD97" si="182">AVERAGE(L96,J96)</f>
        <v>1.6701428300433632</v>
      </c>
      <c r="L97" s="13">
        <f t="shared" si="182"/>
        <v>1.6701613074082449</v>
      </c>
      <c r="M97" s="13">
        <f t="shared" si="182"/>
        <v>1.670217430519306</v>
      </c>
      <c r="N97" s="13">
        <f t="shared" si="182"/>
        <v>1.6702735653807013</v>
      </c>
      <c r="O97" s="13">
        <f t="shared" si="182"/>
        <v>1.6704246666343776</v>
      </c>
      <c r="P97" s="13">
        <f t="shared" si="182"/>
        <v>1.6705758065689649</v>
      </c>
      <c r="Q97" s="13">
        <f t="shared" si="182"/>
        <v>1.6709440475590323</v>
      </c>
      <c r="R97" s="13">
        <f t="shared" si="182"/>
        <v>1.67131240463452</v>
      </c>
      <c r="S97" s="13">
        <f t="shared" si="182"/>
        <v>1.6721298386524857</v>
      </c>
      <c r="T97" s="13">
        <f t="shared" si="182"/>
        <v>1.6729475897601369</v>
      </c>
      <c r="U97" s="13">
        <f t="shared" si="182"/>
        <v>1.674608387937536</v>
      </c>
      <c r="V97" s="13">
        <f t="shared" si="182"/>
        <v>1.6762699671551231</v>
      </c>
      <c r="W97" s="13">
        <f t="shared" si="182"/>
        <v>1.6793720122294833</v>
      </c>
      <c r="X97" s="13">
        <f t="shared" si="182"/>
        <v>1.6824757441566587</v>
      </c>
      <c r="Y97" s="13">
        <f t="shared" si="182"/>
        <v>1.6878250951442695</v>
      </c>
      <c r="Z97" s="13">
        <f t="shared" si="182"/>
        <v>1.6931773762929816</v>
      </c>
      <c r="AA97" s="13">
        <f t="shared" si="182"/>
        <v>1.7017306137337975</v>
      </c>
      <c r="AB97" s="13">
        <f t="shared" si="182"/>
        <v>1.7102864988045485</v>
      </c>
      <c r="AC97" s="13">
        <f t="shared" si="182"/>
        <v>1.7230233213935093</v>
      </c>
      <c r="AD97" s="13">
        <f t="shared" si="182"/>
        <v>1.7357521995266225</v>
      </c>
      <c r="AE97" s="13">
        <f>AVERAGE(AD96,AF96)</f>
        <v>1.7535006552159798</v>
      </c>
      <c r="AF97" s="13">
        <f>AVERAGE(AG96,AE96)</f>
        <v>1.7711894940044797</v>
      </c>
      <c r="AG97" s="13">
        <f>(0.5*AF96)+(0.5*AH96)</f>
        <v>1.7712205012224955</v>
      </c>
      <c r="AH97" s="13">
        <f t="shared" ref="AH97:BD97" si="183">AVERAGE(AI96,AG96)</f>
        <v>1.7710119529676938</v>
      </c>
      <c r="AI97" s="13">
        <f t="shared" si="183"/>
        <v>1.7533589554365223</v>
      </c>
      <c r="AJ97" s="13">
        <f t="shared" si="183"/>
        <v>1.7349410163710326</v>
      </c>
      <c r="AK97" s="13">
        <f t="shared" si="183"/>
        <v>1.7223929077401325</v>
      </c>
      <c r="AL97" s="13">
        <f t="shared" si="183"/>
        <v>1.7077403894604111</v>
      </c>
      <c r="AM97" s="13">
        <f t="shared" si="183"/>
        <v>1.6994681055918552</v>
      </c>
      <c r="AN97" s="13">
        <f t="shared" si="183"/>
        <v>1.6860858869338737</v>
      </c>
      <c r="AO97" s="13">
        <f t="shared" si="183"/>
        <v>1.6808726926590172</v>
      </c>
      <c r="AP97" s="13">
        <f t="shared" si="183"/>
        <v>1.6646062394280254</v>
      </c>
      <c r="AQ97" s="13">
        <f t="shared" si="183"/>
        <v>1.6606454353637363</v>
      </c>
      <c r="AR97" s="13">
        <f t="shared" si="183"/>
        <v>1.6353084690382533</v>
      </c>
      <c r="AS97" s="13">
        <f t="shared" si="183"/>
        <v>1.6297412295078477</v>
      </c>
      <c r="AT97" s="13">
        <f t="shared" si="183"/>
        <v>1.5871934366690281</v>
      </c>
      <c r="AU97" s="13">
        <f t="shared" si="183"/>
        <v>1.5755485525577129</v>
      </c>
      <c r="AV97" s="13">
        <f t="shared" si="183"/>
        <v>1.5067841302568561</v>
      </c>
      <c r="AW97" s="13">
        <f t="shared" si="183"/>
        <v>1.4827772076715426</v>
      </c>
      <c r="AX97" s="13">
        <f t="shared" si="183"/>
        <v>1.3803889517767709</v>
      </c>
      <c r="AY97" s="13">
        <f t="shared" si="183"/>
        <v>1.3366942174738745</v>
      </c>
      <c r="AZ97" s="13">
        <f t="shared" si="183"/>
        <v>1.1983572253941417</v>
      </c>
      <c r="BA97" s="13">
        <f t="shared" si="183"/>
        <v>1.1286831667321326</v>
      </c>
      <c r="BB97" s="13">
        <f t="shared" si="183"/>
        <v>0.96024508585124169</v>
      </c>
      <c r="BC97" s="13">
        <f t="shared" si="183"/>
        <v>0.86217632022812851</v>
      </c>
      <c r="BD97" s="13">
        <f t="shared" si="183"/>
        <v>0.67816003067099995</v>
      </c>
      <c r="BE97" s="13">
        <f>(0.711*BF96)+(0.5*BD96)</f>
        <v>0.55502310360459672</v>
      </c>
      <c r="BF97" s="13">
        <f>AVERAGE(0,BE96)</f>
        <v>0.26423531048414384</v>
      </c>
      <c r="BG97" s="13"/>
      <c r="BH97"/>
      <c r="BI97" s="13">
        <f t="shared" si="9"/>
        <v>1.7704923219208961</v>
      </c>
      <c r="BJ97" s="13"/>
      <c r="BK97" s="13">
        <f>E97</f>
        <v>0.33333333333333337</v>
      </c>
      <c r="BL97"/>
      <c r="BM97"/>
      <c r="BN97"/>
      <c r="BO97" s="14"/>
      <c r="BP97"/>
      <c r="BQ97"/>
    </row>
    <row r="98" spans="2:69" s="15" customFormat="1" x14ac:dyDescent="0.15">
      <c r="B98"/>
      <c r="C98"/>
      <c r="E98" s="16"/>
      <c r="F98" s="17">
        <f t="shared" ref="F98:AF98" si="184">F97-((($C$7*F97)/($C$8+F97))*$A$14)</f>
        <v>0.62674921646795689</v>
      </c>
      <c r="G98" s="17">
        <f t="shared" si="7"/>
        <v>1.6473944812413548</v>
      </c>
      <c r="H98" s="17">
        <f t="shared" si="184"/>
        <v>1.2660955980444653</v>
      </c>
      <c r="I98" s="17">
        <f t="shared" si="7"/>
        <v>1.6473986045764435</v>
      </c>
      <c r="J98" s="17">
        <f t="shared" si="184"/>
        <v>1.6474027288934983</v>
      </c>
      <c r="K98" s="17">
        <f t="shared" si="184"/>
        <v>1.6474211229716464</v>
      </c>
      <c r="L98" s="17">
        <f t="shared" si="184"/>
        <v>1.6474395203112295</v>
      </c>
      <c r="M98" s="17">
        <f t="shared" si="184"/>
        <v>1.6474954003610094</v>
      </c>
      <c r="N98" s="17">
        <f t="shared" si="184"/>
        <v>1.6475512921213724</v>
      </c>
      <c r="O98" s="17">
        <f t="shared" si="184"/>
        <v>1.6477017390621447</v>
      </c>
      <c r="P98" s="17">
        <f t="shared" si="184"/>
        <v>1.6478522245970484</v>
      </c>
      <c r="Q98" s="17">
        <f t="shared" si="184"/>
        <v>1.648218871529777</v>
      </c>
      <c r="R98" s="17">
        <f t="shared" si="184"/>
        <v>1.648585634524562</v>
      </c>
      <c r="S98" s="17">
        <f t="shared" si="184"/>
        <v>1.6493995327731503</v>
      </c>
      <c r="T98" s="17">
        <f t="shared" si="184"/>
        <v>1.6502137490977997</v>
      </c>
      <c r="U98" s="17">
        <f t="shared" si="184"/>
        <v>1.6518673756146618</v>
      </c>
      <c r="V98" s="17">
        <f t="shared" si="184"/>
        <v>1.653521789504051</v>
      </c>
      <c r="W98" s="17">
        <f t="shared" si="184"/>
        <v>1.6566104833530244</v>
      </c>
      <c r="X98" s="17">
        <f t="shared" si="184"/>
        <v>1.6597008904598036</v>
      </c>
      <c r="Y98" s="17">
        <f t="shared" si="184"/>
        <v>1.6650273544877259</v>
      </c>
      <c r="Z98" s="17">
        <f t="shared" si="184"/>
        <v>1.6703568352280989</v>
      </c>
      <c r="AA98" s="17">
        <f t="shared" si="184"/>
        <v>1.678873840529963</v>
      </c>
      <c r="AB98" s="17">
        <f t="shared" si="184"/>
        <v>1.6873937312504865</v>
      </c>
      <c r="AC98" s="17">
        <f t="shared" si="184"/>
        <v>1.7000774262345535</v>
      </c>
      <c r="AD98" s="17">
        <f t="shared" si="184"/>
        <v>1.712753747349268</v>
      </c>
      <c r="AE98" s="17">
        <f t="shared" si="184"/>
        <v>1.7304298019599542</v>
      </c>
      <c r="AF98" s="17">
        <f t="shared" si="184"/>
        <v>1.7480474851733452</v>
      </c>
      <c r="AG98" s="17">
        <f>AG97</f>
        <v>1.7712205012224955</v>
      </c>
      <c r="AH98" s="17">
        <f t="shared" ref="AH98:BF98" si="185">AH97-((($C$7*AH97)/($C$8+AH97))*$A$14)</f>
        <v>1.7478706534152109</v>
      </c>
      <c r="AI98" s="17">
        <f t="shared" si="185"/>
        <v>1.7302886761975189</v>
      </c>
      <c r="AJ98" s="17">
        <f t="shared" si="185"/>
        <v>1.7119458976641071</v>
      </c>
      <c r="AK98" s="17">
        <f t="shared" si="185"/>
        <v>1.6994496294295653</v>
      </c>
      <c r="AL98" s="17">
        <f t="shared" si="185"/>
        <v>1.684858307435354</v>
      </c>
      <c r="AM98" s="17">
        <f t="shared" si="185"/>
        <v>1.6766208922216557</v>
      </c>
      <c r="AN98" s="17">
        <f t="shared" si="185"/>
        <v>1.6632955765089299</v>
      </c>
      <c r="AO98" s="17">
        <f t="shared" si="185"/>
        <v>1.6581047169232386</v>
      </c>
      <c r="AP98" s="17">
        <f t="shared" si="185"/>
        <v>1.6419085657688992</v>
      </c>
      <c r="AQ98" s="17">
        <f t="shared" si="185"/>
        <v>1.6379650217963275</v>
      </c>
      <c r="AR98" s="17">
        <f t="shared" si="185"/>
        <v>1.6127398062773513</v>
      </c>
      <c r="AS98" s="17">
        <f t="shared" si="185"/>
        <v>1.6071974364295525</v>
      </c>
      <c r="AT98" s="17">
        <f t="shared" si="185"/>
        <v>1.5648435741400857</v>
      </c>
      <c r="AU98" s="17">
        <f t="shared" si="185"/>
        <v>1.5532529878883998</v>
      </c>
      <c r="AV98" s="17">
        <f t="shared" si="185"/>
        <v>1.4848204752661303</v>
      </c>
      <c r="AW98" s="17">
        <f t="shared" si="185"/>
        <v>1.4609341792218946</v>
      </c>
      <c r="AX98" s="17">
        <f t="shared" si="185"/>
        <v>1.3590904883582355</v>
      </c>
      <c r="AY98" s="17">
        <f t="shared" si="185"/>
        <v>1.3156441888263872</v>
      </c>
      <c r="AZ98" s="17">
        <f t="shared" si="185"/>
        <v>1.1781661090812052</v>
      </c>
      <c r="BA98" s="17">
        <f t="shared" si="185"/>
        <v>1.1089717903863043</v>
      </c>
      <c r="BB98" s="17">
        <f t="shared" si="185"/>
        <v>0.94185217683594746</v>
      </c>
      <c r="BC98" s="17">
        <f t="shared" si="185"/>
        <v>0.84467563511882271</v>
      </c>
      <c r="BD98" s="17">
        <f t="shared" si="185"/>
        <v>0.66265738769614224</v>
      </c>
      <c r="BE98" s="17">
        <f t="shared" si="185"/>
        <v>0.54116508866073498</v>
      </c>
      <c r="BF98" s="17">
        <f t="shared" si="185"/>
        <v>0.25580057973488274</v>
      </c>
      <c r="BG98" s="17"/>
      <c r="BH98"/>
      <c r="BI98" s="13">
        <f t="shared" si="9"/>
        <v>1.7595897852583868</v>
      </c>
      <c r="BJ98" s="13"/>
      <c r="BK98" s="18">
        <f>E97</f>
        <v>0.33333333333333337</v>
      </c>
      <c r="BL98"/>
      <c r="BM98"/>
      <c r="BN98"/>
      <c r="BO98" s="19"/>
      <c r="BP98"/>
      <c r="BQ98"/>
    </row>
    <row r="99" spans="2:69" s="20" customFormat="1" x14ac:dyDescent="0.15">
      <c r="B99"/>
      <c r="C99"/>
      <c r="D99" s="20">
        <f>1+D97</f>
        <v>46</v>
      </c>
      <c r="E99" s="3">
        <f>$D99*$A$14</f>
        <v>0.34074074074074073</v>
      </c>
      <c r="F99" s="13">
        <f>AVERAGE(H98,0)</f>
        <v>0.63304779902223263</v>
      </c>
      <c r="G99" s="13">
        <f>I98</f>
        <v>1.6473986045764435</v>
      </c>
      <c r="H99" s="13">
        <f>(0.5*J98)+(0.711*F98)</f>
        <v>1.2693200573554664</v>
      </c>
      <c r="I99" s="13">
        <f>AVERAGE(J98,G98)</f>
        <v>1.6473986050674265</v>
      </c>
      <c r="J99" s="13">
        <f>IF($J$4 = "YES", AVERAGE(K98,I98),AVERAGE(K98,H98))</f>
        <v>1.6474098637740449</v>
      </c>
      <c r="K99" s="13">
        <f t="shared" ref="K99:AD99" si="186">AVERAGE(L98,J98)</f>
        <v>1.647421124602364</v>
      </c>
      <c r="L99" s="13">
        <f t="shared" si="186"/>
        <v>1.647458261666328</v>
      </c>
      <c r="M99" s="13">
        <f t="shared" si="186"/>
        <v>1.647495406216301</v>
      </c>
      <c r="N99" s="13">
        <f t="shared" si="186"/>
        <v>1.6475985697115769</v>
      </c>
      <c r="O99" s="13">
        <f t="shared" si="186"/>
        <v>1.6477017583592104</v>
      </c>
      <c r="P99" s="13">
        <f t="shared" si="186"/>
        <v>1.6479603052959608</v>
      </c>
      <c r="Q99" s="13">
        <f t="shared" si="186"/>
        <v>1.6482189295608052</v>
      </c>
      <c r="R99" s="13">
        <f t="shared" si="186"/>
        <v>1.6488092021514635</v>
      </c>
      <c r="S99" s="13">
        <f t="shared" si="186"/>
        <v>1.6493996918111808</v>
      </c>
      <c r="T99" s="13">
        <f t="shared" si="186"/>
        <v>1.6506334541939061</v>
      </c>
      <c r="U99" s="13">
        <f t="shared" si="186"/>
        <v>1.6518677693009254</v>
      </c>
      <c r="V99" s="13">
        <f t="shared" si="186"/>
        <v>1.6542389294838431</v>
      </c>
      <c r="W99" s="13">
        <f t="shared" si="186"/>
        <v>1.6566113399819273</v>
      </c>
      <c r="X99" s="13">
        <f t="shared" si="186"/>
        <v>1.6608189189203753</v>
      </c>
      <c r="Y99" s="13">
        <f t="shared" si="186"/>
        <v>1.6650288628439514</v>
      </c>
      <c r="Z99" s="13">
        <f t="shared" si="186"/>
        <v>1.6719505975088444</v>
      </c>
      <c r="AA99" s="13">
        <f t="shared" si="186"/>
        <v>1.6788752832392926</v>
      </c>
      <c r="AB99" s="13">
        <f t="shared" si="186"/>
        <v>1.6894756333822583</v>
      </c>
      <c r="AC99" s="13">
        <f t="shared" si="186"/>
        <v>1.7000737392998773</v>
      </c>
      <c r="AD99" s="13">
        <f t="shared" si="186"/>
        <v>1.7152536140972539</v>
      </c>
      <c r="AE99" s="13">
        <f>AVERAGE(AD98,AF98)</f>
        <v>1.7304006162613066</v>
      </c>
      <c r="AF99" s="13">
        <f>AVERAGE(AG98,AE98)</f>
        <v>1.7508251515912248</v>
      </c>
      <c r="AG99" s="13">
        <f>(0.5*AF98)+(0.5*AH98)</f>
        <v>1.7479590692942781</v>
      </c>
      <c r="AH99" s="13">
        <f t="shared" ref="AH99:BD99" si="187">AVERAGE(AI98,AG98)</f>
        <v>1.7507545887100071</v>
      </c>
      <c r="AI99" s="13">
        <f t="shared" si="187"/>
        <v>1.7299082755396591</v>
      </c>
      <c r="AJ99" s="13">
        <f t="shared" si="187"/>
        <v>1.714869152813542</v>
      </c>
      <c r="AK99" s="13">
        <f t="shared" si="187"/>
        <v>1.6984021025497307</v>
      </c>
      <c r="AL99" s="13">
        <f t="shared" si="187"/>
        <v>1.6880352608256106</v>
      </c>
      <c r="AM99" s="13">
        <f t="shared" si="187"/>
        <v>1.674076941972142</v>
      </c>
      <c r="AN99" s="13">
        <f t="shared" si="187"/>
        <v>1.6673628045724471</v>
      </c>
      <c r="AO99" s="13">
        <f t="shared" si="187"/>
        <v>1.6526020711389147</v>
      </c>
      <c r="AP99" s="13">
        <f t="shared" si="187"/>
        <v>1.6480348693597831</v>
      </c>
      <c r="AQ99" s="13">
        <f t="shared" si="187"/>
        <v>1.6273241860231251</v>
      </c>
      <c r="AR99" s="13">
        <f t="shared" si="187"/>
        <v>1.62258122911294</v>
      </c>
      <c r="AS99" s="13">
        <f t="shared" si="187"/>
        <v>1.5887916902087185</v>
      </c>
      <c r="AT99" s="13">
        <f t="shared" si="187"/>
        <v>1.5802252121589762</v>
      </c>
      <c r="AU99" s="13">
        <f t="shared" si="187"/>
        <v>1.524832024703108</v>
      </c>
      <c r="AV99" s="13">
        <f t="shared" si="187"/>
        <v>1.5070935835551471</v>
      </c>
      <c r="AW99" s="13">
        <f t="shared" si="187"/>
        <v>1.4219554818121829</v>
      </c>
      <c r="AX99" s="13">
        <f t="shared" si="187"/>
        <v>1.3882891840241409</v>
      </c>
      <c r="AY99" s="13">
        <f t="shared" si="187"/>
        <v>1.2686282987197204</v>
      </c>
      <c r="AZ99" s="13">
        <f t="shared" si="187"/>
        <v>1.2123079896063458</v>
      </c>
      <c r="BA99" s="13">
        <f t="shared" si="187"/>
        <v>1.0600091429585763</v>
      </c>
      <c r="BB99" s="13">
        <f t="shared" si="187"/>
        <v>0.97682371275256352</v>
      </c>
      <c r="BC99" s="13">
        <f t="shared" si="187"/>
        <v>0.80225478226604485</v>
      </c>
      <c r="BD99" s="13">
        <f t="shared" si="187"/>
        <v>0.69292036188977879</v>
      </c>
      <c r="BE99" s="13">
        <f>(0.711*BF98)+(0.5*BD98)</f>
        <v>0.51320290603957275</v>
      </c>
      <c r="BF99" s="13">
        <f>AVERAGE(BE98,0)</f>
        <v>0.27058254433036749</v>
      </c>
      <c r="BG99" s="13"/>
      <c r="BH99"/>
      <c r="BI99" s="13">
        <f t="shared" si="9"/>
        <v>1.7487171622693189</v>
      </c>
      <c r="BJ99" s="13"/>
      <c r="BK99" s="13">
        <f>E99</f>
        <v>0.34074074074074073</v>
      </c>
      <c r="BL99"/>
      <c r="BM99"/>
      <c r="BN99"/>
      <c r="BO99" s="14"/>
      <c r="BP99"/>
      <c r="BQ99"/>
    </row>
    <row r="100" spans="2:69" s="15" customFormat="1" x14ac:dyDescent="0.15">
      <c r="B100"/>
      <c r="C100"/>
      <c r="E100" s="16"/>
      <c r="F100" s="17">
        <f t="shared" ref="F100:AF100" si="188">F99-((($C$7*F99)/($C$8+F99))*$A$14)</f>
        <v>0.61811440942611107</v>
      </c>
      <c r="G100" s="17">
        <f t="shared" si="7"/>
        <v>1.6247763262593655</v>
      </c>
      <c r="H100" s="17">
        <f t="shared" si="188"/>
        <v>1.2486738589119128</v>
      </c>
      <c r="I100" s="17">
        <f t="shared" si="7"/>
        <v>1.6247763267481821</v>
      </c>
      <c r="J100" s="17">
        <f t="shared" si="188"/>
        <v>1.6247875357752519</v>
      </c>
      <c r="K100" s="17">
        <f t="shared" si="188"/>
        <v>1.6247987469151215</v>
      </c>
      <c r="L100" s="17">
        <f t="shared" si="188"/>
        <v>1.6248357201149108</v>
      </c>
      <c r="M100" s="17">
        <f t="shared" si="188"/>
        <v>1.6248727007726929</v>
      </c>
      <c r="N100" s="17">
        <f t="shared" si="188"/>
        <v>1.6249754091079502</v>
      </c>
      <c r="O100" s="17">
        <f t="shared" si="188"/>
        <v>1.6250781425232901</v>
      </c>
      <c r="P100" s="17">
        <f t="shared" si="188"/>
        <v>1.6253355490111434</v>
      </c>
      <c r="Q100" s="17">
        <f t="shared" si="188"/>
        <v>1.6255930327289667</v>
      </c>
      <c r="R100" s="17">
        <f t="shared" si="188"/>
        <v>1.6261807030953426</v>
      </c>
      <c r="S100" s="17">
        <f t="shared" si="188"/>
        <v>1.6267685908390512</v>
      </c>
      <c r="T100" s="17">
        <f t="shared" si="188"/>
        <v>1.627996920888211</v>
      </c>
      <c r="U100" s="17">
        <f t="shared" si="188"/>
        <v>1.6292258067436742</v>
      </c>
      <c r="V100" s="17">
        <f t="shared" si="188"/>
        <v>1.6315865526026823</v>
      </c>
      <c r="W100" s="17">
        <f t="shared" si="188"/>
        <v>1.6339485635705662</v>
      </c>
      <c r="X100" s="17">
        <f t="shared" si="188"/>
        <v>1.638137748186429</v>
      </c>
      <c r="Y100" s="17">
        <f t="shared" si="188"/>
        <v>1.6423293508102808</v>
      </c>
      <c r="Z100" s="17">
        <f t="shared" si="188"/>
        <v>1.6492210667261888</v>
      </c>
      <c r="AA100" s="17">
        <f t="shared" si="188"/>
        <v>1.6561158900229007</v>
      </c>
      <c r="AB100" s="17">
        <f t="shared" si="188"/>
        <v>1.6666708509884576</v>
      </c>
      <c r="AC100" s="17">
        <f t="shared" si="188"/>
        <v>1.6772239652204473</v>
      </c>
      <c r="AD100" s="17">
        <f t="shared" si="188"/>
        <v>1.6923400632874723</v>
      </c>
      <c r="AE100" s="17">
        <f t="shared" si="188"/>
        <v>1.7074241956181562</v>
      </c>
      <c r="AF100" s="17">
        <f t="shared" si="188"/>
        <v>1.7277651474855755</v>
      </c>
      <c r="AG100" s="17">
        <f>AG99</f>
        <v>1.7479590692942781</v>
      </c>
      <c r="AH100" s="17">
        <f t="shared" ref="AH100:BF100" si="189">AH99-((($C$7*AH99)/($C$8+AH99))*$A$14)</f>
        <v>1.7276948710468731</v>
      </c>
      <c r="AI100" s="17">
        <f t="shared" si="189"/>
        <v>1.7069338864965946</v>
      </c>
      <c r="AJ100" s="17">
        <f t="shared" si="189"/>
        <v>1.6919572077003802</v>
      </c>
      <c r="AK100" s="17">
        <f t="shared" si="189"/>
        <v>1.6755593994386893</v>
      </c>
      <c r="AL100" s="17">
        <f t="shared" si="189"/>
        <v>1.6652366230100806</v>
      </c>
      <c r="AM100" s="17">
        <f t="shared" si="189"/>
        <v>1.651338223483731</v>
      </c>
      <c r="AN100" s="17">
        <f t="shared" si="189"/>
        <v>1.6446531515334386</v>
      </c>
      <c r="AO100" s="17">
        <f t="shared" si="189"/>
        <v>1.6299568812995262</v>
      </c>
      <c r="AP100" s="17">
        <f t="shared" si="189"/>
        <v>1.6254097842184765</v>
      </c>
      <c r="AQ100" s="17">
        <f t="shared" si="189"/>
        <v>1.6047912260466315</v>
      </c>
      <c r="AR100" s="17">
        <f t="shared" si="189"/>
        <v>1.6000695902492665</v>
      </c>
      <c r="AS100" s="17">
        <f t="shared" si="189"/>
        <v>1.5664344169939128</v>
      </c>
      <c r="AT100" s="17">
        <f t="shared" si="189"/>
        <v>1.5579077767433747</v>
      </c>
      <c r="AU100" s="17">
        <f t="shared" si="189"/>
        <v>1.5027793399035216</v>
      </c>
      <c r="AV100" s="17">
        <f t="shared" si="189"/>
        <v>1.4851283901995338</v>
      </c>
      <c r="AW100" s="17">
        <f t="shared" si="189"/>
        <v>1.400429834971495</v>
      </c>
      <c r="AX100" s="17">
        <f t="shared" si="189"/>
        <v>1.3669468711651829</v>
      </c>
      <c r="AY100" s="17">
        <f t="shared" si="189"/>
        <v>1.2479863843305892</v>
      </c>
      <c r="AZ100" s="17">
        <f t="shared" si="189"/>
        <v>1.1920248473758135</v>
      </c>
      <c r="BA100" s="17">
        <f t="shared" si="189"/>
        <v>1.0408061741940811</v>
      </c>
      <c r="BB100" s="17">
        <f t="shared" si="189"/>
        <v>0.95828981536221591</v>
      </c>
      <c r="BC100" s="17">
        <f t="shared" si="189"/>
        <v>0.7853536950484501</v>
      </c>
      <c r="BD100" s="17">
        <f t="shared" si="189"/>
        <v>0.67723903519083106</v>
      </c>
      <c r="BE100" s="17">
        <f t="shared" si="189"/>
        <v>0.49997469300760411</v>
      </c>
      <c r="BF100" s="17">
        <f t="shared" si="189"/>
        <v>0.26199738536973155</v>
      </c>
      <c r="BG100" s="17"/>
      <c r="BH100"/>
      <c r="BI100" s="13">
        <f t="shared" si="9"/>
        <v>1.7378445392802513</v>
      </c>
      <c r="BJ100" s="13"/>
      <c r="BK100" s="18">
        <f>E99</f>
        <v>0.34074074074074073</v>
      </c>
      <c r="BL100"/>
      <c r="BM100"/>
      <c r="BN100"/>
      <c r="BO100" s="19"/>
      <c r="BP100"/>
      <c r="BQ100"/>
    </row>
    <row r="101" spans="2:69" s="20" customFormat="1" x14ac:dyDescent="0.15">
      <c r="B101"/>
      <c r="C101"/>
      <c r="D101" s="20">
        <f>1+D99</f>
        <v>47</v>
      </c>
      <c r="E101" s="3">
        <f>$D101*$A$14</f>
        <v>0.34814814814814815</v>
      </c>
      <c r="F101" s="13">
        <f>AVERAGE(H100,0)</f>
        <v>0.62433692945595642</v>
      </c>
      <c r="G101" s="13">
        <f>I100</f>
        <v>1.6247763267481821</v>
      </c>
      <c r="H101" s="13">
        <f>(0.5*J100)+(0.711*F100)</f>
        <v>1.2518731129895908</v>
      </c>
      <c r="I101" s="13">
        <f>AVERAGE(J100,G100)</f>
        <v>1.6247819310173086</v>
      </c>
      <c r="J101" s="13">
        <f>IF($J$4 = "YES", AVERAGE(K100,I100),AVERAGE(K100,H100))</f>
        <v>1.6247875368316518</v>
      </c>
      <c r="K101" s="13">
        <f t="shared" ref="K101:AD101" si="190">AVERAGE(L100,J100)</f>
        <v>1.6248116279450815</v>
      </c>
      <c r="L101" s="13">
        <f t="shared" si="190"/>
        <v>1.6248357238439071</v>
      </c>
      <c r="M101" s="13">
        <f t="shared" si="190"/>
        <v>1.6249055646114305</v>
      </c>
      <c r="N101" s="13">
        <f t="shared" si="190"/>
        <v>1.6249754216479915</v>
      </c>
      <c r="O101" s="13">
        <f t="shared" si="190"/>
        <v>1.6251554790595468</v>
      </c>
      <c r="P101" s="13">
        <f t="shared" si="190"/>
        <v>1.6253355876261284</v>
      </c>
      <c r="Q101" s="13">
        <f t="shared" si="190"/>
        <v>1.625758126053243</v>
      </c>
      <c r="R101" s="13">
        <f t="shared" si="190"/>
        <v>1.6261808117840091</v>
      </c>
      <c r="S101" s="13">
        <f t="shared" si="190"/>
        <v>1.6270888119917768</v>
      </c>
      <c r="T101" s="13">
        <f t="shared" si="190"/>
        <v>1.6279971987913626</v>
      </c>
      <c r="U101" s="13">
        <f t="shared" si="190"/>
        <v>1.6297917367454466</v>
      </c>
      <c r="V101" s="13">
        <f t="shared" si="190"/>
        <v>1.6315871851571202</v>
      </c>
      <c r="W101" s="13">
        <f t="shared" si="190"/>
        <v>1.6348621503945555</v>
      </c>
      <c r="X101" s="13">
        <f t="shared" si="190"/>
        <v>1.6381389571904235</v>
      </c>
      <c r="Y101" s="13">
        <f t="shared" si="190"/>
        <v>1.6436794074563088</v>
      </c>
      <c r="Z101" s="13">
        <f t="shared" si="190"/>
        <v>1.6492226204165907</v>
      </c>
      <c r="AA101" s="13">
        <f t="shared" si="190"/>
        <v>1.6579459588573231</v>
      </c>
      <c r="AB101" s="13">
        <f t="shared" si="190"/>
        <v>1.6666699276216739</v>
      </c>
      <c r="AC101" s="13">
        <f t="shared" si="190"/>
        <v>1.6795054571379651</v>
      </c>
      <c r="AD101" s="13">
        <f t="shared" si="190"/>
        <v>1.6923240804193016</v>
      </c>
      <c r="AE101" s="13">
        <f>AVERAGE(AD100,AF100)</f>
        <v>1.7100526053865239</v>
      </c>
      <c r="AF101" s="13">
        <f>AVERAGE(AG100,AE100)</f>
        <v>1.7276916324562173</v>
      </c>
      <c r="AG101" s="13">
        <f>(0.5*AF100)+(0.5*AH100)</f>
        <v>1.7277300092662244</v>
      </c>
      <c r="AH101" s="13">
        <f t="shared" ref="AH101:BD101" si="191">AVERAGE(AI100,AG100)</f>
        <v>1.7274464778954364</v>
      </c>
      <c r="AI101" s="13">
        <f t="shared" si="191"/>
        <v>1.7098260393736266</v>
      </c>
      <c r="AJ101" s="13">
        <f t="shared" si="191"/>
        <v>1.6912466429676418</v>
      </c>
      <c r="AK101" s="13">
        <f t="shared" si="191"/>
        <v>1.6785969153552305</v>
      </c>
      <c r="AL101" s="13">
        <f t="shared" si="191"/>
        <v>1.66344881146121</v>
      </c>
      <c r="AM101" s="13">
        <f t="shared" si="191"/>
        <v>1.6549448872717596</v>
      </c>
      <c r="AN101" s="13">
        <f t="shared" si="191"/>
        <v>1.6406475523916286</v>
      </c>
      <c r="AO101" s="13">
        <f t="shared" si="191"/>
        <v>1.6350314678759577</v>
      </c>
      <c r="AP101" s="13">
        <f t="shared" si="191"/>
        <v>1.6173740536730787</v>
      </c>
      <c r="AQ101" s="13">
        <f t="shared" si="191"/>
        <v>1.6127396872338715</v>
      </c>
      <c r="AR101" s="13">
        <f t="shared" si="191"/>
        <v>1.5856128215202721</v>
      </c>
      <c r="AS101" s="13">
        <f t="shared" si="191"/>
        <v>1.5789886834963207</v>
      </c>
      <c r="AT101" s="13">
        <f t="shared" si="191"/>
        <v>1.5346068784487172</v>
      </c>
      <c r="AU101" s="13">
        <f t="shared" si="191"/>
        <v>1.5215180834714541</v>
      </c>
      <c r="AV101" s="13">
        <f t="shared" si="191"/>
        <v>1.4516045874375083</v>
      </c>
      <c r="AW101" s="13">
        <f t="shared" si="191"/>
        <v>1.4260376306823583</v>
      </c>
      <c r="AX101" s="13">
        <f t="shared" si="191"/>
        <v>1.3242081096510421</v>
      </c>
      <c r="AY101" s="13">
        <f t="shared" si="191"/>
        <v>1.2794858592704981</v>
      </c>
      <c r="AZ101" s="13">
        <f t="shared" si="191"/>
        <v>1.144396279262335</v>
      </c>
      <c r="BA101" s="13">
        <f t="shared" si="191"/>
        <v>1.0751573313690148</v>
      </c>
      <c r="BB101" s="13">
        <f t="shared" si="191"/>
        <v>0.91307993462126558</v>
      </c>
      <c r="BC101" s="13">
        <f t="shared" si="191"/>
        <v>0.81776442527652349</v>
      </c>
      <c r="BD101" s="13">
        <f t="shared" si="191"/>
        <v>0.6426641940280271</v>
      </c>
      <c r="BE101" s="13">
        <f>(0.711*BF100)+(0.5*BD100)</f>
        <v>0.52489965859329468</v>
      </c>
      <c r="BF101" s="13">
        <f>AVERAGE(0,BE100)</f>
        <v>0.24998734650380205</v>
      </c>
      <c r="BG101" s="13"/>
      <c r="BH101"/>
      <c r="BI101" s="13">
        <f t="shared" si="9"/>
        <v>1.7270058543670652</v>
      </c>
      <c r="BJ101" s="13"/>
      <c r="BK101" s="13">
        <f>E101</f>
        <v>0.34814814814814815</v>
      </c>
      <c r="BL101"/>
      <c r="BM101"/>
      <c r="BN101"/>
      <c r="BO101" s="14"/>
      <c r="BP101"/>
      <c r="BQ101"/>
    </row>
    <row r="102" spans="2:69" s="15" customFormat="1" x14ac:dyDescent="0.15">
      <c r="B102"/>
      <c r="C102"/>
      <c r="E102" s="16"/>
      <c r="F102" s="17">
        <f t="shared" ref="F102:AF102" si="192">F101-((($C$7*F101)/($C$8+F101))*$A$14)</f>
        <v>0.6095176716657853</v>
      </c>
      <c r="G102" s="17">
        <f t="shared" si="7"/>
        <v>1.6022548097616762</v>
      </c>
      <c r="H102" s="17">
        <f t="shared" si="192"/>
        <v>1.2313358542899462</v>
      </c>
      <c r="I102" s="17">
        <f t="shared" si="7"/>
        <v>1.6022603888342029</v>
      </c>
      <c r="J102" s="17">
        <f t="shared" si="192"/>
        <v>1.6022659694451162</v>
      </c>
      <c r="K102" s="17">
        <f t="shared" si="192"/>
        <v>1.602289952247576</v>
      </c>
      <c r="L102" s="17">
        <f t="shared" si="192"/>
        <v>1.6023139398160877</v>
      </c>
      <c r="M102" s="17">
        <f t="shared" si="192"/>
        <v>1.602383466605835</v>
      </c>
      <c r="N102" s="17">
        <f t="shared" si="192"/>
        <v>1.6024530096097223</v>
      </c>
      <c r="O102" s="17">
        <f t="shared" si="192"/>
        <v>1.6026322576821217</v>
      </c>
      <c r="P102" s="17">
        <f t="shared" si="192"/>
        <v>1.602811556800833</v>
      </c>
      <c r="Q102" s="17">
        <f t="shared" si="192"/>
        <v>1.603232196722179</v>
      </c>
      <c r="R102" s="17">
        <f t="shared" si="192"/>
        <v>1.6036529839524518</v>
      </c>
      <c r="S102" s="17">
        <f t="shared" si="192"/>
        <v>1.6045569081156665</v>
      </c>
      <c r="T102" s="17">
        <f t="shared" si="192"/>
        <v>1.6054612202112035</v>
      </c>
      <c r="U102" s="17">
        <f t="shared" si="192"/>
        <v>1.6072477175273299</v>
      </c>
      <c r="V102" s="17">
        <f t="shared" si="192"/>
        <v>1.6090351331973261</v>
      </c>
      <c r="W102" s="17">
        <f t="shared" si="192"/>
        <v>1.6122954771771016</v>
      </c>
      <c r="X102" s="17">
        <f t="shared" si="192"/>
        <v>1.6155576941310865</v>
      </c>
      <c r="Y102" s="17">
        <f t="shared" si="192"/>
        <v>1.6210735655230395</v>
      </c>
      <c r="Z102" s="17">
        <f t="shared" si="192"/>
        <v>1.6265922995537823</v>
      </c>
      <c r="AA102" s="17">
        <f t="shared" si="192"/>
        <v>1.6352773410011885</v>
      </c>
      <c r="AB102" s="17">
        <f t="shared" si="192"/>
        <v>1.6439632831222013</v>
      </c>
      <c r="AC102" s="17">
        <f t="shared" si="192"/>
        <v>1.6567433546691712</v>
      </c>
      <c r="AD102" s="17">
        <f t="shared" si="192"/>
        <v>1.6695071677307853</v>
      </c>
      <c r="AE102" s="17">
        <f t="shared" si="192"/>
        <v>1.6871608185264484</v>
      </c>
      <c r="AF102" s="17">
        <f t="shared" si="192"/>
        <v>1.7047264000741695</v>
      </c>
      <c r="AG102" s="17">
        <f>AG101</f>
        <v>1.7277300092662244</v>
      </c>
      <c r="AH102" s="17">
        <f t="shared" ref="AH102:BF102" si="193">AH101-((($C$7*AH101)/($C$8+AH101))*$A$14)</f>
        <v>1.704482259208898</v>
      </c>
      <c r="AI102" s="17">
        <f t="shared" si="193"/>
        <v>1.6869352026600737</v>
      </c>
      <c r="AJ102" s="17">
        <f t="shared" si="193"/>
        <v>1.6684343153275232</v>
      </c>
      <c r="AK102" s="17">
        <f t="shared" si="193"/>
        <v>1.6558387193441708</v>
      </c>
      <c r="AL102" s="17">
        <f t="shared" si="193"/>
        <v>1.6407561757672318</v>
      </c>
      <c r="AM102" s="17">
        <f t="shared" si="193"/>
        <v>1.6322894136862629</v>
      </c>
      <c r="AN102" s="17">
        <f t="shared" si="193"/>
        <v>1.6180551466147715</v>
      </c>
      <c r="AO102" s="17">
        <f t="shared" si="193"/>
        <v>1.6124640398096342</v>
      </c>
      <c r="AP102" s="17">
        <f t="shared" si="193"/>
        <v>1.5948859198863763</v>
      </c>
      <c r="AQ102" s="17">
        <f t="shared" si="193"/>
        <v>1.5902725589201312</v>
      </c>
      <c r="AR102" s="17">
        <f t="shared" si="193"/>
        <v>1.5632702977410107</v>
      </c>
      <c r="AS102" s="17">
        <f t="shared" si="193"/>
        <v>1.5566770223659523</v>
      </c>
      <c r="AT102" s="17">
        <f t="shared" si="193"/>
        <v>1.512506554159851</v>
      </c>
      <c r="AU102" s="17">
        <f t="shared" si="193"/>
        <v>1.499481641605853</v>
      </c>
      <c r="AV102" s="17">
        <f t="shared" si="193"/>
        <v>1.4299220636366357</v>
      </c>
      <c r="AW102" s="17">
        <f t="shared" si="193"/>
        <v>1.4044901343802627</v>
      </c>
      <c r="AX102" s="17">
        <f t="shared" si="193"/>
        <v>1.3032309685977166</v>
      </c>
      <c r="AY102" s="17">
        <f t="shared" si="193"/>
        <v>1.2587770360220312</v>
      </c>
      <c r="AZ102" s="17">
        <f t="shared" si="193"/>
        <v>1.1245736766865806</v>
      </c>
      <c r="BA102" s="17">
        <f t="shared" si="193"/>
        <v>1.0558389818650116</v>
      </c>
      <c r="BB102" s="17">
        <f t="shared" si="193"/>
        <v>0.89510323003790093</v>
      </c>
      <c r="BC102" s="17">
        <f t="shared" si="193"/>
        <v>0.80070382876764423</v>
      </c>
      <c r="BD102" s="17">
        <f t="shared" si="193"/>
        <v>0.62760643135229599</v>
      </c>
      <c r="BE102" s="17">
        <f t="shared" si="193"/>
        <v>0.51149122893265331</v>
      </c>
      <c r="BF102" s="17">
        <f t="shared" si="193"/>
        <v>0.2418970417263579</v>
      </c>
      <c r="BG102" s="17"/>
      <c r="BH102"/>
      <c r="BI102" s="13">
        <f t="shared" si="9"/>
        <v>1.7161671694538789</v>
      </c>
      <c r="BJ102" s="13"/>
      <c r="BK102" s="18">
        <f>E101</f>
        <v>0.34814814814814815</v>
      </c>
      <c r="BL102"/>
      <c r="BM102"/>
      <c r="BN102"/>
      <c r="BO102" s="19"/>
      <c r="BP102"/>
      <c r="BQ102"/>
    </row>
    <row r="103" spans="2:69" s="20" customFormat="1" x14ac:dyDescent="0.15">
      <c r="B103"/>
      <c r="C103"/>
      <c r="D103" s="20">
        <f>1+D101</f>
        <v>48</v>
      </c>
      <c r="E103" s="3">
        <f>$D103*$A$14</f>
        <v>0.35555555555555557</v>
      </c>
      <c r="F103" s="13">
        <f>AVERAGE(H102,0)</f>
        <v>0.61566792714497309</v>
      </c>
      <c r="G103" s="13">
        <f>I102</f>
        <v>1.6022603888342029</v>
      </c>
      <c r="H103" s="13">
        <f>(0.5*J102)+(0.711*F102)</f>
        <v>1.2345000492769316</v>
      </c>
      <c r="I103" s="13">
        <f>AVERAGE(J102,G102)</f>
        <v>1.6022603896033962</v>
      </c>
      <c r="J103" s="13">
        <f>IF($J$4 = "YES", AVERAGE(K102,I102),AVERAGE(K102,H102))</f>
        <v>1.6022751705408895</v>
      </c>
      <c r="K103" s="13">
        <f t="shared" ref="K103:AD103" si="194">AVERAGE(L102,J102)</f>
        <v>1.602289954630602</v>
      </c>
      <c r="L103" s="13">
        <f t="shared" si="194"/>
        <v>1.6023367094267056</v>
      </c>
      <c r="M103" s="13">
        <f t="shared" si="194"/>
        <v>1.6023834747129051</v>
      </c>
      <c r="N103" s="13">
        <f t="shared" si="194"/>
        <v>1.6025078621439783</v>
      </c>
      <c r="O103" s="13">
        <f t="shared" si="194"/>
        <v>1.6026322832052777</v>
      </c>
      <c r="P103" s="13">
        <f t="shared" si="194"/>
        <v>1.6029322272021505</v>
      </c>
      <c r="Q103" s="13">
        <f t="shared" si="194"/>
        <v>1.6032322703766424</v>
      </c>
      <c r="R103" s="13">
        <f t="shared" si="194"/>
        <v>1.6038945524189228</v>
      </c>
      <c r="S103" s="13">
        <f t="shared" si="194"/>
        <v>1.6045571020818277</v>
      </c>
      <c r="T103" s="13">
        <f t="shared" si="194"/>
        <v>1.6059023128214982</v>
      </c>
      <c r="U103" s="13">
        <f t="shared" si="194"/>
        <v>1.6072481767042648</v>
      </c>
      <c r="V103" s="13">
        <f t="shared" si="194"/>
        <v>1.6097715973522158</v>
      </c>
      <c r="W103" s="13">
        <f t="shared" si="194"/>
        <v>1.6122964136642062</v>
      </c>
      <c r="X103" s="13">
        <f t="shared" si="194"/>
        <v>1.6166845213500705</v>
      </c>
      <c r="Y103" s="13">
        <f t="shared" si="194"/>
        <v>1.6210749968424345</v>
      </c>
      <c r="Z103" s="13">
        <f t="shared" si="194"/>
        <v>1.628175453262114</v>
      </c>
      <c r="AA103" s="13">
        <f t="shared" si="194"/>
        <v>1.6352777913379919</v>
      </c>
      <c r="AB103" s="13">
        <f t="shared" si="194"/>
        <v>1.6460103478351797</v>
      </c>
      <c r="AC103" s="13">
        <f t="shared" si="194"/>
        <v>1.6567352254264933</v>
      </c>
      <c r="AD103" s="13">
        <f t="shared" si="194"/>
        <v>1.6719520865978099</v>
      </c>
      <c r="AE103" s="13">
        <f>AVERAGE(AD102,AF102)</f>
        <v>1.6871167839024774</v>
      </c>
      <c r="AF103" s="13">
        <f>AVERAGE(AG102,AE102)</f>
        <v>1.7074454138963364</v>
      </c>
      <c r="AG103" s="13">
        <f>(0.5*AF102)+(0.5*AH102)</f>
        <v>1.7046043296415339</v>
      </c>
      <c r="AH103" s="13">
        <f t="shared" ref="AH103:BD103" si="195">AVERAGE(AI102,AG102)</f>
        <v>1.7073326059631491</v>
      </c>
      <c r="AI103" s="13">
        <f t="shared" si="195"/>
        <v>1.6864582872682106</v>
      </c>
      <c r="AJ103" s="13">
        <f t="shared" si="195"/>
        <v>1.6713869610021224</v>
      </c>
      <c r="AK103" s="13">
        <f t="shared" si="195"/>
        <v>1.6545952455473776</v>
      </c>
      <c r="AL103" s="13">
        <f t="shared" si="195"/>
        <v>1.6440640665152169</v>
      </c>
      <c r="AM103" s="13">
        <f t="shared" si="195"/>
        <v>1.6294056611910017</v>
      </c>
      <c r="AN103" s="13">
        <f t="shared" si="195"/>
        <v>1.6223767267479485</v>
      </c>
      <c r="AO103" s="13">
        <f t="shared" si="195"/>
        <v>1.6064705332505738</v>
      </c>
      <c r="AP103" s="13">
        <f t="shared" si="195"/>
        <v>1.6013682993648826</v>
      </c>
      <c r="AQ103" s="13">
        <f t="shared" si="195"/>
        <v>1.5790781088136936</v>
      </c>
      <c r="AR103" s="13">
        <f t="shared" si="195"/>
        <v>1.5734747906430417</v>
      </c>
      <c r="AS103" s="13">
        <f t="shared" si="195"/>
        <v>1.5378884259504308</v>
      </c>
      <c r="AT103" s="13">
        <f t="shared" si="195"/>
        <v>1.5280793319859027</v>
      </c>
      <c r="AU103" s="13">
        <f t="shared" si="195"/>
        <v>1.4712143088982432</v>
      </c>
      <c r="AV103" s="13">
        <f t="shared" si="195"/>
        <v>1.4519858879930578</v>
      </c>
      <c r="AW103" s="13">
        <f t="shared" si="195"/>
        <v>1.3665765161171761</v>
      </c>
      <c r="AX103" s="13">
        <f t="shared" si="195"/>
        <v>1.3316335852011469</v>
      </c>
      <c r="AY103" s="13">
        <f t="shared" si="195"/>
        <v>1.2139023226421486</v>
      </c>
      <c r="AZ103" s="13">
        <f t="shared" si="195"/>
        <v>1.1573080089435215</v>
      </c>
      <c r="BA103" s="13">
        <f t="shared" si="195"/>
        <v>1.0098384533622409</v>
      </c>
      <c r="BB103" s="13">
        <f t="shared" si="195"/>
        <v>0.9282714053163279</v>
      </c>
      <c r="BC103" s="13">
        <f t="shared" si="195"/>
        <v>0.76135483069509846</v>
      </c>
      <c r="BD103" s="13">
        <f t="shared" si="195"/>
        <v>0.65609752885014871</v>
      </c>
      <c r="BE103" s="13">
        <f>(0.711*BF102)+(0.5*BD102)</f>
        <v>0.48579201234358849</v>
      </c>
      <c r="BF103" s="13">
        <f>AVERAGE(BE102,0)</f>
        <v>0.25574561446632665</v>
      </c>
      <c r="BG103" s="13"/>
      <c r="BH103"/>
      <c r="BI103" s="13">
        <f t="shared" si="9"/>
        <v>1.7053617682122899</v>
      </c>
      <c r="BJ103" s="13"/>
      <c r="BK103" s="13">
        <f>E103</f>
        <v>0.35555555555555557</v>
      </c>
      <c r="BL103"/>
      <c r="BM103"/>
      <c r="BN103"/>
      <c r="BO103" s="14"/>
      <c r="BP103"/>
      <c r="BQ103"/>
    </row>
    <row r="104" spans="2:69" s="15" customFormat="1" x14ac:dyDescent="0.15">
      <c r="B104"/>
      <c r="C104"/>
      <c r="E104" s="16"/>
      <c r="F104" s="17">
        <f t="shared" ref="F104:AF104" si="196">F103-((($C$7*F103)/($C$8+F103))*$A$14)</f>
        <v>0.60096366702763504</v>
      </c>
      <c r="G104" s="17">
        <f t="shared" si="7"/>
        <v>1.5798410597473673</v>
      </c>
      <c r="H104" s="17">
        <f t="shared" si="196"/>
        <v>1.2140731440220349</v>
      </c>
      <c r="I104" s="17">
        <f t="shared" si="7"/>
        <v>1.5798410605130369</v>
      </c>
      <c r="J104" s="17">
        <f t="shared" si="196"/>
        <v>1.5798557737340813</v>
      </c>
      <c r="K104" s="17">
        <f t="shared" si="196"/>
        <v>1.5798704900937441</v>
      </c>
      <c r="L104" s="17">
        <f t="shared" si="196"/>
        <v>1.5799170306985841</v>
      </c>
      <c r="M104" s="17">
        <f t="shared" si="196"/>
        <v>1.5799635817538731</v>
      </c>
      <c r="N104" s="17">
        <f t="shared" si="196"/>
        <v>1.5800873994093607</v>
      </c>
      <c r="O104" s="17">
        <f t="shared" si="196"/>
        <v>1.5802112506005415</v>
      </c>
      <c r="P104" s="17">
        <f t="shared" si="196"/>
        <v>1.5805098210463504</v>
      </c>
      <c r="Q104" s="17">
        <f t="shared" si="196"/>
        <v>1.5808084905615194</v>
      </c>
      <c r="R104" s="17">
        <f t="shared" si="196"/>
        <v>1.5814677417644629</v>
      </c>
      <c r="S104" s="17">
        <f t="shared" si="196"/>
        <v>1.5821272610478823</v>
      </c>
      <c r="T104" s="17">
        <f t="shared" si="196"/>
        <v>1.583466324220294</v>
      </c>
      <c r="U104" s="17">
        <f t="shared" si="196"/>
        <v>1.5848060444842964</v>
      </c>
      <c r="V104" s="17">
        <f t="shared" si="196"/>
        <v>1.5873179648358171</v>
      </c>
      <c r="W104" s="17">
        <f t="shared" si="196"/>
        <v>1.5898312987721557</v>
      </c>
      <c r="X104" s="17">
        <f t="shared" si="196"/>
        <v>1.5941995077552709</v>
      </c>
      <c r="Y104" s="17">
        <f t="shared" si="196"/>
        <v>1.5985701465986306</v>
      </c>
      <c r="Z104" s="17">
        <f t="shared" si="196"/>
        <v>1.605638675455821</v>
      </c>
      <c r="AA104" s="17">
        <f t="shared" si="196"/>
        <v>1.6127092653047732</v>
      </c>
      <c r="AB104" s="17">
        <f t="shared" si="196"/>
        <v>1.6233941987971239</v>
      </c>
      <c r="AC104" s="17">
        <f t="shared" si="196"/>
        <v>1.6340719065160234</v>
      </c>
      <c r="AD104" s="17">
        <f t="shared" si="196"/>
        <v>1.6492225493753851</v>
      </c>
      <c r="AE104" s="17">
        <f t="shared" si="196"/>
        <v>1.6643220680231883</v>
      </c>
      <c r="AF104" s="17">
        <f t="shared" si="196"/>
        <v>1.6845645712406874</v>
      </c>
      <c r="AG104" s="17">
        <f>AG103</f>
        <v>1.7046043296415339</v>
      </c>
      <c r="AH104" s="17">
        <f t="shared" ref="AH104:BF104" si="197">AH103-((($C$7*AH103)/($C$8+AH103))*$A$14)</f>
        <v>1.6844522373590471</v>
      </c>
      <c r="AI104" s="17">
        <f t="shared" si="197"/>
        <v>1.6636663849958488</v>
      </c>
      <c r="AJ104" s="17">
        <f t="shared" si="197"/>
        <v>1.6486598683046498</v>
      </c>
      <c r="AK104" s="17">
        <f t="shared" si="197"/>
        <v>1.6319413054509904</v>
      </c>
      <c r="AL104" s="17">
        <f t="shared" si="197"/>
        <v>1.6214565223056738</v>
      </c>
      <c r="AM104" s="17">
        <f t="shared" si="197"/>
        <v>1.6068633708185072</v>
      </c>
      <c r="AN104" s="17">
        <f t="shared" si="197"/>
        <v>1.5998660090812244</v>
      </c>
      <c r="AO104" s="17">
        <f t="shared" si="197"/>
        <v>1.5840319499833917</v>
      </c>
      <c r="AP104" s="17">
        <f t="shared" si="197"/>
        <v>1.5789530587965088</v>
      </c>
      <c r="AQ104" s="17">
        <f t="shared" si="197"/>
        <v>1.5567660298859953</v>
      </c>
      <c r="AR104" s="17">
        <f t="shared" si="197"/>
        <v>1.5511889518923447</v>
      </c>
      <c r="AS104" s="17">
        <f t="shared" si="197"/>
        <v>1.5157721985437294</v>
      </c>
      <c r="AT104" s="17">
        <f t="shared" si="197"/>
        <v>1.5060107760974717</v>
      </c>
      <c r="AU104" s="17">
        <f t="shared" si="197"/>
        <v>1.4494302980337799</v>
      </c>
      <c r="AV104" s="17">
        <f t="shared" si="197"/>
        <v>1.4303013738300727</v>
      </c>
      <c r="AW104" s="17">
        <f t="shared" si="197"/>
        <v>1.3453554926897715</v>
      </c>
      <c r="AX104" s="17">
        <f t="shared" si="197"/>
        <v>1.3106129940889142</v>
      </c>
      <c r="AY104" s="17">
        <f t="shared" si="197"/>
        <v>1.1936087454216158</v>
      </c>
      <c r="AZ104" s="17">
        <f t="shared" si="197"/>
        <v>1.1373953603335114</v>
      </c>
      <c r="BA104" s="17">
        <f t="shared" si="197"/>
        <v>0.99103157069888759</v>
      </c>
      <c r="BB104" s="17">
        <f t="shared" si="197"/>
        <v>0.91015813591375239</v>
      </c>
      <c r="BC104" s="17">
        <f t="shared" si="197"/>
        <v>0.74488977420641278</v>
      </c>
      <c r="BD104" s="17">
        <f t="shared" si="197"/>
        <v>0.64086881548703256</v>
      </c>
      <c r="BE104" s="17">
        <f t="shared" si="197"/>
        <v>0.47299917835489985</v>
      </c>
      <c r="BF104" s="17">
        <f t="shared" si="197"/>
        <v>0.24751497009141737</v>
      </c>
      <c r="BG104" s="17"/>
      <c r="BH104"/>
      <c r="BI104" s="13">
        <f t="shared" si="9"/>
        <v>1.6945563669707007</v>
      </c>
      <c r="BJ104" s="13"/>
      <c r="BK104" s="18">
        <f>E103</f>
        <v>0.35555555555555557</v>
      </c>
      <c r="BL104"/>
      <c r="BM104"/>
      <c r="BN104"/>
      <c r="BO104" s="19"/>
      <c r="BP104"/>
      <c r="BQ104"/>
    </row>
    <row r="105" spans="2:69" s="20" customFormat="1" x14ac:dyDescent="0.15">
      <c r="B105"/>
      <c r="C105"/>
      <c r="D105" s="20">
        <f>1+D103</f>
        <v>49</v>
      </c>
      <c r="E105" s="3">
        <f>$D105*$A$14</f>
        <v>0.36296296296296299</v>
      </c>
      <c r="F105" s="13">
        <f>AVERAGE(H104,0)</f>
        <v>0.60703657201101746</v>
      </c>
      <c r="G105" s="13">
        <f>I104</f>
        <v>1.5798410605130369</v>
      </c>
      <c r="H105" s="13">
        <f>(0.5*J104)+(0.711*F104)</f>
        <v>1.2172130541236892</v>
      </c>
      <c r="I105" s="13">
        <f>AVERAGE(J104,G104)</f>
        <v>1.5798484167407243</v>
      </c>
      <c r="J105" s="13">
        <f>IF($J$4 = "YES", AVERAGE(K104,I104),AVERAGE(K104,H104))</f>
        <v>1.5798557753033906</v>
      </c>
      <c r="K105" s="13">
        <f t="shared" ref="K105:AD105" si="198">AVERAGE(L104,J104)</f>
        <v>1.5798864022163328</v>
      </c>
      <c r="L105" s="13">
        <f t="shared" si="198"/>
        <v>1.5799170359238086</v>
      </c>
      <c r="M105" s="13">
        <f t="shared" si="198"/>
        <v>1.5800022150539723</v>
      </c>
      <c r="N105" s="13">
        <f t="shared" si="198"/>
        <v>1.5800874161772072</v>
      </c>
      <c r="O105" s="13">
        <f t="shared" si="198"/>
        <v>1.5802986102278556</v>
      </c>
      <c r="P105" s="13">
        <f t="shared" si="198"/>
        <v>1.5805098705810305</v>
      </c>
      <c r="Q105" s="13">
        <f t="shared" si="198"/>
        <v>1.5809887814054067</v>
      </c>
      <c r="R105" s="13">
        <f t="shared" si="198"/>
        <v>1.5814678758047007</v>
      </c>
      <c r="S105" s="13">
        <f t="shared" si="198"/>
        <v>1.5824670329923785</v>
      </c>
      <c r="T105" s="13">
        <f t="shared" si="198"/>
        <v>1.5834666527660892</v>
      </c>
      <c r="U105" s="13">
        <f t="shared" si="198"/>
        <v>1.5853921445280554</v>
      </c>
      <c r="V105" s="13">
        <f t="shared" si="198"/>
        <v>1.5873186716282262</v>
      </c>
      <c r="W105" s="13">
        <f t="shared" si="198"/>
        <v>1.590758736295544</v>
      </c>
      <c r="X105" s="13">
        <f t="shared" si="198"/>
        <v>1.5942007226853931</v>
      </c>
      <c r="Y105" s="13">
        <f t="shared" si="198"/>
        <v>1.5999190916055459</v>
      </c>
      <c r="Z105" s="13">
        <f t="shared" si="198"/>
        <v>1.605639705951702</v>
      </c>
      <c r="AA105" s="13">
        <f t="shared" si="198"/>
        <v>1.6145164371264724</v>
      </c>
      <c r="AB105" s="13">
        <f t="shared" si="198"/>
        <v>1.6233905859103983</v>
      </c>
      <c r="AC105" s="13">
        <f t="shared" si="198"/>
        <v>1.6363083740862545</v>
      </c>
      <c r="AD105" s="13">
        <f t="shared" si="198"/>
        <v>1.649196987269606</v>
      </c>
      <c r="AE105" s="13">
        <f>AVERAGE(AD104,AF104)</f>
        <v>1.6668935603080364</v>
      </c>
      <c r="AF105" s="13">
        <f>AVERAGE(AG104,AE104)</f>
        <v>1.6844631988323611</v>
      </c>
      <c r="AG105" s="13">
        <f>(0.5*AF104)+(0.5*AH104)</f>
        <v>1.6845084042998673</v>
      </c>
      <c r="AH105" s="13">
        <f t="shared" ref="AH105:BD105" si="199">AVERAGE(AI104,AG104)</f>
        <v>1.6841353573186915</v>
      </c>
      <c r="AI105" s="13">
        <f t="shared" si="199"/>
        <v>1.6665560528318486</v>
      </c>
      <c r="AJ105" s="13">
        <f t="shared" si="199"/>
        <v>1.6478038452234196</v>
      </c>
      <c r="AK105" s="13">
        <f t="shared" si="199"/>
        <v>1.6350581953051617</v>
      </c>
      <c r="AL105" s="13">
        <f t="shared" si="199"/>
        <v>1.6194023381347487</v>
      </c>
      <c r="AM105" s="13">
        <f t="shared" si="199"/>
        <v>1.6106612656934491</v>
      </c>
      <c r="AN105" s="13">
        <f t="shared" si="199"/>
        <v>1.5954476604009495</v>
      </c>
      <c r="AO105" s="13">
        <f t="shared" si="199"/>
        <v>1.5894095339388667</v>
      </c>
      <c r="AP105" s="13">
        <f t="shared" si="199"/>
        <v>1.5703989899346935</v>
      </c>
      <c r="AQ105" s="13">
        <f t="shared" si="199"/>
        <v>1.5650710053444268</v>
      </c>
      <c r="AR105" s="13">
        <f t="shared" si="199"/>
        <v>1.5362691142148623</v>
      </c>
      <c r="AS105" s="13">
        <f t="shared" si="199"/>
        <v>1.5285998639949083</v>
      </c>
      <c r="AT105" s="13">
        <f t="shared" si="199"/>
        <v>1.4826012482887547</v>
      </c>
      <c r="AU105" s="13">
        <f t="shared" si="199"/>
        <v>1.4681560749637721</v>
      </c>
      <c r="AV105" s="13">
        <f t="shared" si="199"/>
        <v>1.3973928953617758</v>
      </c>
      <c r="AW105" s="13">
        <f t="shared" si="199"/>
        <v>1.3704571839594935</v>
      </c>
      <c r="AX105" s="13">
        <f t="shared" si="199"/>
        <v>1.2694821190556937</v>
      </c>
      <c r="AY105" s="13">
        <f t="shared" si="199"/>
        <v>1.2240041772112127</v>
      </c>
      <c r="AZ105" s="13">
        <f t="shared" si="199"/>
        <v>1.0923201580602517</v>
      </c>
      <c r="BA105" s="13">
        <f t="shared" si="199"/>
        <v>1.023776748123632</v>
      </c>
      <c r="BB105" s="13">
        <f t="shared" si="199"/>
        <v>0.86796067245265018</v>
      </c>
      <c r="BC105" s="13">
        <f t="shared" si="199"/>
        <v>0.77551347570039253</v>
      </c>
      <c r="BD105" s="13">
        <f t="shared" si="199"/>
        <v>0.60894447628065629</v>
      </c>
      <c r="BE105" s="13">
        <f>(0.711*BF104)+(0.5*BD104)</f>
        <v>0.49641755147851402</v>
      </c>
      <c r="BF105" s="13">
        <f>AVERAGE(0,BE104)</f>
        <v>0.23649958917744993</v>
      </c>
      <c r="BG105" s="13"/>
      <c r="BH105"/>
      <c r="BI105" s="13">
        <f t="shared" si="9"/>
        <v>1.6837844373988524</v>
      </c>
      <c r="BJ105" s="13"/>
      <c r="BK105" s="13">
        <f>E105</f>
        <v>0.36296296296296299</v>
      </c>
      <c r="BL105"/>
      <c r="BM105"/>
      <c r="BN105"/>
      <c r="BO105" s="14"/>
      <c r="BP105"/>
      <c r="BQ105"/>
    </row>
    <row r="106" spans="2:69" s="15" customFormat="1" x14ac:dyDescent="0.15">
      <c r="B106"/>
      <c r="C106"/>
      <c r="E106" s="16"/>
      <c r="F106" s="17">
        <f t="shared" ref="F106:AF106" si="200">F105-((($C$7*F105)/($C$8+F105))*$A$14)</f>
        <v>0.59244823828667315</v>
      </c>
      <c r="G106" s="17">
        <f t="shared" si="7"/>
        <v>1.5575254183433396</v>
      </c>
      <c r="H106" s="17">
        <f t="shared" si="200"/>
        <v>1.1968978612167451</v>
      </c>
      <c r="I106" s="17">
        <f t="shared" si="7"/>
        <v>1.5575327402261749</v>
      </c>
      <c r="J106" s="17">
        <f t="shared" si="200"/>
        <v>1.5575400644333017</v>
      </c>
      <c r="K106" s="17">
        <f t="shared" si="200"/>
        <v>1.5575705483581055</v>
      </c>
      <c r="L106" s="17">
        <f t="shared" si="200"/>
        <v>1.5576010390494335</v>
      </c>
      <c r="M106" s="17">
        <f t="shared" si="200"/>
        <v>1.5576858205328787</v>
      </c>
      <c r="N106" s="17">
        <f t="shared" si="200"/>
        <v>1.5577706239354381</v>
      </c>
      <c r="O106" s="17">
        <f t="shared" si="200"/>
        <v>1.5579808322515158</v>
      </c>
      <c r="P106" s="17">
        <f t="shared" si="200"/>
        <v>1.5581911067371272</v>
      </c>
      <c r="Q106" s="17">
        <f t="shared" si="200"/>
        <v>1.5586677833295595</v>
      </c>
      <c r="R106" s="17">
        <f t="shared" si="200"/>
        <v>1.5591446435472247</v>
      </c>
      <c r="S106" s="17">
        <f t="shared" si="200"/>
        <v>1.5601391442374897</v>
      </c>
      <c r="T106" s="17">
        <f t="shared" si="200"/>
        <v>1.5611341092977498</v>
      </c>
      <c r="U106" s="17">
        <f t="shared" si="200"/>
        <v>1.5630506461258336</v>
      </c>
      <c r="V106" s="17">
        <f t="shared" si="200"/>
        <v>1.5649682280560409</v>
      </c>
      <c r="W106" s="17">
        <f t="shared" si="200"/>
        <v>1.5683923561160464</v>
      </c>
      <c r="X106" s="17">
        <f t="shared" si="200"/>
        <v>1.5718184432168705</v>
      </c>
      <c r="Y106" s="17">
        <f t="shared" si="200"/>
        <v>1.5775104994080382</v>
      </c>
      <c r="Z106" s="17">
        <f t="shared" si="200"/>
        <v>1.5832049169103399</v>
      </c>
      <c r="AA106" s="17">
        <f t="shared" si="200"/>
        <v>1.5920412460037647</v>
      </c>
      <c r="AB106" s="17">
        <f t="shared" si="200"/>
        <v>1.6008753027734925</v>
      </c>
      <c r="AC106" s="17">
        <f t="shared" si="200"/>
        <v>1.6137352567414256</v>
      </c>
      <c r="AD106" s="17">
        <f t="shared" si="200"/>
        <v>1.6265667793461323</v>
      </c>
      <c r="AE106" s="17">
        <f t="shared" si="200"/>
        <v>1.6441859445873346</v>
      </c>
      <c r="AF106" s="17">
        <f t="shared" si="200"/>
        <v>1.6616798302996052</v>
      </c>
      <c r="AG106" s="17">
        <f>AG105</f>
        <v>1.6845084042998673</v>
      </c>
      <c r="AH106" s="17">
        <f t="shared" ref="AH106:BF106" si="201">AH105-((($C$7*AH105)/($C$8+AH105))*$A$14)</f>
        <v>1.6613533924086785</v>
      </c>
      <c r="AI106" s="17">
        <f t="shared" si="201"/>
        <v>1.6438499029509055</v>
      </c>
      <c r="AJ106" s="17">
        <f t="shared" si="201"/>
        <v>1.6251797790539693</v>
      </c>
      <c r="AK106" s="17">
        <f t="shared" si="201"/>
        <v>1.6124906480926531</v>
      </c>
      <c r="AL106" s="17">
        <f t="shared" si="201"/>
        <v>1.5969050365859854</v>
      </c>
      <c r="AM106" s="17">
        <f t="shared" si="201"/>
        <v>1.5882035843703384</v>
      </c>
      <c r="AN106" s="17">
        <f t="shared" si="201"/>
        <v>1.5730596324234967</v>
      </c>
      <c r="AO106" s="17">
        <f t="shared" si="201"/>
        <v>1.5670493986228378</v>
      </c>
      <c r="AP106" s="17">
        <f t="shared" si="201"/>
        <v>1.5481276082577988</v>
      </c>
      <c r="AQ106" s="17">
        <f t="shared" si="201"/>
        <v>1.5428247563427602</v>
      </c>
      <c r="AR106" s="17">
        <f t="shared" si="201"/>
        <v>1.5141607287256456</v>
      </c>
      <c r="AS106" s="17">
        <f t="shared" si="201"/>
        <v>1.5065287681785644</v>
      </c>
      <c r="AT106" s="17">
        <f t="shared" si="201"/>
        <v>1.4607591134242919</v>
      </c>
      <c r="AU106" s="17">
        <f t="shared" si="201"/>
        <v>1.4463877749880178</v>
      </c>
      <c r="AV106" s="17">
        <f t="shared" si="201"/>
        <v>1.3760004478719594</v>
      </c>
      <c r="AW106" s="17">
        <f t="shared" si="201"/>
        <v>1.3492143029234376</v>
      </c>
      <c r="AX106" s="17">
        <f t="shared" si="201"/>
        <v>1.2488349173837479</v>
      </c>
      <c r="AY106" s="17">
        <f t="shared" si="201"/>
        <v>1.203644868730553</v>
      </c>
      <c r="AZ106" s="17">
        <f t="shared" si="201"/>
        <v>1.0728733386802458</v>
      </c>
      <c r="BA106" s="17">
        <f t="shared" si="201"/>
        <v>1.0048576154540152</v>
      </c>
      <c r="BB106" s="17">
        <f t="shared" si="201"/>
        <v>0.85040441464946548</v>
      </c>
      <c r="BC106" s="17">
        <f t="shared" si="201"/>
        <v>0.75889488023732621</v>
      </c>
      <c r="BD106" s="17">
        <f t="shared" si="201"/>
        <v>0.59433039374820684</v>
      </c>
      <c r="BE106" s="17">
        <f t="shared" si="201"/>
        <v>0.4834537280832753</v>
      </c>
      <c r="BF106" s="17">
        <f t="shared" si="201"/>
        <v>0.22874422978214756</v>
      </c>
      <c r="BG106" s="17"/>
      <c r="BH106"/>
      <c r="BI106" s="13">
        <f t="shared" si="9"/>
        <v>1.6730125078270044</v>
      </c>
      <c r="BJ106" s="13"/>
      <c r="BK106" s="18">
        <f>E105</f>
        <v>0.36296296296296299</v>
      </c>
      <c r="BL106"/>
      <c r="BM106"/>
      <c r="BN106"/>
      <c r="BO106" s="19"/>
      <c r="BP106"/>
      <c r="BQ106"/>
    </row>
    <row r="107" spans="2:69" s="20" customFormat="1" x14ac:dyDescent="0.15">
      <c r="B107"/>
      <c r="C107"/>
      <c r="D107" s="20">
        <f>1+D105</f>
        <v>50</v>
      </c>
      <c r="E107" s="3">
        <f>$D107*$A$14</f>
        <v>0.37037037037037041</v>
      </c>
      <c r="F107" s="13">
        <f>AVERAGE(H106,0)</f>
        <v>0.59844893060837256</v>
      </c>
      <c r="G107" s="13">
        <f>I106</f>
        <v>1.5575327402261749</v>
      </c>
      <c r="H107" s="13">
        <f>(0.5*J106)+(0.711*F106)</f>
        <v>1.2000007296384754</v>
      </c>
      <c r="I107" s="13">
        <f>AVERAGE(J106,G106)</f>
        <v>1.5575327413883207</v>
      </c>
      <c r="J107" s="13">
        <f>IF($J$4 = "YES", AVERAGE(K106,I106),AVERAGE(K106,H106))</f>
        <v>1.5575516442921402</v>
      </c>
      <c r="K107" s="13">
        <f t="shared" ref="K107:AD107" si="202">AVERAGE(L106,J106)</f>
        <v>1.5575705517413676</v>
      </c>
      <c r="L107" s="13">
        <f t="shared" si="202"/>
        <v>1.557628184445492</v>
      </c>
      <c r="M107" s="13">
        <f t="shared" si="202"/>
        <v>1.5576858314924358</v>
      </c>
      <c r="N107" s="13">
        <f t="shared" si="202"/>
        <v>1.5578333263921973</v>
      </c>
      <c r="O107" s="13">
        <f t="shared" si="202"/>
        <v>1.5579808653362828</v>
      </c>
      <c r="P107" s="13">
        <f t="shared" si="202"/>
        <v>1.5583243077905378</v>
      </c>
      <c r="Q107" s="13">
        <f t="shared" si="202"/>
        <v>1.5586678751421759</v>
      </c>
      <c r="R107" s="13">
        <f t="shared" si="202"/>
        <v>1.5594034637835246</v>
      </c>
      <c r="S107" s="13">
        <f t="shared" si="202"/>
        <v>1.5601393764224873</v>
      </c>
      <c r="T107" s="13">
        <f t="shared" si="202"/>
        <v>1.5615948951816616</v>
      </c>
      <c r="U107" s="13">
        <f t="shared" si="202"/>
        <v>1.5630511686768953</v>
      </c>
      <c r="V107" s="13">
        <f t="shared" si="202"/>
        <v>1.56572150112094</v>
      </c>
      <c r="W107" s="13">
        <f t="shared" si="202"/>
        <v>1.5683933356364557</v>
      </c>
      <c r="X107" s="13">
        <f t="shared" si="202"/>
        <v>1.5729514277620424</v>
      </c>
      <c r="Y107" s="13">
        <f t="shared" si="202"/>
        <v>1.5775116800636053</v>
      </c>
      <c r="Z107" s="13">
        <f t="shared" si="202"/>
        <v>1.5847758727059014</v>
      </c>
      <c r="AA107" s="13">
        <f t="shared" si="202"/>
        <v>1.5920401098419164</v>
      </c>
      <c r="AB107" s="13">
        <f t="shared" si="202"/>
        <v>1.6028882513725953</v>
      </c>
      <c r="AC107" s="13">
        <f t="shared" si="202"/>
        <v>1.6137210410598124</v>
      </c>
      <c r="AD107" s="13">
        <f t="shared" si="202"/>
        <v>1.6289606006643802</v>
      </c>
      <c r="AE107" s="13">
        <f>AVERAGE(AD106,AF106)</f>
        <v>1.6441233048228687</v>
      </c>
      <c r="AF107" s="13">
        <f>AVERAGE(AG106,AE106)</f>
        <v>1.6643471744436009</v>
      </c>
      <c r="AG107" s="13">
        <f>(0.5*AF106)+(0.5*AH106)</f>
        <v>1.6615166113541417</v>
      </c>
      <c r="AH107" s="13">
        <f t="shared" ref="AH107:BD107" si="203">AVERAGE(AI106,AG106)</f>
        <v>1.6641791536253865</v>
      </c>
      <c r="AI107" s="13">
        <f t="shared" si="203"/>
        <v>1.643266585731324</v>
      </c>
      <c r="AJ107" s="13">
        <f t="shared" si="203"/>
        <v>1.6281702755217793</v>
      </c>
      <c r="AK107" s="13">
        <f t="shared" si="203"/>
        <v>1.6110424078199772</v>
      </c>
      <c r="AL107" s="13">
        <f t="shared" si="203"/>
        <v>1.6003471162314957</v>
      </c>
      <c r="AM107" s="13">
        <f t="shared" si="203"/>
        <v>1.5849823345047409</v>
      </c>
      <c r="AN107" s="13">
        <f t="shared" si="203"/>
        <v>1.5776264914965881</v>
      </c>
      <c r="AO107" s="13">
        <f t="shared" si="203"/>
        <v>1.5605936203406476</v>
      </c>
      <c r="AP107" s="13">
        <f t="shared" si="203"/>
        <v>1.5549370774827991</v>
      </c>
      <c r="AQ107" s="13">
        <f t="shared" si="203"/>
        <v>1.5311441684917222</v>
      </c>
      <c r="AR107" s="13">
        <f t="shared" si="203"/>
        <v>1.5246767622606623</v>
      </c>
      <c r="AS107" s="13">
        <f t="shared" si="203"/>
        <v>1.4874599210749686</v>
      </c>
      <c r="AT107" s="13">
        <f t="shared" si="203"/>
        <v>1.476458271583291</v>
      </c>
      <c r="AU107" s="13">
        <f t="shared" si="203"/>
        <v>1.4183797806481255</v>
      </c>
      <c r="AV107" s="13">
        <f t="shared" si="203"/>
        <v>1.3978010389557278</v>
      </c>
      <c r="AW107" s="13">
        <f t="shared" si="203"/>
        <v>1.3124176826278537</v>
      </c>
      <c r="AX107" s="13">
        <f t="shared" si="203"/>
        <v>1.2764295858269952</v>
      </c>
      <c r="AY107" s="13">
        <f t="shared" si="203"/>
        <v>1.1608541280319968</v>
      </c>
      <c r="AZ107" s="13">
        <f t="shared" si="203"/>
        <v>1.1042512420922841</v>
      </c>
      <c r="BA107" s="13">
        <f t="shared" si="203"/>
        <v>0.96163887666485559</v>
      </c>
      <c r="BB107" s="13">
        <f t="shared" si="203"/>
        <v>0.88187624784567076</v>
      </c>
      <c r="BC107" s="13">
        <f t="shared" si="203"/>
        <v>0.72236740419883616</v>
      </c>
      <c r="BD107" s="13">
        <f t="shared" si="203"/>
        <v>0.62117430416030073</v>
      </c>
      <c r="BE107" s="13">
        <f>(0.711*BF106)+(0.5*BD106)</f>
        <v>0.45980234424921029</v>
      </c>
      <c r="BF107" s="13">
        <f>AVERAGE(BE106,0)</f>
        <v>0.24172686404163765</v>
      </c>
      <c r="BG107" s="13"/>
      <c r="BH107"/>
      <c r="BI107" s="13">
        <f t="shared" si="9"/>
        <v>1.6622771525528131</v>
      </c>
      <c r="BJ107" s="13"/>
      <c r="BK107" s="13">
        <f>E107</f>
        <v>0.37037037037037041</v>
      </c>
      <c r="BL107"/>
      <c r="BM107"/>
      <c r="BN107"/>
      <c r="BO107" s="14"/>
      <c r="BP107"/>
      <c r="BQ107"/>
    </row>
    <row r="108" spans="2:69" s="15" customFormat="1" x14ac:dyDescent="0.15">
      <c r="B108"/>
      <c r="C108"/>
      <c r="E108" s="16"/>
      <c r="F108" s="17">
        <f t="shared" ref="F108:AF108" si="204">F107-((($C$7*F107)/($C$8+F107))*$A$14)</f>
        <v>0.58397737693380758</v>
      </c>
      <c r="G108" s="17">
        <f t="shared" si="7"/>
        <v>1.5353222457530513</v>
      </c>
      <c r="H108" s="17">
        <f t="shared" si="204"/>
        <v>1.1797987045975118</v>
      </c>
      <c r="I108" s="17">
        <f t="shared" si="7"/>
        <v>1.535322246909667</v>
      </c>
      <c r="J108" s="17">
        <f t="shared" si="204"/>
        <v>1.5353410598672586</v>
      </c>
      <c r="K108" s="17">
        <f t="shared" si="204"/>
        <v>1.5353598773500847</v>
      </c>
      <c r="L108" s="17">
        <f t="shared" si="204"/>
        <v>1.5354172358322793</v>
      </c>
      <c r="M108" s="17">
        <f t="shared" si="204"/>
        <v>1.535474608602575</v>
      </c>
      <c r="N108" s="17">
        <f t="shared" si="204"/>
        <v>1.535621401803654</v>
      </c>
      <c r="O108" s="17">
        <f t="shared" si="204"/>
        <v>1.5357682389280938</v>
      </c>
      <c r="P108" s="17">
        <f t="shared" si="204"/>
        <v>1.5361100480234229</v>
      </c>
      <c r="Q108" s="17">
        <f t="shared" si="204"/>
        <v>1.5364519819021347</v>
      </c>
      <c r="R108" s="17">
        <f t="shared" si="204"/>
        <v>1.5371840748392236</v>
      </c>
      <c r="S108" s="17">
        <f t="shared" si="204"/>
        <v>1.5379164924333071</v>
      </c>
      <c r="T108" s="17">
        <f t="shared" si="204"/>
        <v>1.5393651050160644</v>
      </c>
      <c r="U108" s="17">
        <f t="shared" si="204"/>
        <v>1.5408144773407924</v>
      </c>
      <c r="V108" s="17">
        <f t="shared" si="204"/>
        <v>1.5434721775422069</v>
      </c>
      <c r="W108" s="17">
        <f t="shared" si="204"/>
        <v>1.5461314014616256</v>
      </c>
      <c r="X108" s="17">
        <f t="shared" si="204"/>
        <v>1.5506680462862914</v>
      </c>
      <c r="Y108" s="17">
        <f t="shared" si="204"/>
        <v>1.555206924115432</v>
      </c>
      <c r="Z108" s="17">
        <f t="shared" si="204"/>
        <v>1.5624372388280598</v>
      </c>
      <c r="AA108" s="17">
        <f t="shared" si="204"/>
        <v>1.5696678053259805</v>
      </c>
      <c r="AB108" s="17">
        <f t="shared" si="204"/>
        <v>1.5804660465762479</v>
      </c>
      <c r="AC108" s="17">
        <f t="shared" si="204"/>
        <v>1.5912494579279515</v>
      </c>
      <c r="AD108" s="17">
        <f t="shared" si="204"/>
        <v>1.6064203039597196</v>
      </c>
      <c r="AE108" s="17">
        <f t="shared" si="204"/>
        <v>1.6215154985071885</v>
      </c>
      <c r="AF108" s="17">
        <f t="shared" si="204"/>
        <v>1.6416506280085601</v>
      </c>
      <c r="AG108" s="17">
        <f>AG107</f>
        <v>1.6615166113541417</v>
      </c>
      <c r="AH108" s="17">
        <f t="shared" ref="AH108:BF108" si="205">AH107-((($C$7*AH107)/($C$8+AH107))*$A$14)</f>
        <v>1.6414833383976448</v>
      </c>
      <c r="AI108" s="17">
        <f t="shared" si="205"/>
        <v>1.6206625713070588</v>
      </c>
      <c r="AJ108" s="17">
        <f t="shared" si="205"/>
        <v>1.6056335209288619</v>
      </c>
      <c r="AK108" s="17">
        <f t="shared" si="205"/>
        <v>1.5885829928726023</v>
      </c>
      <c r="AL108" s="17">
        <f t="shared" si="205"/>
        <v>1.5779365595901444</v>
      </c>
      <c r="AM108" s="17">
        <f t="shared" si="205"/>
        <v>1.562642740795025</v>
      </c>
      <c r="AN108" s="17">
        <f t="shared" si="205"/>
        <v>1.5553211984799784</v>
      </c>
      <c r="AO108" s="17">
        <f t="shared" si="205"/>
        <v>1.5383685801232359</v>
      </c>
      <c r="AP108" s="17">
        <f t="shared" si="205"/>
        <v>1.532738947856124</v>
      </c>
      <c r="AQ108" s="17">
        <f t="shared" si="205"/>
        <v>1.5090606742443546</v>
      </c>
      <c r="AR108" s="17">
        <f t="shared" si="205"/>
        <v>1.5026248374205948</v>
      </c>
      <c r="AS108" s="17">
        <f t="shared" si="205"/>
        <v>1.4655931630748273</v>
      </c>
      <c r="AT108" s="17">
        <f t="shared" si="205"/>
        <v>1.4546474203305841</v>
      </c>
      <c r="AU108" s="17">
        <f t="shared" si="205"/>
        <v>1.3968733392052983</v>
      </c>
      <c r="AV108" s="17">
        <f t="shared" si="205"/>
        <v>1.3764063536140712</v>
      </c>
      <c r="AW108" s="17">
        <f t="shared" si="205"/>
        <v>1.291510166671167</v>
      </c>
      <c r="AX108" s="17">
        <f t="shared" si="205"/>
        <v>1.2557395251732582</v>
      </c>
      <c r="AY108" s="17">
        <f t="shared" si="205"/>
        <v>1.1409169585960315</v>
      </c>
      <c r="AZ108" s="17">
        <f t="shared" si="205"/>
        <v>1.0847164932678455</v>
      </c>
      <c r="BA108" s="17">
        <f t="shared" si="205"/>
        <v>0.94323401119495709</v>
      </c>
      <c r="BB108" s="17">
        <f t="shared" si="205"/>
        <v>0.86418788208059316</v>
      </c>
      <c r="BC108" s="17">
        <f t="shared" si="205"/>
        <v>0.70634009063625591</v>
      </c>
      <c r="BD108" s="17">
        <f t="shared" si="205"/>
        <v>0.60639683494951235</v>
      </c>
      <c r="BE108" s="17">
        <f t="shared" si="205"/>
        <v>0.44744009563805087</v>
      </c>
      <c r="BF108" s="17">
        <f t="shared" si="205"/>
        <v>0.23384064472187932</v>
      </c>
      <c r="BG108" s="17"/>
      <c r="BH108"/>
      <c r="BI108" s="13">
        <f t="shared" si="9"/>
        <v>1.6515417972786222</v>
      </c>
      <c r="BJ108" s="13"/>
      <c r="BK108" s="18">
        <f>E107</f>
        <v>0.37037037037037041</v>
      </c>
      <c r="BL108"/>
      <c r="BM108"/>
      <c r="BN108"/>
      <c r="BO108" s="19"/>
      <c r="BP108"/>
      <c r="BQ108"/>
    </row>
    <row r="109" spans="2:69" s="20" customFormat="1" x14ac:dyDescent="0.15">
      <c r="B109"/>
      <c r="C109"/>
      <c r="D109" s="20">
        <f>1+D107</f>
        <v>51</v>
      </c>
      <c r="E109" s="3">
        <f>$D109*$A$14</f>
        <v>0.37777777777777777</v>
      </c>
      <c r="F109" s="13">
        <f>AVERAGE(H108,0)</f>
        <v>0.5898993522987559</v>
      </c>
      <c r="G109" s="13">
        <f>I108</f>
        <v>1.535322246909667</v>
      </c>
      <c r="H109" s="13">
        <f>(0.5*J108)+(0.711*F108)</f>
        <v>1.1828784449335665</v>
      </c>
      <c r="I109" s="13">
        <f>AVERAGE(J108,G108)</f>
        <v>1.535331652810155</v>
      </c>
      <c r="J109" s="13">
        <f>IF($J$4 = "YES", AVERAGE(K108,I108),AVERAGE(K108,H108))</f>
        <v>1.5353410621298758</v>
      </c>
      <c r="K109" s="13">
        <f t="shared" ref="K109:AD109" si="206">AVERAGE(L108,J108)</f>
        <v>1.5353791478497689</v>
      </c>
      <c r="L109" s="13">
        <f t="shared" si="206"/>
        <v>1.53541724297633</v>
      </c>
      <c r="M109" s="13">
        <f t="shared" si="206"/>
        <v>1.5355193188179665</v>
      </c>
      <c r="N109" s="13">
        <f t="shared" si="206"/>
        <v>1.5356214237653343</v>
      </c>
      <c r="O109" s="13">
        <f t="shared" si="206"/>
        <v>1.5358657249135383</v>
      </c>
      <c r="P109" s="13">
        <f t="shared" si="206"/>
        <v>1.5361101104151142</v>
      </c>
      <c r="Q109" s="13">
        <f t="shared" si="206"/>
        <v>1.5366470614313232</v>
      </c>
      <c r="R109" s="13">
        <f t="shared" si="206"/>
        <v>1.5371842371677209</v>
      </c>
      <c r="S109" s="13">
        <f t="shared" si="206"/>
        <v>1.538274589927644</v>
      </c>
      <c r="T109" s="13">
        <f t="shared" si="206"/>
        <v>1.5393654848870497</v>
      </c>
      <c r="U109" s="13">
        <f t="shared" si="206"/>
        <v>1.5414186412791357</v>
      </c>
      <c r="V109" s="13">
        <f t="shared" si="206"/>
        <v>1.543472939401209</v>
      </c>
      <c r="W109" s="13">
        <f t="shared" si="206"/>
        <v>1.5470701119142491</v>
      </c>
      <c r="X109" s="13">
        <f t="shared" si="206"/>
        <v>1.550669162788529</v>
      </c>
      <c r="Y109" s="13">
        <f t="shared" si="206"/>
        <v>1.5565526425571756</v>
      </c>
      <c r="Z109" s="13">
        <f t="shared" si="206"/>
        <v>1.5624373647207062</v>
      </c>
      <c r="AA109" s="13">
        <f t="shared" si="206"/>
        <v>1.5714516427021539</v>
      </c>
      <c r="AB109" s="13">
        <f t="shared" si="206"/>
        <v>1.580458631626966</v>
      </c>
      <c r="AC109" s="13">
        <f t="shared" si="206"/>
        <v>1.5934431752679838</v>
      </c>
      <c r="AD109" s="13">
        <f t="shared" si="206"/>
        <v>1.60638247821757</v>
      </c>
      <c r="AE109" s="13">
        <f>AVERAGE(AD108,AF108)</f>
        <v>1.6240354659841398</v>
      </c>
      <c r="AF109" s="13">
        <f>AVERAGE(AG108,AE108)</f>
        <v>1.6415160549306651</v>
      </c>
      <c r="AG109" s="13">
        <f>(0.5*AF108)+(0.5*AH108)</f>
        <v>1.6415669832031026</v>
      </c>
      <c r="AH109" s="13">
        <f t="shared" ref="AH109:BD109" si="207">AVERAGE(AI108,AG108)</f>
        <v>1.6410895913306003</v>
      </c>
      <c r="AI109" s="13">
        <f t="shared" si="207"/>
        <v>1.6235584296632535</v>
      </c>
      <c r="AJ109" s="13">
        <f t="shared" si="207"/>
        <v>1.6046227820898307</v>
      </c>
      <c r="AK109" s="13">
        <f t="shared" si="207"/>
        <v>1.5917850402595031</v>
      </c>
      <c r="AL109" s="13">
        <f t="shared" si="207"/>
        <v>1.5756128668338136</v>
      </c>
      <c r="AM109" s="13">
        <f t="shared" si="207"/>
        <v>1.5666288790350613</v>
      </c>
      <c r="AN109" s="13">
        <f t="shared" si="207"/>
        <v>1.5505056604591303</v>
      </c>
      <c r="AO109" s="13">
        <f t="shared" si="207"/>
        <v>1.5440300731680512</v>
      </c>
      <c r="AP109" s="13">
        <f t="shared" si="207"/>
        <v>1.5237146271837951</v>
      </c>
      <c r="AQ109" s="13">
        <f t="shared" si="207"/>
        <v>1.5176818926383593</v>
      </c>
      <c r="AR109" s="13">
        <f t="shared" si="207"/>
        <v>1.487326918659591</v>
      </c>
      <c r="AS109" s="13">
        <f t="shared" si="207"/>
        <v>1.4786361288755896</v>
      </c>
      <c r="AT109" s="13">
        <f t="shared" si="207"/>
        <v>1.4312332511400627</v>
      </c>
      <c r="AU109" s="13">
        <f t="shared" si="207"/>
        <v>1.4155268869723276</v>
      </c>
      <c r="AV109" s="13">
        <f t="shared" si="207"/>
        <v>1.3441917529382326</v>
      </c>
      <c r="AW109" s="13">
        <f t="shared" si="207"/>
        <v>1.3160729393936648</v>
      </c>
      <c r="AX109" s="13">
        <f t="shared" si="207"/>
        <v>1.2162135626335993</v>
      </c>
      <c r="AY109" s="13">
        <f t="shared" si="207"/>
        <v>1.1702280092205517</v>
      </c>
      <c r="AZ109" s="13">
        <f t="shared" si="207"/>
        <v>1.0420754848954943</v>
      </c>
      <c r="BA109" s="13">
        <f t="shared" si="207"/>
        <v>0.97445218767421937</v>
      </c>
      <c r="BB109" s="13">
        <f t="shared" si="207"/>
        <v>0.82478705091560656</v>
      </c>
      <c r="BC109" s="13">
        <f t="shared" si="207"/>
        <v>0.73529235851505281</v>
      </c>
      <c r="BD109" s="13">
        <f t="shared" si="207"/>
        <v>0.57689009313715345</v>
      </c>
      <c r="BE109" s="13">
        <f>(0.711*BF108)+(0.5*BD108)</f>
        <v>0.46945911587201239</v>
      </c>
      <c r="BF109" s="13">
        <f>AVERAGE(0,BE108)</f>
        <v>0.22372004781902544</v>
      </c>
      <c r="BG109" s="13"/>
      <c r="BH109"/>
      <c r="BI109" s="13">
        <f t="shared" si="9"/>
        <v>1.6408395221021905</v>
      </c>
      <c r="BJ109" s="13"/>
      <c r="BK109" s="13">
        <f>E109</f>
        <v>0.37777777777777777</v>
      </c>
      <c r="BL109"/>
      <c r="BM109"/>
      <c r="BN109"/>
      <c r="BO109" s="14"/>
      <c r="BP109"/>
      <c r="BQ109"/>
    </row>
    <row r="110" spans="2:69" s="15" customFormat="1" x14ac:dyDescent="0.15">
      <c r="B110"/>
      <c r="C110"/>
      <c r="E110" s="16"/>
      <c r="F110" s="17">
        <f t="shared" ref="F110:AF110" si="208">F109-((($C$7*F109)/($C$8+F109))*$A$14)</f>
        <v>0.57554551549293809</v>
      </c>
      <c r="G110" s="17">
        <f t="shared" si="7"/>
        <v>1.5132184519417613</v>
      </c>
      <c r="H110" s="17">
        <f t="shared" si="208"/>
        <v>1.1627909649372594</v>
      </c>
      <c r="I110" s="17">
        <f t="shared" si="7"/>
        <v>1.5132278122229013</v>
      </c>
      <c r="J110" s="17">
        <f t="shared" si="208"/>
        <v>1.5132371759070613</v>
      </c>
      <c r="K110" s="17">
        <f t="shared" si="208"/>
        <v>1.5132750769135448</v>
      </c>
      <c r="L110" s="17">
        <f t="shared" si="208"/>
        <v>1.5133129872871531</v>
      </c>
      <c r="M110" s="17">
        <f t="shared" si="208"/>
        <v>1.5134145681134634</v>
      </c>
      <c r="N110" s="17">
        <f t="shared" si="208"/>
        <v>1.5135161779480175</v>
      </c>
      <c r="O110" s="17">
        <f t="shared" si="208"/>
        <v>1.5137592946429768</v>
      </c>
      <c r="P110" s="17">
        <f t="shared" si="208"/>
        <v>1.5140024955323341</v>
      </c>
      <c r="Q110" s="17">
        <f t="shared" si="208"/>
        <v>1.514536844658497</v>
      </c>
      <c r="R110" s="17">
        <f t="shared" si="208"/>
        <v>1.5150714186225338</v>
      </c>
      <c r="S110" s="17">
        <f t="shared" si="208"/>
        <v>1.5161564940441641</v>
      </c>
      <c r="T110" s="17">
        <f t="shared" si="208"/>
        <v>1.5172421140065577</v>
      </c>
      <c r="U110" s="17">
        <f t="shared" si="208"/>
        <v>1.5192853558551591</v>
      </c>
      <c r="V110" s="17">
        <f t="shared" si="208"/>
        <v>1.521329751457174</v>
      </c>
      <c r="W110" s="17">
        <f t="shared" si="208"/>
        <v>1.5249096263034163</v>
      </c>
      <c r="X110" s="17">
        <f t="shared" si="208"/>
        <v>1.5284914239149825</v>
      </c>
      <c r="Y110" s="17">
        <f t="shared" si="208"/>
        <v>1.5343468137047793</v>
      </c>
      <c r="Z110" s="17">
        <f t="shared" si="208"/>
        <v>1.5402035811092072</v>
      </c>
      <c r="AA110" s="17">
        <f t="shared" si="208"/>
        <v>1.5491753090229246</v>
      </c>
      <c r="AB110" s="17">
        <f t="shared" si="208"/>
        <v>1.5581401068785554</v>
      </c>
      <c r="AC110" s="17">
        <f t="shared" si="208"/>
        <v>1.5710643911191131</v>
      </c>
      <c r="AD110" s="17">
        <f t="shared" si="208"/>
        <v>1.5839442969553412</v>
      </c>
      <c r="AE110" s="17">
        <f t="shared" si="208"/>
        <v>1.6015172809162488</v>
      </c>
      <c r="AF110" s="17">
        <f t="shared" si="208"/>
        <v>1.6189197968056745</v>
      </c>
      <c r="AG110" s="17">
        <f>AG109</f>
        <v>1.6415669832031026</v>
      </c>
      <c r="AH110" s="17">
        <f t="shared" ref="AH110:BF110" si="209">AH109-((($C$7*AH109)/($C$8+AH109))*$A$14)</f>
        <v>1.6184952244911548</v>
      </c>
      <c r="AI110" s="17">
        <f t="shared" si="209"/>
        <v>1.6010423910871949</v>
      </c>
      <c r="AJ110" s="17">
        <f t="shared" si="209"/>
        <v>1.5821926407394298</v>
      </c>
      <c r="AK110" s="17">
        <f t="shared" si="209"/>
        <v>1.569413914528742</v>
      </c>
      <c r="AL110" s="17">
        <f t="shared" si="209"/>
        <v>1.5533170008050916</v>
      </c>
      <c r="AM110" s="17">
        <f t="shared" si="209"/>
        <v>1.5443752695695649</v>
      </c>
      <c r="AN110" s="17">
        <f t="shared" si="209"/>
        <v>1.5283287042336207</v>
      </c>
      <c r="AO110" s="17">
        <f t="shared" si="209"/>
        <v>1.5218842026391719</v>
      </c>
      <c r="AP110" s="17">
        <f t="shared" si="209"/>
        <v>1.5016674139684663</v>
      </c>
      <c r="AQ110" s="17">
        <f t="shared" si="209"/>
        <v>1.4956643119700499</v>
      </c>
      <c r="AR110" s="17">
        <f t="shared" si="209"/>
        <v>1.4654608332939087</v>
      </c>
      <c r="AS110" s="17">
        <f t="shared" si="209"/>
        <v>1.4568141672358206</v>
      </c>
      <c r="AT110" s="17">
        <f t="shared" si="209"/>
        <v>1.4096580622659785</v>
      </c>
      <c r="AU110" s="17">
        <f t="shared" si="209"/>
        <v>1.3940358135330895</v>
      </c>
      <c r="AV110" s="17">
        <f t="shared" si="209"/>
        <v>1.3230983692064529</v>
      </c>
      <c r="AW110" s="17">
        <f t="shared" si="209"/>
        <v>1.2951437545569582</v>
      </c>
      <c r="AX110" s="17">
        <f t="shared" si="209"/>
        <v>1.1959048878271312</v>
      </c>
      <c r="AY110" s="17">
        <f t="shared" si="209"/>
        <v>1.1502264503654198</v>
      </c>
      <c r="AZ110" s="17">
        <f t="shared" si="209"/>
        <v>1.0230115933144555</v>
      </c>
      <c r="BA110" s="17">
        <f t="shared" si="209"/>
        <v>0.95593829495184213</v>
      </c>
      <c r="BB110" s="17">
        <f t="shared" si="209"/>
        <v>0.80765524412448064</v>
      </c>
      <c r="BC110" s="17">
        <f t="shared" si="209"/>
        <v>0.71911743019438601</v>
      </c>
      <c r="BD110" s="17">
        <f t="shared" si="209"/>
        <v>0.56271822330886168</v>
      </c>
      <c r="BE110" s="17">
        <f t="shared" si="209"/>
        <v>0.45693478674675536</v>
      </c>
      <c r="BF110" s="17">
        <f t="shared" si="209"/>
        <v>0.21629035171650679</v>
      </c>
      <c r="BG110" s="17"/>
      <c r="BH110"/>
      <c r="BI110" s="13">
        <f t="shared" si="9"/>
        <v>1.6301372469257587</v>
      </c>
      <c r="BJ110" s="13"/>
      <c r="BK110" s="18">
        <f>E109</f>
        <v>0.37777777777777777</v>
      </c>
      <c r="BL110"/>
      <c r="BM110"/>
      <c r="BN110"/>
      <c r="BO110" s="19"/>
      <c r="BP110"/>
      <c r="BQ110"/>
    </row>
    <row r="111" spans="2:69" s="20" customFormat="1" x14ac:dyDescent="0.15">
      <c r="B111"/>
      <c r="C111"/>
      <c r="D111" s="20">
        <f>1+D109</f>
        <v>52</v>
      </c>
      <c r="E111" s="3">
        <f>$D111*$A$14</f>
        <v>0.38518518518518519</v>
      </c>
      <c r="F111" s="13">
        <f>AVERAGE(H110,0)</f>
        <v>0.58139548246862971</v>
      </c>
      <c r="G111" s="13">
        <f>I110</f>
        <v>1.5132278122229013</v>
      </c>
      <c r="H111" s="13">
        <f>(0.5*J110)+(0.711*F110)</f>
        <v>1.1658314494690096</v>
      </c>
      <c r="I111" s="13">
        <f>AVERAGE(J110,G110)</f>
        <v>1.5132278139244113</v>
      </c>
      <c r="J111" s="13">
        <f>IF($J$4 = "YES", AVERAGE(K110,I110),AVERAGE(K110,H110))</f>
        <v>1.513251444568223</v>
      </c>
      <c r="K111" s="13">
        <f t="shared" ref="K111:AD111" si="210">AVERAGE(L110,J110)</f>
        <v>1.5132750815971072</v>
      </c>
      <c r="L111" s="13">
        <f t="shared" si="210"/>
        <v>1.513344822513504</v>
      </c>
      <c r="M111" s="13">
        <f t="shared" si="210"/>
        <v>1.5134145826175853</v>
      </c>
      <c r="N111" s="13">
        <f t="shared" si="210"/>
        <v>1.51358693137822</v>
      </c>
      <c r="O111" s="13">
        <f t="shared" si="210"/>
        <v>1.5137593367401758</v>
      </c>
      <c r="P111" s="13">
        <f t="shared" si="210"/>
        <v>1.5141480696507368</v>
      </c>
      <c r="Q111" s="13">
        <f t="shared" si="210"/>
        <v>1.5145369570774339</v>
      </c>
      <c r="R111" s="13">
        <f t="shared" si="210"/>
        <v>1.5153466693513304</v>
      </c>
      <c r="S111" s="13">
        <f t="shared" si="210"/>
        <v>1.5161567663145457</v>
      </c>
      <c r="T111" s="13">
        <f t="shared" si="210"/>
        <v>1.5177209249496615</v>
      </c>
      <c r="U111" s="13">
        <f t="shared" si="210"/>
        <v>1.519285932731866</v>
      </c>
      <c r="V111" s="13">
        <f t="shared" si="210"/>
        <v>1.5220974910792877</v>
      </c>
      <c r="W111" s="13">
        <f t="shared" si="210"/>
        <v>1.5249105876860782</v>
      </c>
      <c r="X111" s="13">
        <f t="shared" si="210"/>
        <v>1.5296282200040978</v>
      </c>
      <c r="Y111" s="13">
        <f t="shared" si="210"/>
        <v>1.534347502512095</v>
      </c>
      <c r="Z111" s="13">
        <f t="shared" si="210"/>
        <v>1.5417610613638519</v>
      </c>
      <c r="AA111" s="13">
        <f t="shared" si="210"/>
        <v>1.5491718439938813</v>
      </c>
      <c r="AB111" s="13">
        <f t="shared" si="210"/>
        <v>1.5601198500710187</v>
      </c>
      <c r="AC111" s="13">
        <f t="shared" si="210"/>
        <v>1.5710422019169483</v>
      </c>
      <c r="AD111" s="13">
        <f t="shared" si="210"/>
        <v>1.5862908360176808</v>
      </c>
      <c r="AE111" s="13">
        <f>AVERAGE(AD110,AF110)</f>
        <v>1.6014320468805079</v>
      </c>
      <c r="AF111" s="13">
        <f>AVERAGE(AG110,AE110)</f>
        <v>1.6215421320596757</v>
      </c>
      <c r="AG111" s="13">
        <f>(0.5*AF110)+(0.5*AH110)</f>
        <v>1.6187075106484148</v>
      </c>
      <c r="AH111" s="13">
        <f t="shared" ref="AH111:BD111" si="211">AVERAGE(AI110,AG110)</f>
        <v>1.6213046871451486</v>
      </c>
      <c r="AI111" s="13">
        <f t="shared" si="211"/>
        <v>1.6003439326152922</v>
      </c>
      <c r="AJ111" s="13">
        <f t="shared" si="211"/>
        <v>1.5852281528079684</v>
      </c>
      <c r="AK111" s="13">
        <f t="shared" si="211"/>
        <v>1.5677548207722607</v>
      </c>
      <c r="AL111" s="13">
        <f t="shared" si="211"/>
        <v>1.5568945920491535</v>
      </c>
      <c r="AM111" s="13">
        <f t="shared" si="211"/>
        <v>1.5408228525193561</v>
      </c>
      <c r="AN111" s="13">
        <f t="shared" si="211"/>
        <v>1.5331297361043683</v>
      </c>
      <c r="AO111" s="13">
        <f t="shared" si="211"/>
        <v>1.5149980591010435</v>
      </c>
      <c r="AP111" s="13">
        <f t="shared" si="211"/>
        <v>1.5087742573046108</v>
      </c>
      <c r="AQ111" s="13">
        <f t="shared" si="211"/>
        <v>1.4835641236311874</v>
      </c>
      <c r="AR111" s="13">
        <f t="shared" si="211"/>
        <v>1.4762392396029353</v>
      </c>
      <c r="AS111" s="13">
        <f t="shared" si="211"/>
        <v>1.4375594477799436</v>
      </c>
      <c r="AT111" s="13">
        <f t="shared" si="211"/>
        <v>1.4254249903844549</v>
      </c>
      <c r="AU111" s="13">
        <f t="shared" si="211"/>
        <v>1.3663782157362157</v>
      </c>
      <c r="AV111" s="13">
        <f t="shared" si="211"/>
        <v>1.3445897840450238</v>
      </c>
      <c r="AW111" s="13">
        <f t="shared" si="211"/>
        <v>1.2595016285167921</v>
      </c>
      <c r="AX111" s="13">
        <f t="shared" si="211"/>
        <v>1.2226851024611891</v>
      </c>
      <c r="AY111" s="13">
        <f t="shared" si="211"/>
        <v>1.1094582405707933</v>
      </c>
      <c r="AZ111" s="13">
        <f t="shared" si="211"/>
        <v>1.0530823726586309</v>
      </c>
      <c r="BA111" s="13">
        <f t="shared" si="211"/>
        <v>0.91533341871946805</v>
      </c>
      <c r="BB111" s="13">
        <f t="shared" si="211"/>
        <v>0.83752786257311407</v>
      </c>
      <c r="BC111" s="13">
        <f t="shared" si="211"/>
        <v>0.68518673371667116</v>
      </c>
      <c r="BD111" s="13">
        <f t="shared" si="211"/>
        <v>0.58802610847057069</v>
      </c>
      <c r="BE111" s="13">
        <f>(0.711*BF110)+(0.5*BD110)</f>
        <v>0.43514155172486713</v>
      </c>
      <c r="BF111" s="13">
        <f>AVERAGE(BE110,0)</f>
        <v>0.22846739337337768</v>
      </c>
      <c r="BG111" s="13"/>
      <c r="BH111"/>
      <c r="BI111" s="13">
        <f t="shared" si="9"/>
        <v>1.6194747482061032</v>
      </c>
      <c r="BJ111" s="13"/>
      <c r="BK111" s="13">
        <f>E111</f>
        <v>0.38518518518518519</v>
      </c>
      <c r="BL111"/>
      <c r="BM111"/>
      <c r="BN111"/>
      <c r="BO111" s="14"/>
      <c r="BP111"/>
      <c r="BQ111"/>
    </row>
    <row r="112" spans="2:69" s="15" customFormat="1" x14ac:dyDescent="0.15">
      <c r="B112"/>
      <c r="C112"/>
      <c r="E112" s="16"/>
      <c r="F112" s="17">
        <f t="shared" ref="F112:AF112" si="212">F111-((($C$7*F111)/($C$8+F111))*$A$14)</f>
        <v>0.56716019987427335</v>
      </c>
      <c r="G112" s="17">
        <f t="shared" si="7"/>
        <v>1.4912322098648423</v>
      </c>
      <c r="H112" s="17">
        <f t="shared" si="212"/>
        <v>1.1458600134403452</v>
      </c>
      <c r="I112" s="17">
        <f t="shared" si="7"/>
        <v>1.4912322115579399</v>
      </c>
      <c r="J112" s="17">
        <f t="shared" si="212"/>
        <v>1.4912557253729222</v>
      </c>
      <c r="K112" s="17">
        <f t="shared" si="212"/>
        <v>1.491279245543818</v>
      </c>
      <c r="L112" s="17">
        <f t="shared" si="212"/>
        <v>1.4913486416854376</v>
      </c>
      <c r="M112" s="17">
        <f t="shared" si="212"/>
        <v>1.4914180569408619</v>
      </c>
      <c r="N112" s="17">
        <f t="shared" si="212"/>
        <v>1.4915895538110702</v>
      </c>
      <c r="O112" s="17">
        <f t="shared" si="212"/>
        <v>1.4917611071309107</v>
      </c>
      <c r="P112" s="17">
        <f t="shared" si="212"/>
        <v>1.4921479193599254</v>
      </c>
      <c r="Q112" s="17">
        <f t="shared" si="212"/>
        <v>1.4925348859928098</v>
      </c>
      <c r="R112" s="17">
        <f t="shared" si="212"/>
        <v>1.493340601022088</v>
      </c>
      <c r="S112" s="17">
        <f t="shared" si="212"/>
        <v>1.494146701662789</v>
      </c>
      <c r="T112" s="17">
        <f t="shared" si="212"/>
        <v>1.4957031520561015</v>
      </c>
      <c r="U112" s="17">
        <f t="shared" si="212"/>
        <v>1.4972604579079389</v>
      </c>
      <c r="V112" s="17">
        <f t="shared" si="212"/>
        <v>1.5000582059349432</v>
      </c>
      <c r="W112" s="17">
        <f t="shared" si="212"/>
        <v>1.5028575183850696</v>
      </c>
      <c r="X112" s="17">
        <f t="shared" si="212"/>
        <v>1.5075521097055411</v>
      </c>
      <c r="Y112" s="17">
        <f t="shared" si="212"/>
        <v>1.512248437140586</v>
      </c>
      <c r="Z112" s="17">
        <f t="shared" si="212"/>
        <v>1.5196261241241835</v>
      </c>
      <c r="AA112" s="17">
        <f t="shared" si="212"/>
        <v>1.5270012765453602</v>
      </c>
      <c r="AB112" s="17">
        <f t="shared" si="212"/>
        <v>1.5378970587892862</v>
      </c>
      <c r="AC112" s="17">
        <f t="shared" si="212"/>
        <v>1.5487677938461222</v>
      </c>
      <c r="AD112" s="17">
        <f t="shared" si="212"/>
        <v>1.5639451630362577</v>
      </c>
      <c r="AE112" s="17">
        <f t="shared" si="212"/>
        <v>1.5790165140504717</v>
      </c>
      <c r="AF112" s="17">
        <f t="shared" si="212"/>
        <v>1.5990351755168679</v>
      </c>
      <c r="AG112" s="17">
        <f>AG111</f>
        <v>1.6187075106484148</v>
      </c>
      <c r="AH112" s="17">
        <f t="shared" ref="AH112:BF112" si="213">AH111-((($C$7*AH111)/($C$8+AH111))*$A$14)</f>
        <v>1.5987988011320931</v>
      </c>
      <c r="AI112" s="17">
        <f t="shared" si="213"/>
        <v>1.5779333905827242</v>
      </c>
      <c r="AJ112" s="17">
        <f t="shared" si="213"/>
        <v>1.5628874165182365</v>
      </c>
      <c r="AK112" s="17">
        <f t="shared" si="213"/>
        <v>1.5454958976669289</v>
      </c>
      <c r="AL112" s="17">
        <f t="shared" si="213"/>
        <v>1.5346871349485181</v>
      </c>
      <c r="AM112" s="17">
        <f t="shared" si="213"/>
        <v>1.5186924423095072</v>
      </c>
      <c r="AN112" s="17">
        <f t="shared" si="213"/>
        <v>1.5110365851067598</v>
      </c>
      <c r="AO112" s="17">
        <f t="shared" si="213"/>
        <v>1.4929937113835778</v>
      </c>
      <c r="AP112" s="17">
        <f t="shared" si="213"/>
        <v>1.4868007161906374</v>
      </c>
      <c r="AQ112" s="17">
        <f t="shared" si="213"/>
        <v>1.4617171006385088</v>
      </c>
      <c r="AR112" s="17">
        <f t="shared" si="213"/>
        <v>1.4544295069337654</v>
      </c>
      <c r="AS112" s="17">
        <f t="shared" si="213"/>
        <v>1.415950715573326</v>
      </c>
      <c r="AT112" s="17">
        <f t="shared" si="213"/>
        <v>1.4038807680448568</v>
      </c>
      <c r="AU112" s="17">
        <f t="shared" si="213"/>
        <v>1.3451583113453587</v>
      </c>
      <c r="AV112" s="17">
        <f t="shared" si="213"/>
        <v>1.3234941072208442</v>
      </c>
      <c r="AW112" s="17">
        <f t="shared" si="213"/>
        <v>1.2389165076077402</v>
      </c>
      <c r="AX112" s="17">
        <f t="shared" si="213"/>
        <v>1.2023343393622115</v>
      </c>
      <c r="AY112" s="17">
        <f t="shared" si="213"/>
        <v>1.0898854653920269</v>
      </c>
      <c r="AZ112" s="17">
        <f t="shared" si="213"/>
        <v>1.0339327990885268</v>
      </c>
      <c r="BA112" s="17">
        <f t="shared" si="213"/>
        <v>0.89733630168017708</v>
      </c>
      <c r="BB112" s="17">
        <f t="shared" si="213"/>
        <v>0.82026844091796347</v>
      </c>
      <c r="BC112" s="17">
        <f t="shared" si="213"/>
        <v>0.66959857879759155</v>
      </c>
      <c r="BD112" s="17">
        <f t="shared" si="213"/>
        <v>0.57369826036812055</v>
      </c>
      <c r="BE112" s="17">
        <f t="shared" si="213"/>
        <v>0.42320490255815912</v>
      </c>
      <c r="BF112" s="17">
        <f t="shared" si="213"/>
        <v>0.22091575627618004</v>
      </c>
      <c r="BG112" s="17"/>
      <c r="BH112"/>
      <c r="BI112" s="13">
        <f t="shared" si="9"/>
        <v>1.6088122494864479</v>
      </c>
      <c r="BJ112" s="13"/>
      <c r="BK112" s="18">
        <f>E111</f>
        <v>0.38518518518518519</v>
      </c>
      <c r="BL112"/>
      <c r="BM112"/>
      <c r="BN112"/>
      <c r="BO112" s="19"/>
      <c r="BP112"/>
      <c r="BQ112"/>
    </row>
    <row r="113" spans="2:69" s="20" customFormat="1" x14ac:dyDescent="0.15">
      <c r="B113"/>
      <c r="C113"/>
      <c r="D113" s="20">
        <f>1+D111</f>
        <v>53</v>
      </c>
      <c r="E113" s="3">
        <f>$D113*$A$14</f>
        <v>0.3925925925925926</v>
      </c>
      <c r="F113" s="13">
        <f>AVERAGE(H112,0)</f>
        <v>0.57293000672017258</v>
      </c>
      <c r="G113" s="13">
        <f>I112</f>
        <v>1.4912322115579399</v>
      </c>
      <c r="H113" s="13">
        <f>(0.5*J112)+(0.711*F112)</f>
        <v>1.1488787647970695</v>
      </c>
      <c r="I113" s="13">
        <f>AVERAGE(J112,G112)</f>
        <v>1.4912439676188822</v>
      </c>
      <c r="J113" s="13">
        <f>IF($J$4 = "YES", AVERAGE(K112,I112),AVERAGE(K112,H112))</f>
        <v>1.491255728550879</v>
      </c>
      <c r="K113" s="13">
        <f t="shared" ref="K113:AD113" si="214">AVERAGE(L112,J112)</f>
        <v>1.49130218352918</v>
      </c>
      <c r="L113" s="13">
        <f t="shared" si="214"/>
        <v>1.49134865124234</v>
      </c>
      <c r="M113" s="13">
        <f t="shared" si="214"/>
        <v>1.4914690977482539</v>
      </c>
      <c r="N113" s="13">
        <f t="shared" si="214"/>
        <v>1.4915895820358864</v>
      </c>
      <c r="O113" s="13">
        <f t="shared" si="214"/>
        <v>1.4918687365854977</v>
      </c>
      <c r="P113" s="13">
        <f t="shared" si="214"/>
        <v>1.4921479965618603</v>
      </c>
      <c r="Q113" s="13">
        <f t="shared" si="214"/>
        <v>1.4927442601910066</v>
      </c>
      <c r="R113" s="13">
        <f t="shared" si="214"/>
        <v>1.4933407938277994</v>
      </c>
      <c r="S113" s="13">
        <f t="shared" si="214"/>
        <v>1.4945218765390949</v>
      </c>
      <c r="T113" s="13">
        <f t="shared" si="214"/>
        <v>1.4957035797853639</v>
      </c>
      <c r="U113" s="13">
        <f t="shared" si="214"/>
        <v>1.4978806789955224</v>
      </c>
      <c r="V113" s="13">
        <f t="shared" si="214"/>
        <v>1.5000589881465043</v>
      </c>
      <c r="W113" s="13">
        <f t="shared" si="214"/>
        <v>1.503805157820242</v>
      </c>
      <c r="X113" s="13">
        <f t="shared" si="214"/>
        <v>1.5075529777628278</v>
      </c>
      <c r="Y113" s="13">
        <f t="shared" si="214"/>
        <v>1.5135891169148623</v>
      </c>
      <c r="Z113" s="13">
        <f t="shared" si="214"/>
        <v>1.5196248568429731</v>
      </c>
      <c r="AA113" s="13">
        <f t="shared" si="214"/>
        <v>1.528761591456735</v>
      </c>
      <c r="AB113" s="13">
        <f t="shared" si="214"/>
        <v>1.5378845351957411</v>
      </c>
      <c r="AC113" s="13">
        <f t="shared" si="214"/>
        <v>1.5509211109127721</v>
      </c>
      <c r="AD113" s="13">
        <f t="shared" si="214"/>
        <v>1.5638921539482968</v>
      </c>
      <c r="AE113" s="13">
        <f>AVERAGE(AD112,AF112)</f>
        <v>1.5814901692765628</v>
      </c>
      <c r="AF113" s="13">
        <f>AVERAGE(AG112,AE112)</f>
        <v>1.5988620123494433</v>
      </c>
      <c r="AG113" s="13">
        <f>(0.5*AF112)+(0.5*AH112)</f>
        <v>1.5989169883244805</v>
      </c>
      <c r="AH113" s="13">
        <f t="shared" ref="AH113:BD113" si="215">AVERAGE(AI112,AG112)</f>
        <v>1.5983204506155695</v>
      </c>
      <c r="AI113" s="13">
        <f t="shared" si="215"/>
        <v>1.5808431088251647</v>
      </c>
      <c r="AJ113" s="13">
        <f t="shared" si="215"/>
        <v>1.5617146441248266</v>
      </c>
      <c r="AK113" s="13">
        <f t="shared" si="215"/>
        <v>1.5487872757333774</v>
      </c>
      <c r="AL113" s="13">
        <f t="shared" si="215"/>
        <v>1.532094169988218</v>
      </c>
      <c r="AM113" s="13">
        <f t="shared" si="215"/>
        <v>1.5228618600276389</v>
      </c>
      <c r="AN113" s="13">
        <f t="shared" si="215"/>
        <v>1.5058430768465425</v>
      </c>
      <c r="AO113" s="13">
        <f t="shared" si="215"/>
        <v>1.4989186506486987</v>
      </c>
      <c r="AP113" s="13">
        <f t="shared" si="215"/>
        <v>1.4773554060110432</v>
      </c>
      <c r="AQ113" s="13">
        <f t="shared" si="215"/>
        <v>1.4706151115622013</v>
      </c>
      <c r="AR113" s="13">
        <f t="shared" si="215"/>
        <v>1.4388339081059174</v>
      </c>
      <c r="AS113" s="13">
        <f t="shared" si="215"/>
        <v>1.4291551374893112</v>
      </c>
      <c r="AT113" s="13">
        <f t="shared" si="215"/>
        <v>1.3805545134593422</v>
      </c>
      <c r="AU113" s="13">
        <f t="shared" si="215"/>
        <v>1.3636874376328505</v>
      </c>
      <c r="AV113" s="13">
        <f t="shared" si="215"/>
        <v>1.2920374094765494</v>
      </c>
      <c r="AW113" s="13">
        <f t="shared" si="215"/>
        <v>1.2629142232915278</v>
      </c>
      <c r="AX113" s="13">
        <f t="shared" si="215"/>
        <v>1.1644009864998837</v>
      </c>
      <c r="AY113" s="13">
        <f t="shared" si="215"/>
        <v>1.1181335692253691</v>
      </c>
      <c r="AZ113" s="13">
        <f t="shared" si="215"/>
        <v>0.99361088353610194</v>
      </c>
      <c r="BA113" s="13">
        <f t="shared" si="215"/>
        <v>0.92710062000324511</v>
      </c>
      <c r="BB113" s="13">
        <f t="shared" si="215"/>
        <v>0.78346744023888437</v>
      </c>
      <c r="BC113" s="13">
        <f t="shared" si="215"/>
        <v>0.69698335064304207</v>
      </c>
      <c r="BD113" s="13">
        <f t="shared" si="215"/>
        <v>0.54640174067787539</v>
      </c>
      <c r="BE113" s="13">
        <f>(0.711*BF112)+(0.5*BD112)</f>
        <v>0.44392023289642424</v>
      </c>
      <c r="BF113" s="13">
        <f>AVERAGE(BE112,0)</f>
        <v>0.21160245127907956</v>
      </c>
      <c r="BG113" s="13"/>
      <c r="BH113"/>
      <c r="BI113" s="13">
        <f t="shared" si="9"/>
        <v>1.5981825563784766</v>
      </c>
      <c r="BJ113" s="13"/>
      <c r="BK113" s="13">
        <f>E113</f>
        <v>0.3925925925925926</v>
      </c>
      <c r="BL113"/>
      <c r="BM113"/>
      <c r="BN113"/>
      <c r="BO113" s="14"/>
      <c r="BP113"/>
      <c r="BQ113"/>
    </row>
    <row r="114" spans="2:69" s="15" customFormat="1" x14ac:dyDescent="0.15">
      <c r="B114"/>
      <c r="C114"/>
      <c r="E114" s="16"/>
      <c r="F114" s="17">
        <f t="shared" ref="F114:AF114" si="216">F113-((($C$7*F113)/($C$8+F113))*$A$14)</f>
        <v>0.55881422334940545</v>
      </c>
      <c r="G114" s="17">
        <f t="shared" si="7"/>
        <v>1.4693464087182699</v>
      </c>
      <c r="H114" s="17">
        <f t="shared" si="216"/>
        <v>1.1290247648850544</v>
      </c>
      <c r="I114" s="17">
        <f t="shared" si="7"/>
        <v>1.4693581055262794</v>
      </c>
      <c r="J114" s="17">
        <f t="shared" si="216"/>
        <v>1.4693698071814061</v>
      </c>
      <c r="K114" s="17">
        <f t="shared" si="216"/>
        <v>1.4694160280256152</v>
      </c>
      <c r="L114" s="17">
        <f t="shared" si="216"/>
        <v>1.4694622615500803</v>
      </c>
      <c r="M114" s="17">
        <f t="shared" si="216"/>
        <v>1.4695821010724495</v>
      </c>
      <c r="N114" s="17">
        <f t="shared" si="216"/>
        <v>1.4697019782505367</v>
      </c>
      <c r="O114" s="17">
        <f t="shared" si="216"/>
        <v>1.469979726412787</v>
      </c>
      <c r="P114" s="17">
        <f t="shared" si="216"/>
        <v>1.4702575798164175</v>
      </c>
      <c r="Q114" s="17">
        <f t="shared" si="216"/>
        <v>1.4708508413502148</v>
      </c>
      <c r="R114" s="17">
        <f t="shared" si="216"/>
        <v>1.4714443731080922</v>
      </c>
      <c r="S114" s="17">
        <f t="shared" si="216"/>
        <v>1.472619517015326</v>
      </c>
      <c r="T114" s="17">
        <f t="shared" si="216"/>
        <v>1.4737952845066142</v>
      </c>
      <c r="U114" s="17">
        <f t="shared" si="216"/>
        <v>1.4759614641626653</v>
      </c>
      <c r="V114" s="17">
        <f t="shared" si="216"/>
        <v>1.4781288685612222</v>
      </c>
      <c r="W114" s="17">
        <f t="shared" si="216"/>
        <v>1.4818563333233874</v>
      </c>
      <c r="X114" s="17">
        <f t="shared" si="216"/>
        <v>1.4855855014184887</v>
      </c>
      <c r="Y114" s="17">
        <f t="shared" si="216"/>
        <v>1.4915917285458009</v>
      </c>
      <c r="Z114" s="17">
        <f t="shared" si="216"/>
        <v>1.4975977154403071</v>
      </c>
      <c r="AA114" s="17">
        <f t="shared" si="216"/>
        <v>1.5066897067269343</v>
      </c>
      <c r="AB114" s="17">
        <f t="shared" si="216"/>
        <v>1.5157683266178497</v>
      </c>
      <c r="AC114" s="17">
        <f t="shared" si="216"/>
        <v>1.52874216623647</v>
      </c>
      <c r="AD114" s="17">
        <f t="shared" si="216"/>
        <v>1.5416514811523534</v>
      </c>
      <c r="AE114" s="17">
        <f t="shared" si="216"/>
        <v>1.5591668330790487</v>
      </c>
      <c r="AF114" s="17">
        <f t="shared" si="216"/>
        <v>1.5764582747072537</v>
      </c>
      <c r="AG114" s="17">
        <f>AG113</f>
        <v>1.5989169883244805</v>
      </c>
      <c r="AH114" s="17">
        <f t="shared" ref="AH114:BF114" si="217">AH113-((($C$7*AH113)/($C$8+AH113))*$A$14)</f>
        <v>1.5759192017258066</v>
      </c>
      <c r="AI114" s="17">
        <f t="shared" si="217"/>
        <v>1.5585227902503336</v>
      </c>
      <c r="AJ114" s="17">
        <f t="shared" si="217"/>
        <v>1.5394842861541114</v>
      </c>
      <c r="AK114" s="17">
        <f t="shared" si="217"/>
        <v>1.5266185516672481</v>
      </c>
      <c r="AL114" s="17">
        <f t="shared" si="217"/>
        <v>1.5100060533668547</v>
      </c>
      <c r="AM114" s="17">
        <f t="shared" si="217"/>
        <v>1.5008188261479114</v>
      </c>
      <c r="AN114" s="17">
        <f t="shared" si="217"/>
        <v>1.4838841026122023</v>
      </c>
      <c r="AO114" s="17">
        <f t="shared" si="217"/>
        <v>1.4769942370644749</v>
      </c>
      <c r="AP114" s="17">
        <f t="shared" si="217"/>
        <v>1.4555399754106004</v>
      </c>
      <c r="AQ114" s="17">
        <f t="shared" si="217"/>
        <v>1.4488341755563492</v>
      </c>
      <c r="AR114" s="17">
        <f t="shared" si="217"/>
        <v>1.4172184414885269</v>
      </c>
      <c r="AS114" s="17">
        <f t="shared" si="217"/>
        <v>1.4075910092963415</v>
      </c>
      <c r="AT114" s="17">
        <f t="shared" si="217"/>
        <v>1.3592551278176921</v>
      </c>
      <c r="AU114" s="17">
        <f t="shared" si="217"/>
        <v>1.3424827381402371</v>
      </c>
      <c r="AV114" s="17">
        <f t="shared" si="217"/>
        <v>1.2712521121396165</v>
      </c>
      <c r="AW114" s="17">
        <f t="shared" si="217"/>
        <v>1.2423078070766769</v>
      </c>
      <c r="AX114" s="17">
        <f t="shared" si="217"/>
        <v>1.1444393805934134</v>
      </c>
      <c r="AY114" s="17">
        <f t="shared" si="217"/>
        <v>1.0984979020739845</v>
      </c>
      <c r="AZ114" s="17">
        <f t="shared" si="217"/>
        <v>0.97493690995374338</v>
      </c>
      <c r="BA114" s="17">
        <f t="shared" si="217"/>
        <v>0.90899778901719031</v>
      </c>
      <c r="BB114" s="17">
        <f t="shared" si="217"/>
        <v>0.76676381042916741</v>
      </c>
      <c r="BC114" s="17">
        <f t="shared" si="217"/>
        <v>0.68125346557382105</v>
      </c>
      <c r="BD114" s="17">
        <f t="shared" si="217"/>
        <v>0.53267031165651346</v>
      </c>
      <c r="BE114" s="17">
        <f t="shared" si="217"/>
        <v>0.43183011403179089</v>
      </c>
      <c r="BF114" s="17">
        <f t="shared" si="217"/>
        <v>0.20448930322913506</v>
      </c>
      <c r="BG114" s="17"/>
      <c r="BH114"/>
      <c r="BI114" s="13">
        <f t="shared" si="9"/>
        <v>1.5875528632705054</v>
      </c>
      <c r="BJ114" s="13"/>
      <c r="BK114" s="18">
        <f>E113</f>
        <v>0.3925925925925926</v>
      </c>
      <c r="BL114"/>
      <c r="BM114"/>
      <c r="BN114"/>
      <c r="BO114" s="19"/>
      <c r="BP114"/>
      <c r="BQ114"/>
    </row>
    <row r="115" spans="2:69" s="20" customFormat="1" x14ac:dyDescent="0.15">
      <c r="B115"/>
      <c r="C115"/>
      <c r="D115" s="20">
        <f>1+D113</f>
        <v>54</v>
      </c>
      <c r="E115" s="3">
        <f>$D115*$A$14</f>
        <v>0.4</v>
      </c>
      <c r="F115" s="13">
        <f>AVERAGE(H114,0)</f>
        <v>0.56451238244252722</v>
      </c>
      <c r="G115" s="13">
        <f>I114</f>
        <v>1.4693581055262794</v>
      </c>
      <c r="H115" s="13">
        <f>(0.5*J114)+(0.711*F114)</f>
        <v>1.1320018163921304</v>
      </c>
      <c r="I115" s="13">
        <f>AVERAGE(J114,G114)</f>
        <v>1.4693581079498381</v>
      </c>
      <c r="J115" s="13">
        <f>IF($J$4 = "YES", AVERAGE(K114,I114),AVERAGE(K114,H114))</f>
        <v>1.4693870667759472</v>
      </c>
      <c r="K115" s="13">
        <f t="shared" ref="K115:AD115" si="218">AVERAGE(L114,J114)</f>
        <v>1.4694160343657432</v>
      </c>
      <c r="L115" s="13">
        <f t="shared" si="218"/>
        <v>1.4694990645490322</v>
      </c>
      <c r="M115" s="13">
        <f t="shared" si="218"/>
        <v>1.4695821199003085</v>
      </c>
      <c r="N115" s="13">
        <f t="shared" si="218"/>
        <v>1.4697809137426181</v>
      </c>
      <c r="O115" s="13">
        <f t="shared" si="218"/>
        <v>1.4699797790334772</v>
      </c>
      <c r="P115" s="13">
        <f t="shared" si="218"/>
        <v>1.470415283881501</v>
      </c>
      <c r="Q115" s="13">
        <f t="shared" si="218"/>
        <v>1.4708509764622548</v>
      </c>
      <c r="R115" s="13">
        <f t="shared" si="218"/>
        <v>1.4717351791827704</v>
      </c>
      <c r="S115" s="13">
        <f t="shared" si="218"/>
        <v>1.4726198288073533</v>
      </c>
      <c r="T115" s="13">
        <f t="shared" si="218"/>
        <v>1.4742904905889955</v>
      </c>
      <c r="U115" s="13">
        <f t="shared" si="218"/>
        <v>1.4759620765339183</v>
      </c>
      <c r="V115" s="13">
        <f t="shared" si="218"/>
        <v>1.4789088987430263</v>
      </c>
      <c r="W115" s="13">
        <f t="shared" si="218"/>
        <v>1.4818571849898554</v>
      </c>
      <c r="X115" s="13">
        <f t="shared" si="218"/>
        <v>1.4867240309345942</v>
      </c>
      <c r="Y115" s="13">
        <f t="shared" si="218"/>
        <v>1.4915916084293979</v>
      </c>
      <c r="Z115" s="13">
        <f t="shared" si="218"/>
        <v>1.4991407176363676</v>
      </c>
      <c r="AA115" s="13">
        <f t="shared" si="218"/>
        <v>1.5066830210290783</v>
      </c>
      <c r="AB115" s="13">
        <f t="shared" si="218"/>
        <v>1.5177159364817021</v>
      </c>
      <c r="AC115" s="13">
        <f t="shared" si="218"/>
        <v>1.5287099038851015</v>
      </c>
      <c r="AD115" s="13">
        <f t="shared" si="218"/>
        <v>1.5439544996577594</v>
      </c>
      <c r="AE115" s="13">
        <f>AVERAGE(AD114,AF114)</f>
        <v>1.5590548779298037</v>
      </c>
      <c r="AF115" s="13">
        <f>AVERAGE(AG114,AE114)</f>
        <v>1.5790419107017646</v>
      </c>
      <c r="AG115" s="13">
        <f>(0.5*AF114)+(0.5*AH114)</f>
        <v>1.5761887382165303</v>
      </c>
      <c r="AH115" s="13">
        <f t="shared" ref="AH115:BD115" si="219">AVERAGE(AI114,AG114)</f>
        <v>1.578719889287407</v>
      </c>
      <c r="AI115" s="13">
        <f t="shared" si="219"/>
        <v>1.557701743939959</v>
      </c>
      <c r="AJ115" s="13">
        <f t="shared" si="219"/>
        <v>1.5425706709587907</v>
      </c>
      <c r="AK115" s="13">
        <f t="shared" si="219"/>
        <v>1.524745169760483</v>
      </c>
      <c r="AL115" s="13">
        <f t="shared" si="219"/>
        <v>1.5137186889075798</v>
      </c>
      <c r="AM115" s="13">
        <f t="shared" si="219"/>
        <v>1.4969450779895284</v>
      </c>
      <c r="AN115" s="13">
        <f t="shared" si="219"/>
        <v>1.4889065316061931</v>
      </c>
      <c r="AO115" s="13">
        <f t="shared" si="219"/>
        <v>1.4697120390114013</v>
      </c>
      <c r="AP115" s="13">
        <f t="shared" si="219"/>
        <v>1.4629142063104119</v>
      </c>
      <c r="AQ115" s="13">
        <f t="shared" si="219"/>
        <v>1.4363792084495637</v>
      </c>
      <c r="AR115" s="13">
        <f t="shared" si="219"/>
        <v>1.4282125924263454</v>
      </c>
      <c r="AS115" s="13">
        <f t="shared" si="219"/>
        <v>1.3882367846531096</v>
      </c>
      <c r="AT115" s="13">
        <f t="shared" si="219"/>
        <v>1.3750368737182894</v>
      </c>
      <c r="AU115" s="13">
        <f t="shared" si="219"/>
        <v>1.3152536199786544</v>
      </c>
      <c r="AV115" s="13">
        <f t="shared" si="219"/>
        <v>1.2923952726084571</v>
      </c>
      <c r="AW115" s="13">
        <f t="shared" si="219"/>
        <v>1.2078457463665151</v>
      </c>
      <c r="AX115" s="13">
        <f t="shared" si="219"/>
        <v>1.1704028545753307</v>
      </c>
      <c r="AY115" s="13">
        <f t="shared" si="219"/>
        <v>1.0596881452735785</v>
      </c>
      <c r="AZ115" s="13">
        <f t="shared" si="219"/>
        <v>1.0037478455455875</v>
      </c>
      <c r="BA115" s="13">
        <f t="shared" si="219"/>
        <v>0.87085036019145545</v>
      </c>
      <c r="BB115" s="13">
        <f t="shared" si="219"/>
        <v>0.79512562729550562</v>
      </c>
      <c r="BC115" s="13">
        <f t="shared" si="219"/>
        <v>0.64971706104284044</v>
      </c>
      <c r="BD115" s="13">
        <f t="shared" si="219"/>
        <v>0.556541789802806</v>
      </c>
      <c r="BE115" s="13">
        <f>(0.711*BF114)+(0.5*BD114)</f>
        <v>0.41172705042417174</v>
      </c>
      <c r="BF115" s="13">
        <f>AVERAGE(0,BE114)</f>
        <v>0.21591505701589545</v>
      </c>
      <c r="BG115" s="13"/>
      <c r="BH115"/>
      <c r="BI115" s="13">
        <f t="shared" si="9"/>
        <v>1.5769660518206097</v>
      </c>
      <c r="BJ115" s="13"/>
      <c r="BK115" s="13">
        <f>E115</f>
        <v>0.4</v>
      </c>
      <c r="BL115"/>
      <c r="BM115"/>
      <c r="BN115"/>
      <c r="BO115" s="14"/>
      <c r="BP115"/>
      <c r="BQ115"/>
    </row>
    <row r="116" spans="2:69" s="15" customFormat="1" x14ac:dyDescent="0.15">
      <c r="B116"/>
      <c r="C116"/>
      <c r="E116" s="16"/>
      <c r="F116" s="17">
        <f t="shared" ref="F116:AF116" si="220">F115-((($C$7*F115)/($C$8+F115))*$A$14)</f>
        <v>0.55051691489572296</v>
      </c>
      <c r="G116" s="17">
        <f t="shared" si="7"/>
        <v>1.4475836253324808</v>
      </c>
      <c r="H116" s="17">
        <f t="shared" si="220"/>
        <v>1.1122667965002879</v>
      </c>
      <c r="I116" s="17">
        <f t="shared" si="7"/>
        <v>1.4475836277435854</v>
      </c>
      <c r="J116" s="17">
        <f t="shared" si="220"/>
        <v>1.4476124377599042</v>
      </c>
      <c r="K116" s="17">
        <f t="shared" si="220"/>
        <v>1.4476412564987093</v>
      </c>
      <c r="L116" s="17">
        <f t="shared" si="220"/>
        <v>1.44772386004969</v>
      </c>
      <c r="M116" s="17">
        <f t="shared" si="220"/>
        <v>1.447806488670845</v>
      </c>
      <c r="N116" s="17">
        <f t="shared" si="220"/>
        <v>1.4480042612581536</v>
      </c>
      <c r="O116" s="17">
        <f t="shared" si="220"/>
        <v>1.4482021051075225</v>
      </c>
      <c r="P116" s="17">
        <f t="shared" si="220"/>
        <v>1.4486353736813218</v>
      </c>
      <c r="Q116" s="17">
        <f t="shared" si="220"/>
        <v>1.4490688298897905</v>
      </c>
      <c r="R116" s="17">
        <f t="shared" si="220"/>
        <v>1.4499484967346608</v>
      </c>
      <c r="S116" s="17">
        <f t="shared" si="220"/>
        <v>1.4508286117545846</v>
      </c>
      <c r="T116" s="17">
        <f t="shared" si="220"/>
        <v>1.4524907196375036</v>
      </c>
      <c r="U116" s="17">
        <f t="shared" si="220"/>
        <v>1.4541537596316885</v>
      </c>
      <c r="V116" s="17">
        <f t="shared" si="220"/>
        <v>1.4570855470714004</v>
      </c>
      <c r="W116" s="17">
        <f t="shared" si="220"/>
        <v>1.4600188302840593</v>
      </c>
      <c r="X116" s="17">
        <f t="shared" si="220"/>
        <v>1.4648609955489469</v>
      </c>
      <c r="Y116" s="17">
        <f t="shared" si="220"/>
        <v>1.4697039944337833</v>
      </c>
      <c r="Z116" s="17">
        <f t="shared" si="220"/>
        <v>1.4772151924294952</v>
      </c>
      <c r="AA116" s="17">
        <f t="shared" si="220"/>
        <v>1.4847198687662717</v>
      </c>
      <c r="AB116" s="17">
        <f t="shared" si="220"/>
        <v>1.4956981881548477</v>
      </c>
      <c r="AC116" s="17">
        <f t="shared" si="220"/>
        <v>1.5066382712774622</v>
      </c>
      <c r="AD116" s="17">
        <f t="shared" si="220"/>
        <v>1.5218089929379974</v>
      </c>
      <c r="AE116" s="17">
        <f t="shared" si="220"/>
        <v>1.53683714528003</v>
      </c>
      <c r="AF116" s="17">
        <f t="shared" si="220"/>
        <v>1.556730000888739</v>
      </c>
      <c r="AG116" s="17">
        <f>AG115</f>
        <v>1.5761887382165303</v>
      </c>
      <c r="AH116" s="17">
        <f t="shared" ref="AH116:BF116" si="221">AH115-((($C$7*AH115)/($C$8+AH115))*$A$14)</f>
        <v>1.5564094841610576</v>
      </c>
      <c r="AI116" s="17">
        <f t="shared" si="221"/>
        <v>1.5354904453432638</v>
      </c>
      <c r="AJ116" s="17">
        <f t="shared" si="221"/>
        <v>1.5204318301440711</v>
      </c>
      <c r="AK116" s="17">
        <f t="shared" si="221"/>
        <v>1.5026929100751756</v>
      </c>
      <c r="AL116" s="17">
        <f t="shared" si="221"/>
        <v>1.4917206601718573</v>
      </c>
      <c r="AM116" s="17">
        <f t="shared" si="221"/>
        <v>1.4750305532393855</v>
      </c>
      <c r="AN116" s="17">
        <f t="shared" si="221"/>
        <v>1.4670324627413676</v>
      </c>
      <c r="AO116" s="17">
        <f t="shared" si="221"/>
        <v>1.447935740333679</v>
      </c>
      <c r="AP116" s="17">
        <f t="shared" si="221"/>
        <v>1.4411729347362174</v>
      </c>
      <c r="AQ116" s="17">
        <f t="shared" si="221"/>
        <v>1.4147767196851018</v>
      </c>
      <c r="AR116" s="17">
        <f t="shared" si="221"/>
        <v>1.4066534877561281</v>
      </c>
      <c r="AS116" s="17">
        <f t="shared" si="221"/>
        <v>1.3668947615788907</v>
      </c>
      <c r="AT116" s="17">
        <f t="shared" si="221"/>
        <v>1.3537682991448097</v>
      </c>
      <c r="AU116" s="17">
        <f t="shared" si="221"/>
        <v>1.2943292856094966</v>
      </c>
      <c r="AV116" s="17">
        <f t="shared" si="221"/>
        <v>1.2716078084650657</v>
      </c>
      <c r="AW116" s="17">
        <f t="shared" si="221"/>
        <v>1.1875918987264376</v>
      </c>
      <c r="AX116" s="17">
        <f t="shared" si="221"/>
        <v>1.1504001005830848</v>
      </c>
      <c r="AY116" s="17">
        <f t="shared" si="221"/>
        <v>1.0404876420434328</v>
      </c>
      <c r="AZ116" s="17">
        <f t="shared" si="221"/>
        <v>0.98499056345454594</v>
      </c>
      <c r="BA116" s="17">
        <f t="shared" si="221"/>
        <v>0.85326648581997777</v>
      </c>
      <c r="BB116" s="17">
        <f t="shared" si="221"/>
        <v>0.77829891384660788</v>
      </c>
      <c r="BC116" s="17">
        <f t="shared" si="221"/>
        <v>0.63456914404708342</v>
      </c>
      <c r="BD116" s="17">
        <f t="shared" si="221"/>
        <v>0.5426616454369767</v>
      </c>
      <c r="BE116" s="17">
        <f t="shared" si="221"/>
        <v>0.40021079340101012</v>
      </c>
      <c r="BF116" s="17">
        <f t="shared" si="221"/>
        <v>0.2086883678354329</v>
      </c>
      <c r="BG116" s="17"/>
      <c r="BH116"/>
      <c r="BI116" s="13">
        <f t="shared" si="9"/>
        <v>1.5663792403707142</v>
      </c>
      <c r="BJ116" s="13"/>
      <c r="BK116" s="18">
        <f>E115</f>
        <v>0.4</v>
      </c>
      <c r="BL116"/>
      <c r="BM116"/>
      <c r="BN116"/>
      <c r="BO116" s="19"/>
      <c r="BP116"/>
      <c r="BQ116"/>
    </row>
    <row r="117" spans="2:69" s="20" customFormat="1" x14ac:dyDescent="0.15">
      <c r="B117"/>
      <c r="C117"/>
      <c r="D117" s="20">
        <f>1+D115</f>
        <v>55</v>
      </c>
      <c r="E117" s="3">
        <f>$D117*$A$14</f>
        <v>0.40740740740740744</v>
      </c>
      <c r="F117" s="13">
        <f>AVERAGE(H116,0)</f>
        <v>0.55613339825014396</v>
      </c>
      <c r="G117" s="13">
        <f>I116</f>
        <v>1.4475836277435854</v>
      </c>
      <c r="H117" s="13">
        <f>(0.5*J116)+(0.711*F116)</f>
        <v>1.1152237453708111</v>
      </c>
      <c r="I117" s="13">
        <f>AVERAGE(J116,G116)</f>
        <v>1.4475980315461925</v>
      </c>
      <c r="J117" s="13">
        <f>IF($J$4 = "YES", AVERAGE(K116,I116),AVERAGE(K116,H116))</f>
        <v>1.4476124421211474</v>
      </c>
      <c r="K117" s="13">
        <f t="shared" ref="K117:AD117" si="222">AVERAGE(L116,J116)</f>
        <v>1.4476681489047971</v>
      </c>
      <c r="L117" s="13">
        <f t="shared" si="222"/>
        <v>1.4477238725847772</v>
      </c>
      <c r="M117" s="13">
        <f t="shared" si="222"/>
        <v>1.4478640606539219</v>
      </c>
      <c r="N117" s="13">
        <f t="shared" si="222"/>
        <v>1.4480042968891838</v>
      </c>
      <c r="O117" s="13">
        <f t="shared" si="222"/>
        <v>1.4483198174697378</v>
      </c>
      <c r="P117" s="13">
        <f t="shared" si="222"/>
        <v>1.4486354674986566</v>
      </c>
      <c r="Q117" s="13">
        <f t="shared" si="222"/>
        <v>1.4492919352079912</v>
      </c>
      <c r="R117" s="13">
        <f t="shared" si="222"/>
        <v>1.4499487208221875</v>
      </c>
      <c r="S117" s="13">
        <f t="shared" si="222"/>
        <v>1.4512196081860822</v>
      </c>
      <c r="T117" s="13">
        <f t="shared" si="222"/>
        <v>1.4524911856931366</v>
      </c>
      <c r="U117" s="13">
        <f t="shared" si="222"/>
        <v>1.4547881333544521</v>
      </c>
      <c r="V117" s="13">
        <f t="shared" si="222"/>
        <v>1.457086294957874</v>
      </c>
      <c r="W117" s="13">
        <f t="shared" si="222"/>
        <v>1.4609732713101735</v>
      </c>
      <c r="X117" s="13">
        <f t="shared" si="222"/>
        <v>1.4648614123589212</v>
      </c>
      <c r="Y117" s="13">
        <f t="shared" si="222"/>
        <v>1.4710380939892209</v>
      </c>
      <c r="Z117" s="13">
        <f t="shared" si="222"/>
        <v>1.4772119316000274</v>
      </c>
      <c r="AA117" s="13">
        <f t="shared" si="222"/>
        <v>1.4864566902921714</v>
      </c>
      <c r="AB117" s="13">
        <f t="shared" si="222"/>
        <v>1.495679070021867</v>
      </c>
      <c r="AC117" s="13">
        <f t="shared" si="222"/>
        <v>1.5087535905464224</v>
      </c>
      <c r="AD117" s="13">
        <f t="shared" si="222"/>
        <v>1.5217377082787462</v>
      </c>
      <c r="AE117" s="13">
        <f>AVERAGE(AD116,AF116)</f>
        <v>1.5392694969133682</v>
      </c>
      <c r="AF117" s="13">
        <f>AVERAGE(AG116,AE116)</f>
        <v>1.5565129417482801</v>
      </c>
      <c r="AG117" s="13">
        <f>(0.5*AF116)+(0.5*AH116)</f>
        <v>1.5565697425248983</v>
      </c>
      <c r="AH117" s="13">
        <f t="shared" ref="AH117:BD117" si="223">AVERAGE(AI116,AG116)</f>
        <v>1.5558395917798971</v>
      </c>
      <c r="AI117" s="13">
        <f t="shared" si="223"/>
        <v>1.5384206571525643</v>
      </c>
      <c r="AJ117" s="13">
        <f t="shared" si="223"/>
        <v>1.5190916777092198</v>
      </c>
      <c r="AK117" s="13">
        <f t="shared" si="223"/>
        <v>1.5060762451579643</v>
      </c>
      <c r="AL117" s="13">
        <f t="shared" si="223"/>
        <v>1.4888617316572805</v>
      </c>
      <c r="AM117" s="13">
        <f t="shared" si="223"/>
        <v>1.4793765614566126</v>
      </c>
      <c r="AN117" s="13">
        <f t="shared" si="223"/>
        <v>1.4614831467865321</v>
      </c>
      <c r="AO117" s="13">
        <f t="shared" si="223"/>
        <v>1.4541026987387924</v>
      </c>
      <c r="AP117" s="13">
        <f t="shared" si="223"/>
        <v>1.4313562300093903</v>
      </c>
      <c r="AQ117" s="13">
        <f t="shared" si="223"/>
        <v>1.4239132112461728</v>
      </c>
      <c r="AR117" s="13">
        <f t="shared" si="223"/>
        <v>1.3908357406319962</v>
      </c>
      <c r="AS117" s="13">
        <f t="shared" si="223"/>
        <v>1.3802108934504689</v>
      </c>
      <c r="AT117" s="13">
        <f t="shared" si="223"/>
        <v>1.3306120235941936</v>
      </c>
      <c r="AU117" s="13">
        <f t="shared" si="223"/>
        <v>1.3126880538049377</v>
      </c>
      <c r="AV117" s="13">
        <f t="shared" si="223"/>
        <v>1.2409605921679669</v>
      </c>
      <c r="AW117" s="13">
        <f t="shared" si="223"/>
        <v>1.2110039545240752</v>
      </c>
      <c r="AX117" s="13">
        <f t="shared" si="223"/>
        <v>1.1140397703849352</v>
      </c>
      <c r="AY117" s="13">
        <f t="shared" si="223"/>
        <v>1.0676953320188154</v>
      </c>
      <c r="AZ117" s="13">
        <f t="shared" si="223"/>
        <v>0.94687706393170523</v>
      </c>
      <c r="BA117" s="13">
        <f t="shared" si="223"/>
        <v>0.88164473865057691</v>
      </c>
      <c r="BB117" s="13">
        <f t="shared" si="223"/>
        <v>0.7439178149335306</v>
      </c>
      <c r="BC117" s="13">
        <f t="shared" si="223"/>
        <v>0.66048027964179234</v>
      </c>
      <c r="BD117" s="13">
        <f t="shared" si="223"/>
        <v>0.51738996872404674</v>
      </c>
      <c r="BE117" s="13">
        <f>(0.711*BF116)+(0.5*BD116)</f>
        <v>0.41970825224948116</v>
      </c>
      <c r="BF117" s="13">
        <f>AVERAGE(BE116,0)</f>
        <v>0.20010539670050506</v>
      </c>
      <c r="BG117" s="13"/>
      <c r="BH117"/>
      <c r="BI117" s="13">
        <f t="shared" si="9"/>
        <v>1.5558251135337249</v>
      </c>
      <c r="BJ117" s="13"/>
      <c r="BK117" s="13">
        <f>E117</f>
        <v>0.40740740740740744</v>
      </c>
      <c r="BL117"/>
      <c r="BM117"/>
      <c r="BN117"/>
      <c r="BO117" s="14"/>
      <c r="BP117"/>
      <c r="BQ117"/>
    </row>
    <row r="118" spans="2:69" s="15" customFormat="1" x14ac:dyDescent="0.15">
      <c r="B118"/>
      <c r="C118"/>
      <c r="E118" s="16"/>
      <c r="F118" s="17">
        <f t="shared" ref="F118:AF118" si="224">F117-((($C$7*F117)/($C$8+F117))*$A$14)</f>
        <v>0.54225919978616621</v>
      </c>
      <c r="G118" s="17">
        <f t="shared" si="7"/>
        <v>1.4259221345495767</v>
      </c>
      <c r="H118" s="17">
        <f t="shared" si="224"/>
        <v>1.0956091088739366</v>
      </c>
      <c r="I118" s="17">
        <f t="shared" si="7"/>
        <v>1.4259364628812599</v>
      </c>
      <c r="J118" s="17">
        <f t="shared" si="224"/>
        <v>1.4259507979507828</v>
      </c>
      <c r="K118" s="17">
        <f t="shared" si="224"/>
        <v>1.4260062128631934</v>
      </c>
      <c r="L118" s="17">
        <f t="shared" si="224"/>
        <v>1.4260616445980112</v>
      </c>
      <c r="M118" s="17">
        <f t="shared" si="224"/>
        <v>1.4262010982643025</v>
      </c>
      <c r="N118" s="17">
        <f t="shared" si="224"/>
        <v>1.4263405999368493</v>
      </c>
      <c r="O118" s="17">
        <f t="shared" si="224"/>
        <v>1.4266544681466724</v>
      </c>
      <c r="P118" s="17">
        <f t="shared" si="224"/>
        <v>1.4269684655951023</v>
      </c>
      <c r="Q118" s="17">
        <f t="shared" si="224"/>
        <v>1.4276214978773629</v>
      </c>
      <c r="R118" s="17">
        <f t="shared" si="224"/>
        <v>1.4282748484249845</v>
      </c>
      <c r="S118" s="17">
        <f t="shared" si="224"/>
        <v>1.4295390946400119</v>
      </c>
      <c r="T118" s="17">
        <f t="shared" si="224"/>
        <v>1.4308040349591435</v>
      </c>
      <c r="U118" s="17">
        <f t="shared" si="224"/>
        <v>1.4330890125050439</v>
      </c>
      <c r="V118" s="17">
        <f t="shared" si="224"/>
        <v>1.4353752222671456</v>
      </c>
      <c r="W118" s="17">
        <f t="shared" si="224"/>
        <v>1.4392420397657648</v>
      </c>
      <c r="X118" s="17">
        <f t="shared" si="224"/>
        <v>1.4431100857618875</v>
      </c>
      <c r="Y118" s="17">
        <f t="shared" si="224"/>
        <v>1.449254987224432</v>
      </c>
      <c r="Z118" s="17">
        <f t="shared" si="224"/>
        <v>1.4553972331082039</v>
      </c>
      <c r="AA118" s="17">
        <f t="shared" si="224"/>
        <v>1.4645950078892815</v>
      </c>
      <c r="AB118" s="17">
        <f t="shared" si="224"/>
        <v>1.4737708977942909</v>
      </c>
      <c r="AC118" s="17">
        <f t="shared" si="224"/>
        <v>1.4867801520079642</v>
      </c>
      <c r="AD118" s="17">
        <f t="shared" si="224"/>
        <v>1.4997001884981409</v>
      </c>
      <c r="AE118" s="17">
        <f t="shared" si="224"/>
        <v>1.5171465899813663</v>
      </c>
      <c r="AF118" s="17">
        <f t="shared" si="224"/>
        <v>1.5343073019686344</v>
      </c>
      <c r="AG118" s="17">
        <f>AG117</f>
        <v>1.5565697425248983</v>
      </c>
      <c r="AH118" s="17">
        <f t="shared" ref="AH118:BF118" si="225">AH117-((($C$7*AH117)/($C$8+AH117))*$A$14)</f>
        <v>1.5336371597685112</v>
      </c>
      <c r="AI118" s="17">
        <f t="shared" si="225"/>
        <v>1.5163018546766003</v>
      </c>
      <c r="AJ118" s="17">
        <f t="shared" si="225"/>
        <v>1.4970671583097033</v>
      </c>
      <c r="AK118" s="17">
        <f t="shared" si="225"/>
        <v>1.484116110796043</v>
      </c>
      <c r="AL118" s="17">
        <f t="shared" si="225"/>
        <v>1.4669878890620665</v>
      </c>
      <c r="AM118" s="17">
        <f t="shared" si="225"/>
        <v>1.457550827362619</v>
      </c>
      <c r="AN118" s="17">
        <f t="shared" si="225"/>
        <v>1.4397492760845705</v>
      </c>
      <c r="AO118" s="17">
        <f t="shared" si="225"/>
        <v>1.4324071473277842</v>
      </c>
      <c r="AP118" s="17">
        <f t="shared" si="225"/>
        <v>1.4097803872364492</v>
      </c>
      <c r="AQ118" s="17">
        <f t="shared" si="225"/>
        <v>1.4023770756733169</v>
      </c>
      <c r="AR118" s="17">
        <f t="shared" si="225"/>
        <v>1.3694793613875202</v>
      </c>
      <c r="AS118" s="17">
        <f t="shared" si="225"/>
        <v>1.3589134220224843</v>
      </c>
      <c r="AT118" s="17">
        <f t="shared" si="225"/>
        <v>1.3095973919972999</v>
      </c>
      <c r="AU118" s="17">
        <f t="shared" si="225"/>
        <v>1.2917789324571063</v>
      </c>
      <c r="AV118" s="17">
        <f t="shared" si="225"/>
        <v>1.2204924280520644</v>
      </c>
      <c r="AW118" s="17">
        <f t="shared" si="225"/>
        <v>1.1907293596934561</v>
      </c>
      <c r="AX118" s="17">
        <f t="shared" si="225"/>
        <v>1.094433709523138</v>
      </c>
      <c r="AY118" s="17">
        <f t="shared" si="225"/>
        <v>1.0484335826471041</v>
      </c>
      <c r="AZ118" s="17">
        <f t="shared" si="225"/>
        <v>0.92859981104732059</v>
      </c>
      <c r="BA118" s="17">
        <f t="shared" si="225"/>
        <v>0.86395855262570775</v>
      </c>
      <c r="BB118" s="17">
        <f t="shared" si="225"/>
        <v>0.72764576912188295</v>
      </c>
      <c r="BC118" s="17">
        <f t="shared" si="225"/>
        <v>0.64519648184702638</v>
      </c>
      <c r="BD118" s="17">
        <f t="shared" si="225"/>
        <v>0.50409687049872065</v>
      </c>
      <c r="BE118" s="17">
        <f t="shared" si="225"/>
        <v>0.4080468545315355</v>
      </c>
      <c r="BF118" s="17">
        <f t="shared" si="225"/>
        <v>0.19329982261380807</v>
      </c>
      <c r="BG118" s="17"/>
      <c r="BH118"/>
      <c r="BI118" s="13">
        <f t="shared" si="9"/>
        <v>1.5452709866967356</v>
      </c>
      <c r="BJ118" s="13"/>
      <c r="BK118" s="18">
        <f>E117</f>
        <v>0.40740740740740744</v>
      </c>
      <c r="BL118"/>
      <c r="BM118"/>
      <c r="BN118"/>
      <c r="BO118" s="19"/>
      <c r="BP118"/>
      <c r="BQ118"/>
    </row>
    <row r="119" spans="2:69" s="20" customFormat="1" x14ac:dyDescent="0.15">
      <c r="B119"/>
      <c r="C119"/>
      <c r="D119" s="20">
        <f>1+D117</f>
        <v>56</v>
      </c>
      <c r="E119" s="3">
        <f>$D119*$A$14</f>
        <v>0.41481481481481486</v>
      </c>
      <c r="F119" s="13">
        <f>AVERAGE(H118,0)</f>
        <v>0.54780455443696829</v>
      </c>
      <c r="G119" s="13">
        <f>I118</f>
        <v>1.4259364628812599</v>
      </c>
      <c r="H119" s="13">
        <f>(0.5*J118)+(0.711*F118)</f>
        <v>1.0985216900233556</v>
      </c>
      <c r="I119" s="13">
        <f>AVERAGE(J118,G118)</f>
        <v>1.4259364662501799</v>
      </c>
      <c r="J119" s="13">
        <f>IF($J$4 = "YES", AVERAGE(K118,I118),AVERAGE(K118,H118))</f>
        <v>1.4259713378722267</v>
      </c>
      <c r="K119" s="13">
        <f t="shared" ref="K119:AD119" si="226">AVERAGE(L118,J118)</f>
        <v>1.4260062212743971</v>
      </c>
      <c r="L119" s="13">
        <f t="shared" si="226"/>
        <v>1.4261036555637481</v>
      </c>
      <c r="M119" s="13">
        <f t="shared" si="226"/>
        <v>1.4262011222674302</v>
      </c>
      <c r="N119" s="13">
        <f t="shared" si="226"/>
        <v>1.4264277832054875</v>
      </c>
      <c r="O119" s="13">
        <f t="shared" si="226"/>
        <v>1.4266545327659759</v>
      </c>
      <c r="P119" s="13">
        <f t="shared" si="226"/>
        <v>1.4271379830120177</v>
      </c>
      <c r="Q119" s="13">
        <f t="shared" si="226"/>
        <v>1.4276216570100435</v>
      </c>
      <c r="R119" s="13">
        <f t="shared" si="226"/>
        <v>1.4285802962586875</v>
      </c>
      <c r="S119" s="13">
        <f t="shared" si="226"/>
        <v>1.4295394416920639</v>
      </c>
      <c r="T119" s="13">
        <f t="shared" si="226"/>
        <v>1.4313140535725279</v>
      </c>
      <c r="U119" s="13">
        <f t="shared" si="226"/>
        <v>1.4330896286131445</v>
      </c>
      <c r="V119" s="13">
        <f t="shared" si="226"/>
        <v>1.4361655261354045</v>
      </c>
      <c r="W119" s="13">
        <f t="shared" si="226"/>
        <v>1.4392426540145165</v>
      </c>
      <c r="X119" s="13">
        <f t="shared" si="226"/>
        <v>1.4442485134950984</v>
      </c>
      <c r="Y119" s="13">
        <f t="shared" si="226"/>
        <v>1.4492536594350458</v>
      </c>
      <c r="Z119" s="13">
        <f t="shared" si="226"/>
        <v>1.4569249975568568</v>
      </c>
      <c r="AA119" s="13">
        <f t="shared" si="226"/>
        <v>1.4645840654512474</v>
      </c>
      <c r="AB119" s="13">
        <f t="shared" si="226"/>
        <v>1.4756875799486229</v>
      </c>
      <c r="AC119" s="13">
        <f t="shared" si="226"/>
        <v>1.4867355431462159</v>
      </c>
      <c r="AD119" s="13">
        <f t="shared" si="226"/>
        <v>1.5019633709946651</v>
      </c>
      <c r="AE119" s="13">
        <f>AVERAGE(AD118,AF118)</f>
        <v>1.5170037452333878</v>
      </c>
      <c r="AF119" s="13">
        <f>AVERAGE(AG118,AE118)</f>
        <v>1.5368581662531322</v>
      </c>
      <c r="AG119" s="13">
        <f>(0.5*AF118)+(0.5*AH118)</f>
        <v>1.5339722308685728</v>
      </c>
      <c r="AH119" s="13">
        <f t="shared" ref="AH119:BD119" si="227">AVERAGE(AI118,AG118)</f>
        <v>1.5364357986007493</v>
      </c>
      <c r="AI119" s="13">
        <f t="shared" si="227"/>
        <v>1.5153521590391072</v>
      </c>
      <c r="AJ119" s="13">
        <f t="shared" si="227"/>
        <v>1.5002089827363216</v>
      </c>
      <c r="AK119" s="13">
        <f t="shared" si="227"/>
        <v>1.4820275236858849</v>
      </c>
      <c r="AL119" s="13">
        <f t="shared" si="227"/>
        <v>1.470833469079331</v>
      </c>
      <c r="AM119" s="13">
        <f t="shared" si="227"/>
        <v>1.4533685825733185</v>
      </c>
      <c r="AN119" s="13">
        <f t="shared" si="227"/>
        <v>1.4449789873452015</v>
      </c>
      <c r="AO119" s="13">
        <f t="shared" si="227"/>
        <v>1.4247648316605099</v>
      </c>
      <c r="AP119" s="13">
        <f t="shared" si="227"/>
        <v>1.4173921115005506</v>
      </c>
      <c r="AQ119" s="13">
        <f t="shared" si="227"/>
        <v>1.3896298743119848</v>
      </c>
      <c r="AR119" s="13">
        <f t="shared" si="227"/>
        <v>1.3806452488479006</v>
      </c>
      <c r="AS119" s="13">
        <f t="shared" si="227"/>
        <v>1.33953837669241</v>
      </c>
      <c r="AT119" s="13">
        <f t="shared" si="227"/>
        <v>1.3253461772397954</v>
      </c>
      <c r="AU119" s="13">
        <f t="shared" si="227"/>
        <v>1.2650449100246821</v>
      </c>
      <c r="AV119" s="13">
        <f t="shared" si="227"/>
        <v>1.2412541460752813</v>
      </c>
      <c r="AW119" s="13">
        <f t="shared" si="227"/>
        <v>1.1574630687876013</v>
      </c>
      <c r="AX119" s="13">
        <f t="shared" si="227"/>
        <v>1.1195814711702801</v>
      </c>
      <c r="AY119" s="13">
        <f t="shared" si="227"/>
        <v>1.0115167602852293</v>
      </c>
      <c r="AZ119" s="13">
        <f t="shared" si="227"/>
        <v>0.95619606763640586</v>
      </c>
      <c r="BA119" s="13">
        <f t="shared" si="227"/>
        <v>0.82812279008460177</v>
      </c>
      <c r="BB119" s="13">
        <f t="shared" si="227"/>
        <v>0.75457751723636712</v>
      </c>
      <c r="BC119" s="13">
        <f t="shared" si="227"/>
        <v>0.61587131981030185</v>
      </c>
      <c r="BD119" s="13">
        <f t="shared" si="227"/>
        <v>0.52662166818928091</v>
      </c>
      <c r="BE119" s="13">
        <f>(0.711*BF118)+(0.5*BD118)</f>
        <v>0.38948460912777783</v>
      </c>
      <c r="BF119" s="13">
        <f>AVERAGE(0,BE118)</f>
        <v>0.20402342726576775</v>
      </c>
      <c r="BG119" s="13"/>
      <c r="BH119"/>
      <c r="BI119" s="13">
        <f t="shared" si="9"/>
        <v>1.534762742598041</v>
      </c>
      <c r="BJ119" s="13"/>
      <c r="BK119" s="13">
        <f>E119</f>
        <v>0.41481481481481486</v>
      </c>
      <c r="BL119"/>
      <c r="BM119"/>
      <c r="BN119"/>
      <c r="BO119" s="14"/>
      <c r="BP119"/>
      <c r="BQ119"/>
    </row>
    <row r="120" spans="2:69" s="15" customFormat="1" x14ac:dyDescent="0.15">
      <c r="B120"/>
      <c r="C120"/>
      <c r="E120" s="16"/>
      <c r="F120" s="17">
        <f t="shared" ref="F120:AF120" si="228">F119-((($C$7*F119)/($C$8+F119))*$A$14)</f>
        <v>0.53405241617720123</v>
      </c>
      <c r="G120" s="17">
        <f t="shared" si="7"/>
        <v>1.4043895070966437</v>
      </c>
      <c r="H120" s="17">
        <f t="shared" si="228"/>
        <v>1.0790290273291123</v>
      </c>
      <c r="I120" s="17">
        <f t="shared" si="7"/>
        <v>1.4043895104475634</v>
      </c>
      <c r="J120" s="17">
        <f t="shared" si="228"/>
        <v>1.4044241957525465</v>
      </c>
      <c r="K120" s="17">
        <f t="shared" si="228"/>
        <v>1.4044588927806059</v>
      </c>
      <c r="L120" s="17">
        <f t="shared" si="228"/>
        <v>1.4045558065318566</v>
      </c>
      <c r="M120" s="17">
        <f t="shared" si="228"/>
        <v>1.4046527525702672</v>
      </c>
      <c r="N120" s="17">
        <f t="shared" si="228"/>
        <v>1.4048782028677891</v>
      </c>
      <c r="O120" s="17">
        <f t="shared" si="228"/>
        <v>1.405103741563245</v>
      </c>
      <c r="P120" s="17">
        <f t="shared" si="228"/>
        <v>1.4055846109679728</v>
      </c>
      <c r="Q120" s="17">
        <f t="shared" si="228"/>
        <v>1.4060657040613609</v>
      </c>
      <c r="R120" s="17">
        <f t="shared" si="228"/>
        <v>1.4070192313115404</v>
      </c>
      <c r="S120" s="17">
        <f t="shared" si="228"/>
        <v>1.4079732664865299</v>
      </c>
      <c r="T120" s="17">
        <f t="shared" si="228"/>
        <v>1.4097384350504378</v>
      </c>
      <c r="U120" s="17">
        <f t="shared" si="228"/>
        <v>1.4115045768061645</v>
      </c>
      <c r="V120" s="17">
        <f t="shared" si="228"/>
        <v>1.4145641684570391</v>
      </c>
      <c r="W120" s="17">
        <f t="shared" si="228"/>
        <v>1.4176250291698278</v>
      </c>
      <c r="X120" s="17">
        <f t="shared" si="228"/>
        <v>1.4226045214571514</v>
      </c>
      <c r="Y120" s="17">
        <f t="shared" si="228"/>
        <v>1.4275834223536612</v>
      </c>
      <c r="Z120" s="17">
        <f t="shared" si="228"/>
        <v>1.4352147629096201</v>
      </c>
      <c r="AA120" s="17">
        <f t="shared" si="228"/>
        <v>1.4428341699584446</v>
      </c>
      <c r="AB120" s="17">
        <f t="shared" si="228"/>
        <v>1.4538806655356757</v>
      </c>
      <c r="AC120" s="17">
        <f t="shared" si="228"/>
        <v>1.4648724495056489</v>
      </c>
      <c r="AD120" s="17">
        <f t="shared" si="228"/>
        <v>1.4800237350056793</v>
      </c>
      <c r="AE120" s="17">
        <f t="shared" si="228"/>
        <v>1.4949895053294637</v>
      </c>
      <c r="AF120" s="17">
        <f t="shared" si="228"/>
        <v>1.5147469268652594</v>
      </c>
      <c r="AG120" s="17">
        <f>AG119</f>
        <v>1.5339722308685728</v>
      </c>
      <c r="AH120" s="17">
        <f t="shared" ref="AH120:BF120" si="229">AH119-((($C$7*AH119)/($C$8+AH119))*$A$14)</f>
        <v>1.5143266053949798</v>
      </c>
      <c r="AI120" s="17">
        <f t="shared" si="229"/>
        <v>1.4933460636189682</v>
      </c>
      <c r="AJ120" s="17">
        <f t="shared" si="229"/>
        <v>1.4782781130354221</v>
      </c>
      <c r="AK120" s="17">
        <f t="shared" si="229"/>
        <v>1.460188303367425</v>
      </c>
      <c r="AL120" s="17">
        <f t="shared" si="229"/>
        <v>1.4490514123540512</v>
      </c>
      <c r="AM120" s="17">
        <f t="shared" si="229"/>
        <v>1.4316768565424585</v>
      </c>
      <c r="AN120" s="17">
        <f t="shared" si="229"/>
        <v>1.4233311576269034</v>
      </c>
      <c r="AO120" s="17">
        <f t="shared" si="229"/>
        <v>1.403224139259506</v>
      </c>
      <c r="AP120" s="17">
        <f t="shared" si="229"/>
        <v>1.3958909859301936</v>
      </c>
      <c r="AQ120" s="17">
        <f t="shared" si="229"/>
        <v>1.3682801517815055</v>
      </c>
      <c r="AR120" s="17">
        <f t="shared" si="229"/>
        <v>1.3593453578456782</v>
      </c>
      <c r="AS120" s="17">
        <f t="shared" si="229"/>
        <v>1.3184718653642407</v>
      </c>
      <c r="AT120" s="17">
        <f t="shared" si="229"/>
        <v>1.3043623569134333</v>
      </c>
      <c r="AU120" s="17">
        <f t="shared" si="229"/>
        <v>1.2444252339184099</v>
      </c>
      <c r="AV120" s="17">
        <f t="shared" si="229"/>
        <v>1.2207841135052313</v>
      </c>
      <c r="AW120" s="17">
        <f t="shared" si="229"/>
        <v>1.1375493460878114</v>
      </c>
      <c r="AX120" s="17">
        <f t="shared" si="229"/>
        <v>1.0999353633624631</v>
      </c>
      <c r="AY120" s="17">
        <f t="shared" si="229"/>
        <v>0.99269626912919184</v>
      </c>
      <c r="AZ120" s="17">
        <f t="shared" si="229"/>
        <v>0.93783800148899321</v>
      </c>
      <c r="BA120" s="17">
        <f t="shared" si="229"/>
        <v>0.8109573763655612</v>
      </c>
      <c r="BB120" s="17">
        <f t="shared" si="229"/>
        <v>0.73818695786392408</v>
      </c>
      <c r="BC120" s="17">
        <f t="shared" si="229"/>
        <v>0.601164345247298</v>
      </c>
      <c r="BD120" s="17">
        <f t="shared" si="229"/>
        <v>0.5131869793013828</v>
      </c>
      <c r="BE120" s="17">
        <f t="shared" si="229"/>
        <v>0.37838329133109294</v>
      </c>
      <c r="BF120" s="17">
        <f t="shared" si="229"/>
        <v>0.19711222909667969</v>
      </c>
      <c r="BG120" s="17"/>
      <c r="BH120"/>
      <c r="BI120" s="13">
        <f t="shared" si="9"/>
        <v>1.5242544984993462</v>
      </c>
      <c r="BJ120" s="13"/>
      <c r="BK120" s="18">
        <f>E119</f>
        <v>0.41481481481481486</v>
      </c>
      <c r="BL120"/>
      <c r="BM120"/>
      <c r="BN120"/>
      <c r="BO120" s="19"/>
      <c r="BP120"/>
      <c r="BQ120"/>
    </row>
    <row r="121" spans="2:69" s="20" customFormat="1" x14ac:dyDescent="0.15">
      <c r="B121"/>
      <c r="C121"/>
      <c r="D121" s="20">
        <f>1+D119</f>
        <v>57</v>
      </c>
      <c r="E121" s="3">
        <f>$D121*$A$14</f>
        <v>0.42222222222222222</v>
      </c>
      <c r="F121" s="13">
        <f>AVERAGE(H120,0)</f>
        <v>0.53951451366455616</v>
      </c>
      <c r="G121" s="13">
        <f>I120</f>
        <v>1.4043895104475634</v>
      </c>
      <c r="H121" s="13">
        <f>(0.5*J120)+(0.711*F120)</f>
        <v>1.0819233657782634</v>
      </c>
      <c r="I121" s="13">
        <f>AVERAGE(J120,G120)</f>
        <v>1.4044068514245951</v>
      </c>
      <c r="J121" s="13">
        <f>IF($J$4 = "YES", AVERAGE(K120,I120),AVERAGE(K120,H120))</f>
        <v>1.4044242016140847</v>
      </c>
      <c r="K121" s="13">
        <f t="shared" ref="K121:AD121" si="230">AVERAGE(L120,J120)</f>
        <v>1.4044900011422015</v>
      </c>
      <c r="L121" s="13">
        <f t="shared" si="230"/>
        <v>1.4045558226754364</v>
      </c>
      <c r="M121" s="13">
        <f t="shared" si="230"/>
        <v>1.404717004699823</v>
      </c>
      <c r="N121" s="13">
        <f t="shared" si="230"/>
        <v>1.404878247066756</v>
      </c>
      <c r="O121" s="13">
        <f t="shared" si="230"/>
        <v>1.4052314069178808</v>
      </c>
      <c r="P121" s="13">
        <f t="shared" si="230"/>
        <v>1.4055847228123031</v>
      </c>
      <c r="Q121" s="13">
        <f t="shared" si="230"/>
        <v>1.4063019211397565</v>
      </c>
      <c r="R121" s="13">
        <f t="shared" si="230"/>
        <v>1.4070194852739455</v>
      </c>
      <c r="S121" s="13">
        <f t="shared" si="230"/>
        <v>1.408378833180989</v>
      </c>
      <c r="T121" s="13">
        <f t="shared" si="230"/>
        <v>1.4097389216463472</v>
      </c>
      <c r="U121" s="13">
        <f t="shared" si="230"/>
        <v>1.4121513017537386</v>
      </c>
      <c r="V121" s="13">
        <f t="shared" si="230"/>
        <v>1.414564802987996</v>
      </c>
      <c r="W121" s="13">
        <f t="shared" si="230"/>
        <v>1.4185843449570954</v>
      </c>
      <c r="X121" s="13">
        <f t="shared" si="230"/>
        <v>1.4226042257617446</v>
      </c>
      <c r="Y121" s="13">
        <f t="shared" si="230"/>
        <v>1.4289096421833858</v>
      </c>
      <c r="Z121" s="13">
        <f t="shared" si="230"/>
        <v>1.4352087961560529</v>
      </c>
      <c r="AA121" s="13">
        <f t="shared" si="230"/>
        <v>1.4445477142226479</v>
      </c>
      <c r="AB121" s="13">
        <f t="shared" si="230"/>
        <v>1.4538533097320467</v>
      </c>
      <c r="AC121" s="13">
        <f t="shared" si="230"/>
        <v>1.4669522002706774</v>
      </c>
      <c r="AD121" s="13">
        <f t="shared" si="230"/>
        <v>1.4799309774175562</v>
      </c>
      <c r="AE121" s="13">
        <f>AVERAGE(AD120,AF120)</f>
        <v>1.4973853309354692</v>
      </c>
      <c r="AF121" s="13">
        <f>AVERAGE(AG120,AE120)</f>
        <v>1.5144808680990183</v>
      </c>
      <c r="AG121" s="13">
        <f>(0.5*AF120)+(0.5*AH120)</f>
        <v>1.5145367661301194</v>
      </c>
      <c r="AH121" s="13">
        <f t="shared" ref="AH121:BD121" si="231">AVERAGE(AI120,AG120)</f>
        <v>1.5136591472437706</v>
      </c>
      <c r="AI121" s="13">
        <f t="shared" si="231"/>
        <v>1.4963023592152009</v>
      </c>
      <c r="AJ121" s="13">
        <f t="shared" si="231"/>
        <v>1.4767671834931966</v>
      </c>
      <c r="AK121" s="13">
        <f t="shared" si="231"/>
        <v>1.4636647626947368</v>
      </c>
      <c r="AL121" s="13">
        <f t="shared" si="231"/>
        <v>1.4459325799549418</v>
      </c>
      <c r="AM121" s="13">
        <f t="shared" si="231"/>
        <v>1.4361912849904774</v>
      </c>
      <c r="AN121" s="13">
        <f t="shared" si="231"/>
        <v>1.4174504979009823</v>
      </c>
      <c r="AO121" s="13">
        <f t="shared" si="231"/>
        <v>1.4096110717785484</v>
      </c>
      <c r="AP121" s="13">
        <f t="shared" si="231"/>
        <v>1.3857521455205057</v>
      </c>
      <c r="AQ121" s="13">
        <f t="shared" si="231"/>
        <v>1.3776181718879359</v>
      </c>
      <c r="AR121" s="13">
        <f t="shared" si="231"/>
        <v>1.3433760085728732</v>
      </c>
      <c r="AS121" s="13">
        <f t="shared" si="231"/>
        <v>1.3318538573795558</v>
      </c>
      <c r="AT121" s="13">
        <f t="shared" si="231"/>
        <v>1.2814485496413253</v>
      </c>
      <c r="AU121" s="13">
        <f t="shared" si="231"/>
        <v>1.2625732352093322</v>
      </c>
      <c r="AV121" s="13">
        <f t="shared" si="231"/>
        <v>1.1909872900031107</v>
      </c>
      <c r="AW121" s="13">
        <f t="shared" si="231"/>
        <v>1.1603597384338471</v>
      </c>
      <c r="AX121" s="13">
        <f t="shared" si="231"/>
        <v>1.0651228076085015</v>
      </c>
      <c r="AY121" s="13">
        <f t="shared" si="231"/>
        <v>1.0188866824257281</v>
      </c>
      <c r="AZ121" s="13">
        <f t="shared" si="231"/>
        <v>0.90182682274737647</v>
      </c>
      <c r="BA121" s="13">
        <f t="shared" si="231"/>
        <v>0.83801247967645864</v>
      </c>
      <c r="BB121" s="13">
        <f t="shared" si="231"/>
        <v>0.7060608608064296</v>
      </c>
      <c r="BC121" s="13">
        <f t="shared" si="231"/>
        <v>0.62568696858265338</v>
      </c>
      <c r="BD121" s="13">
        <f t="shared" si="231"/>
        <v>0.48977381828919547</v>
      </c>
      <c r="BE121" s="13">
        <f>(0.711*BF120)+(0.5*BD120)</f>
        <v>0.39674028453843069</v>
      </c>
      <c r="BF121" s="13">
        <f>AVERAGE(BE120,0)</f>
        <v>0.18919164566554647</v>
      </c>
      <c r="BG121" s="13"/>
      <c r="BH121"/>
      <c r="BI121" s="13">
        <f t="shared" si="9"/>
        <v>1.5137790016288357</v>
      </c>
      <c r="BJ121" s="13"/>
      <c r="BK121" s="13">
        <f>E121</f>
        <v>0.42222222222222222</v>
      </c>
      <c r="BL121"/>
      <c r="BM121"/>
      <c r="BN121"/>
      <c r="BO121" s="14"/>
      <c r="BP121"/>
      <c r="BQ121"/>
    </row>
    <row r="122" spans="2:69" s="15" customFormat="1" x14ac:dyDescent="0.15">
      <c r="B122"/>
      <c r="C122"/>
      <c r="E122" s="16"/>
      <c r="F122" s="17">
        <f t="shared" ref="F122:AF122" si="232">F121-((($C$7*F121)/($C$8+F121))*$A$14)</f>
        <v>0.52588539709485116</v>
      </c>
      <c r="G122" s="17">
        <f t="shared" si="7"/>
        <v>1.3829588162157487</v>
      </c>
      <c r="H122" s="17">
        <f t="shared" si="232"/>
        <v>1.0625540872915871</v>
      </c>
      <c r="I122" s="17">
        <f t="shared" si="7"/>
        <v>1.3829760627033352</v>
      </c>
      <c r="J122" s="17">
        <f t="shared" si="232"/>
        <v>1.3829933183546832</v>
      </c>
      <c r="K122" s="17">
        <f t="shared" si="232"/>
        <v>1.3830587593663508</v>
      </c>
      <c r="L122" s="17">
        <f t="shared" si="232"/>
        <v>1.3831242222848474</v>
      </c>
      <c r="M122" s="17">
        <f t="shared" si="232"/>
        <v>1.3832845262342222</v>
      </c>
      <c r="N122" s="17">
        <f t="shared" si="232"/>
        <v>1.3834448903270409</v>
      </c>
      <c r="O122" s="17">
        <f t="shared" si="232"/>
        <v>1.3837961269978798</v>
      </c>
      <c r="P122" s="17">
        <f t="shared" si="232"/>
        <v>1.3841475194841908</v>
      </c>
      <c r="Q122" s="17">
        <f t="shared" si="232"/>
        <v>1.3848608153842346</v>
      </c>
      <c r="R122" s="17">
        <f t="shared" si="232"/>
        <v>1.3855744776620189</v>
      </c>
      <c r="S122" s="17">
        <f t="shared" si="232"/>
        <v>1.3869264409378264</v>
      </c>
      <c r="T122" s="17">
        <f t="shared" si="232"/>
        <v>1.3882791499248484</v>
      </c>
      <c r="U122" s="17">
        <f t="shared" si="232"/>
        <v>1.3906784636239982</v>
      </c>
      <c r="V122" s="17">
        <f t="shared" si="232"/>
        <v>1.3930789211241295</v>
      </c>
      <c r="W122" s="17">
        <f t="shared" si="232"/>
        <v>1.3970768030970964</v>
      </c>
      <c r="X122" s="17">
        <f t="shared" si="232"/>
        <v>1.4010751011445768</v>
      </c>
      <c r="Y122" s="17">
        <f t="shared" si="232"/>
        <v>1.4073468220043617</v>
      </c>
      <c r="Z122" s="17">
        <f t="shared" si="232"/>
        <v>1.4136125054189375</v>
      </c>
      <c r="AA122" s="17">
        <f t="shared" si="232"/>
        <v>1.4229021499732362</v>
      </c>
      <c r="AB122" s="17">
        <f t="shared" si="232"/>
        <v>1.4321590575714689</v>
      </c>
      <c r="AC122" s="17">
        <f t="shared" si="232"/>
        <v>1.4451900966221001</v>
      </c>
      <c r="AD122" s="17">
        <f t="shared" si="232"/>
        <v>1.4581024202299573</v>
      </c>
      <c r="AE122" s="17">
        <f t="shared" si="232"/>
        <v>1.4754685987573388</v>
      </c>
      <c r="AF122" s="17">
        <f t="shared" si="232"/>
        <v>1.4924790740090437</v>
      </c>
      <c r="AG122" s="17">
        <f>AG121</f>
        <v>1.5145367661301194</v>
      </c>
      <c r="AH122" s="17">
        <f t="shared" ref="AH122:BF122" si="233">AH121-((($C$7*AH121)/($C$8+AH121))*$A$14)</f>
        <v>1.4916614127640173</v>
      </c>
      <c r="AI122" s="17">
        <f t="shared" si="233"/>
        <v>1.4743910585897562</v>
      </c>
      <c r="AJ122" s="17">
        <f t="shared" si="233"/>
        <v>1.4549547550144595</v>
      </c>
      <c r="AK122" s="17">
        <f t="shared" si="233"/>
        <v>1.4419196133148622</v>
      </c>
      <c r="AL122" s="17">
        <f t="shared" si="233"/>
        <v>1.4242797441506605</v>
      </c>
      <c r="AM122" s="17">
        <f t="shared" si="233"/>
        <v>1.4145897909510214</v>
      </c>
      <c r="AN122" s="17">
        <f t="shared" si="233"/>
        <v>1.3959490579481075</v>
      </c>
      <c r="AO122" s="17">
        <f t="shared" si="233"/>
        <v>1.3881519933460551</v>
      </c>
      <c r="AP122" s="17">
        <f t="shared" si="233"/>
        <v>1.3644238793661554</v>
      </c>
      <c r="AQ122" s="17">
        <f t="shared" si="233"/>
        <v>1.3563351634632261</v>
      </c>
      <c r="AR122" s="17">
        <f t="shared" si="233"/>
        <v>1.3222873271029065</v>
      </c>
      <c r="AS122" s="17">
        <f t="shared" si="233"/>
        <v>1.3108319820143706</v>
      </c>
      <c r="AT122" s="17">
        <f t="shared" si="233"/>
        <v>1.2607277066874021</v>
      </c>
      <c r="AU122" s="17">
        <f t="shared" si="233"/>
        <v>1.2419689436316721</v>
      </c>
      <c r="AV122" s="17">
        <f t="shared" si="233"/>
        <v>1.1708453151995215</v>
      </c>
      <c r="AW122" s="17">
        <f t="shared" si="233"/>
        <v>1.1404259822433511</v>
      </c>
      <c r="AX122" s="17">
        <f t="shared" si="233"/>
        <v>1.0458806772524374</v>
      </c>
      <c r="AY122" s="17">
        <f t="shared" si="233"/>
        <v>1.0000067330959608</v>
      </c>
      <c r="AZ122" s="17">
        <f t="shared" si="233"/>
        <v>0.88395286944553009</v>
      </c>
      <c r="BA122" s="17">
        <f t="shared" si="233"/>
        <v>0.82074824366257182</v>
      </c>
      <c r="BB122" s="17">
        <f t="shared" si="233"/>
        <v>0.6902234461704575</v>
      </c>
      <c r="BC122" s="17">
        <f t="shared" si="233"/>
        <v>0.61084992964565754</v>
      </c>
      <c r="BD122" s="17">
        <f t="shared" si="233"/>
        <v>0.47691657260667747</v>
      </c>
      <c r="BE122" s="17">
        <f t="shared" si="233"/>
        <v>0.3855018861211722</v>
      </c>
      <c r="BF122" s="17">
        <f t="shared" si="233"/>
        <v>0.18268479202410703</v>
      </c>
      <c r="BG122" s="17"/>
      <c r="BH122"/>
      <c r="BI122" s="13">
        <f t="shared" si="9"/>
        <v>1.503303504758325</v>
      </c>
      <c r="BJ122" s="13"/>
      <c r="BK122" s="18">
        <f>E121</f>
        <v>0.42222222222222222</v>
      </c>
      <c r="BL122"/>
      <c r="BM122"/>
      <c r="BN122"/>
      <c r="BO122" s="19"/>
      <c r="BP122"/>
      <c r="BQ122"/>
    </row>
    <row r="123" spans="2:69" s="20" customFormat="1" x14ac:dyDescent="0.15">
      <c r="B123"/>
      <c r="C123"/>
      <c r="D123" s="20">
        <f>1+D121</f>
        <v>58</v>
      </c>
      <c r="E123" s="3">
        <f>$D123*$A$14</f>
        <v>0.42962962962962964</v>
      </c>
      <c r="F123" s="13">
        <f>AVERAGE(H122,0)</f>
        <v>0.53127704364579353</v>
      </c>
      <c r="G123" s="13">
        <f>I122</f>
        <v>1.3829760627033352</v>
      </c>
      <c r="H123" s="13">
        <f>(0.5*J122)+(0.711*F122)</f>
        <v>1.0654011765117808</v>
      </c>
      <c r="I123" s="13">
        <f>AVERAGE(J122,G122)</f>
        <v>1.3829760672852158</v>
      </c>
      <c r="J123" s="13">
        <f>IF($J$4 = "YES", AVERAGE(K122,I122),AVERAGE(K122,H122))</f>
        <v>1.383017411034843</v>
      </c>
      <c r="K123" s="13">
        <f t="shared" ref="K123:AD123" si="234">AVERAGE(L122,J122)</f>
        <v>1.3830587703197654</v>
      </c>
      <c r="L123" s="13">
        <f t="shared" si="234"/>
        <v>1.3831716428002865</v>
      </c>
      <c r="M123" s="13">
        <f t="shared" si="234"/>
        <v>1.3832845563059442</v>
      </c>
      <c r="N123" s="13">
        <f t="shared" si="234"/>
        <v>1.3835403266160511</v>
      </c>
      <c r="O123" s="13">
        <f t="shared" si="234"/>
        <v>1.3837962049056158</v>
      </c>
      <c r="P123" s="13">
        <f t="shared" si="234"/>
        <v>1.3843284711910573</v>
      </c>
      <c r="Q123" s="13">
        <f t="shared" si="234"/>
        <v>1.3848609985731049</v>
      </c>
      <c r="R123" s="13">
        <f t="shared" si="234"/>
        <v>1.3858936281610306</v>
      </c>
      <c r="S123" s="13">
        <f t="shared" si="234"/>
        <v>1.3869268137934336</v>
      </c>
      <c r="T123" s="13">
        <f t="shared" si="234"/>
        <v>1.3888024522809124</v>
      </c>
      <c r="U123" s="13">
        <f t="shared" si="234"/>
        <v>1.3906790355244889</v>
      </c>
      <c r="V123" s="13">
        <f t="shared" si="234"/>
        <v>1.3938776333605474</v>
      </c>
      <c r="W123" s="13">
        <f t="shared" si="234"/>
        <v>1.3970770111343531</v>
      </c>
      <c r="X123" s="13">
        <f t="shared" si="234"/>
        <v>1.402211812550729</v>
      </c>
      <c r="Y123" s="13">
        <f t="shared" si="234"/>
        <v>1.4073438032817571</v>
      </c>
      <c r="Z123" s="13">
        <f t="shared" si="234"/>
        <v>1.415124485988799</v>
      </c>
      <c r="AA123" s="13">
        <f t="shared" si="234"/>
        <v>1.4228857814952032</v>
      </c>
      <c r="AB123" s="13">
        <f t="shared" si="234"/>
        <v>1.434046123297668</v>
      </c>
      <c r="AC123" s="13">
        <f t="shared" si="234"/>
        <v>1.4451307389007131</v>
      </c>
      <c r="AD123" s="13">
        <f t="shared" si="234"/>
        <v>1.4603293476897194</v>
      </c>
      <c r="AE123" s="13">
        <f>AVERAGE(AD122,AF122)</f>
        <v>1.4752907471195005</v>
      </c>
      <c r="AF123" s="13">
        <f>AVERAGE(AG122,AE122)</f>
        <v>1.495002682443729</v>
      </c>
      <c r="AG123" s="13">
        <f>(0.5*AF122)+(0.5*AH122)</f>
        <v>1.4920702433865305</v>
      </c>
      <c r="AH123" s="13">
        <f t="shared" ref="AH123:BD123" si="235">AVERAGE(AI122,AG122)</f>
        <v>1.4944639123599379</v>
      </c>
      <c r="AI123" s="13">
        <f t="shared" si="235"/>
        <v>1.4733080838892385</v>
      </c>
      <c r="AJ123" s="13">
        <f t="shared" si="235"/>
        <v>1.4581553359523092</v>
      </c>
      <c r="AK123" s="13">
        <f t="shared" si="235"/>
        <v>1.4396172495825601</v>
      </c>
      <c r="AL123" s="13">
        <f t="shared" si="235"/>
        <v>1.4282547021329419</v>
      </c>
      <c r="AM123" s="13">
        <f t="shared" si="235"/>
        <v>1.410114401049384</v>
      </c>
      <c r="AN123" s="13">
        <f t="shared" si="235"/>
        <v>1.4013708921485382</v>
      </c>
      <c r="AO123" s="13">
        <f t="shared" si="235"/>
        <v>1.3801864686571315</v>
      </c>
      <c r="AP123" s="13">
        <f t="shared" si="235"/>
        <v>1.3722435784046407</v>
      </c>
      <c r="AQ123" s="13">
        <f t="shared" si="235"/>
        <v>1.3433556032345311</v>
      </c>
      <c r="AR123" s="13">
        <f t="shared" si="235"/>
        <v>1.3335835727387984</v>
      </c>
      <c r="AS123" s="13">
        <f t="shared" si="235"/>
        <v>1.2915075168951544</v>
      </c>
      <c r="AT123" s="13">
        <f t="shared" si="235"/>
        <v>1.2764004628230214</v>
      </c>
      <c r="AU123" s="13">
        <f t="shared" si="235"/>
        <v>1.2157865109434618</v>
      </c>
      <c r="AV123" s="13">
        <f t="shared" si="235"/>
        <v>1.1911974629375117</v>
      </c>
      <c r="AW123" s="13">
        <f t="shared" si="235"/>
        <v>1.1083629962259796</v>
      </c>
      <c r="AX123" s="13">
        <f t="shared" si="235"/>
        <v>1.0702163576696559</v>
      </c>
      <c r="AY123" s="13">
        <f t="shared" si="235"/>
        <v>0.96491677334898374</v>
      </c>
      <c r="AZ123" s="13">
        <f t="shared" si="235"/>
        <v>0.91037748837926635</v>
      </c>
      <c r="BA123" s="13">
        <f t="shared" si="235"/>
        <v>0.78708815780799379</v>
      </c>
      <c r="BB123" s="13">
        <f t="shared" si="235"/>
        <v>0.71579908665411462</v>
      </c>
      <c r="BC123" s="13">
        <f t="shared" si="235"/>
        <v>0.58357000938856751</v>
      </c>
      <c r="BD123" s="13">
        <f t="shared" si="235"/>
        <v>0.49817590788341487</v>
      </c>
      <c r="BE123" s="13">
        <f>(0.711*BF122)+(0.5*BD122)</f>
        <v>0.3683471734324788</v>
      </c>
      <c r="BF123" s="13">
        <f>AVERAGE(0,BE122)</f>
        <v>0.1927509430605861</v>
      </c>
      <c r="BG123" s="13"/>
      <c r="BH123"/>
      <c r="BI123" s="13">
        <f t="shared" si="9"/>
        <v>1.4928767821277267</v>
      </c>
      <c r="BJ123" s="13"/>
      <c r="BK123" s="13">
        <f>E123</f>
        <v>0.42962962962962964</v>
      </c>
      <c r="BL123"/>
      <c r="BM123"/>
      <c r="BN123"/>
      <c r="BO123" s="14"/>
      <c r="BP123"/>
      <c r="BQ123"/>
    </row>
    <row r="124" spans="2:69" s="15" customFormat="1" x14ac:dyDescent="0.15">
      <c r="B124"/>
      <c r="C124"/>
      <c r="E124" s="16"/>
      <c r="F124" s="17">
        <f t="shared" ref="F124:AF124" si="236">F123-((($C$7*F123)/($C$8+F123))*$A$14)</f>
        <v>0.51777170938099515</v>
      </c>
      <c r="G124" s="17">
        <f t="shared" si="7"/>
        <v>1.3616632045145602</v>
      </c>
      <c r="H124" s="17">
        <f t="shared" si="236"/>
        <v>1.046156920573069</v>
      </c>
      <c r="I124" s="17">
        <f t="shared" si="7"/>
        <v>1.3616632090709775</v>
      </c>
      <c r="J124" s="17">
        <f t="shared" si="236"/>
        <v>1.3617043230621613</v>
      </c>
      <c r="K124" s="17">
        <f t="shared" si="236"/>
        <v>1.3617454525110941</v>
      </c>
      <c r="L124" s="17">
        <f t="shared" si="236"/>
        <v>1.3618576977972949</v>
      </c>
      <c r="M124" s="17">
        <f t="shared" si="236"/>
        <v>1.3619699839461548</v>
      </c>
      <c r="N124" s="17">
        <f t="shared" si="236"/>
        <v>1.3622243334173785</v>
      </c>
      <c r="O124" s="17">
        <f t="shared" si="236"/>
        <v>1.3624787906043312</v>
      </c>
      <c r="P124" s="17">
        <f t="shared" si="236"/>
        <v>1.3630081018537537</v>
      </c>
      <c r="Q124" s="17">
        <f t="shared" si="236"/>
        <v>1.3635376742043825</v>
      </c>
      <c r="R124" s="17">
        <f t="shared" si="236"/>
        <v>1.3645645777998372</v>
      </c>
      <c r="S124" s="17">
        <f t="shared" si="236"/>
        <v>1.3655920398182193</v>
      </c>
      <c r="T124" s="17">
        <f t="shared" si="236"/>
        <v>1.367457301629988</v>
      </c>
      <c r="U124" s="17">
        <f t="shared" si="236"/>
        <v>1.369323520917229</v>
      </c>
      <c r="V124" s="17">
        <f t="shared" si="236"/>
        <v>1.372504494842691</v>
      </c>
      <c r="W124" s="17">
        <f t="shared" si="236"/>
        <v>1.3756862962141612</v>
      </c>
      <c r="X124" s="17">
        <f t="shared" si="236"/>
        <v>1.3807929963373491</v>
      </c>
      <c r="Y124" s="17">
        <f t="shared" si="236"/>
        <v>1.3858970329848295</v>
      </c>
      <c r="Z124" s="17">
        <f t="shared" si="236"/>
        <v>1.3936355834228116</v>
      </c>
      <c r="AA124" s="17">
        <f t="shared" si="236"/>
        <v>1.4013551481558535</v>
      </c>
      <c r="AB124" s="17">
        <f t="shared" si="236"/>
        <v>1.4124559960910774</v>
      </c>
      <c r="AC124" s="17">
        <f t="shared" si="236"/>
        <v>1.4234821122434669</v>
      </c>
      <c r="AD124" s="17">
        <f t="shared" si="236"/>
        <v>1.438601450863662</v>
      </c>
      <c r="AE124" s="17">
        <f t="shared" si="236"/>
        <v>1.4534858608536718</v>
      </c>
      <c r="AF124" s="17">
        <f t="shared" si="236"/>
        <v>1.4730979070635986</v>
      </c>
      <c r="AG124" s="17">
        <f>AG123</f>
        <v>1.4920702433865305</v>
      </c>
      <c r="AH124" s="17">
        <f t="shared" ref="AH124:BF124" si="237">AH123-((($C$7*AH123)/($C$8+AH123))*$A$14)</f>
        <v>1.4725618441518546</v>
      </c>
      <c r="AI124" s="17">
        <f t="shared" si="237"/>
        <v>1.4515133413885992</v>
      </c>
      <c r="AJ124" s="17">
        <f t="shared" si="237"/>
        <v>1.4364387119609738</v>
      </c>
      <c r="AK124" s="17">
        <f t="shared" si="237"/>
        <v>1.4179976475264953</v>
      </c>
      <c r="AL124" s="17">
        <f t="shared" si="237"/>
        <v>1.4066953729373046</v>
      </c>
      <c r="AM124" s="17">
        <f t="shared" si="237"/>
        <v>1.3886525936909231</v>
      </c>
      <c r="AN124" s="17">
        <f t="shared" si="237"/>
        <v>1.3799566689920126</v>
      </c>
      <c r="AO124" s="17">
        <f t="shared" si="237"/>
        <v>1.3588891333162134</v>
      </c>
      <c r="AP124" s="17">
        <f t="shared" si="237"/>
        <v>1.3509906621118697</v>
      </c>
      <c r="AQ124" s="17">
        <f t="shared" si="237"/>
        <v>1.3222670394350402</v>
      </c>
      <c r="AR124" s="17">
        <f t="shared" si="237"/>
        <v>1.3125516219177775</v>
      </c>
      <c r="AS124" s="17">
        <f t="shared" si="237"/>
        <v>1.2707254293516359</v>
      </c>
      <c r="AT124" s="17">
        <f t="shared" si="237"/>
        <v>1.2557105812249145</v>
      </c>
      <c r="AU124" s="17">
        <f t="shared" si="237"/>
        <v>1.195480623109652</v>
      </c>
      <c r="AV124" s="17">
        <f t="shared" si="237"/>
        <v>1.1710540816454389</v>
      </c>
      <c r="AW124" s="17">
        <f t="shared" si="237"/>
        <v>1.0887982021258142</v>
      </c>
      <c r="AX124" s="17">
        <f t="shared" si="237"/>
        <v>1.0509354349596656</v>
      </c>
      <c r="AY124" s="17">
        <f t="shared" si="237"/>
        <v>0.94648386414883057</v>
      </c>
      <c r="AZ124" s="17">
        <f t="shared" si="237"/>
        <v>0.89242533479941444</v>
      </c>
      <c r="BA124" s="17">
        <f t="shared" si="237"/>
        <v>0.77034610548872173</v>
      </c>
      <c r="BB124" s="17">
        <f t="shared" si="237"/>
        <v>0.69984776687592942</v>
      </c>
      <c r="BC124" s="17">
        <f t="shared" si="237"/>
        <v>0.5693042705468867</v>
      </c>
      <c r="BD124" s="17">
        <f t="shared" si="237"/>
        <v>0.48518406263449904</v>
      </c>
      <c r="BE124" s="17">
        <f t="shared" si="237"/>
        <v>0.35765507665331786</v>
      </c>
      <c r="BF124" s="17">
        <f t="shared" si="237"/>
        <v>0.18614593128322646</v>
      </c>
      <c r="BG124" s="17"/>
      <c r="BH124"/>
      <c r="BI124" s="13">
        <f t="shared" si="9"/>
        <v>1.4824500594971286</v>
      </c>
      <c r="BJ124" s="13"/>
      <c r="BK124" s="18">
        <f>E123</f>
        <v>0.42962962962962964</v>
      </c>
      <c r="BL124"/>
      <c r="BM124"/>
      <c r="BN124"/>
      <c r="BO124" s="19"/>
      <c r="BP124"/>
      <c r="BQ124"/>
    </row>
    <row r="125" spans="2:69" s="20" customFormat="1" x14ac:dyDescent="0.15">
      <c r="B125"/>
      <c r="C125"/>
      <c r="D125" s="20">
        <f>1+D123</f>
        <v>59</v>
      </c>
      <c r="E125" s="3">
        <f>$D125*$A$14</f>
        <v>0.43703703703703706</v>
      </c>
      <c r="F125" s="13">
        <f>AVERAGE(H124,0)</f>
        <v>0.52307846028653449</v>
      </c>
      <c r="G125" s="13">
        <f>I124</f>
        <v>1.3616632090709775</v>
      </c>
      <c r="H125" s="13">
        <f>(0.5*J124)+(0.711*F124)</f>
        <v>1.0489878469009681</v>
      </c>
      <c r="I125" s="13">
        <f>AVERAGE(J124,G124)</f>
        <v>1.3616837637883608</v>
      </c>
      <c r="J125" s="13">
        <f>IF($J$4 = "YES", AVERAGE(K124,I124),AVERAGE(K124,H124))</f>
        <v>1.3617043307910359</v>
      </c>
      <c r="K125" s="13">
        <f t="shared" ref="K125:AD125" si="238">AVERAGE(L124,J124)</f>
        <v>1.3617810104297281</v>
      </c>
      <c r="L125" s="13">
        <f t="shared" si="238"/>
        <v>1.3618577182286244</v>
      </c>
      <c r="M125" s="13">
        <f t="shared" si="238"/>
        <v>1.3620410156073368</v>
      </c>
      <c r="N125" s="13">
        <f t="shared" si="238"/>
        <v>1.3622243872752429</v>
      </c>
      <c r="O125" s="13">
        <f t="shared" si="238"/>
        <v>1.3626162176355661</v>
      </c>
      <c r="P125" s="13">
        <f t="shared" si="238"/>
        <v>1.3630082324043569</v>
      </c>
      <c r="Q125" s="13">
        <f t="shared" si="238"/>
        <v>1.3637863398267953</v>
      </c>
      <c r="R125" s="13">
        <f t="shared" si="238"/>
        <v>1.3645648570113009</v>
      </c>
      <c r="S125" s="13">
        <f t="shared" si="238"/>
        <v>1.3660109397149127</v>
      </c>
      <c r="T125" s="13">
        <f t="shared" si="238"/>
        <v>1.3674577803677241</v>
      </c>
      <c r="U125" s="13">
        <f t="shared" si="238"/>
        <v>1.3699808982363395</v>
      </c>
      <c r="V125" s="13">
        <f t="shared" si="238"/>
        <v>1.3725049085656951</v>
      </c>
      <c r="W125" s="13">
        <f t="shared" si="238"/>
        <v>1.37664874559002</v>
      </c>
      <c r="X125" s="13">
        <f t="shared" si="238"/>
        <v>1.3807916645994953</v>
      </c>
      <c r="Y125" s="13">
        <f t="shared" si="238"/>
        <v>1.3872142898800803</v>
      </c>
      <c r="Z125" s="13">
        <f t="shared" si="238"/>
        <v>1.3936260905703415</v>
      </c>
      <c r="AA125" s="13">
        <f t="shared" si="238"/>
        <v>1.4030457897569444</v>
      </c>
      <c r="AB125" s="13">
        <f t="shared" si="238"/>
        <v>1.4124186301996602</v>
      </c>
      <c r="AC125" s="13">
        <f t="shared" si="238"/>
        <v>1.4255287234773697</v>
      </c>
      <c r="AD125" s="13">
        <f t="shared" si="238"/>
        <v>1.4384839865485692</v>
      </c>
      <c r="AE125" s="13">
        <f>AVERAGE(AD124,AF124)</f>
        <v>1.4558496789636304</v>
      </c>
      <c r="AF125" s="13">
        <f>AVERAGE(AG124,AE124)</f>
        <v>1.472778052120101</v>
      </c>
      <c r="AG125" s="13">
        <f>(0.5*AF124)+(0.5*AH124)</f>
        <v>1.4728298756077267</v>
      </c>
      <c r="AH125" s="13">
        <f t="shared" ref="AH125:BD125" si="239">AVERAGE(AI124,AG124)</f>
        <v>1.471791792387565</v>
      </c>
      <c r="AI125" s="13">
        <f t="shared" si="239"/>
        <v>1.4545002780564142</v>
      </c>
      <c r="AJ125" s="13">
        <f t="shared" si="239"/>
        <v>1.4347554944575474</v>
      </c>
      <c r="AK125" s="13">
        <f t="shared" si="239"/>
        <v>1.4215670424491393</v>
      </c>
      <c r="AL125" s="13">
        <f t="shared" si="239"/>
        <v>1.4033251206087092</v>
      </c>
      <c r="AM125" s="13">
        <f t="shared" si="239"/>
        <v>1.3933260209646585</v>
      </c>
      <c r="AN125" s="13">
        <f t="shared" si="239"/>
        <v>1.3737708635035681</v>
      </c>
      <c r="AO125" s="13">
        <f t="shared" si="239"/>
        <v>1.3654736655519413</v>
      </c>
      <c r="AP125" s="13">
        <f t="shared" si="239"/>
        <v>1.3405780863756269</v>
      </c>
      <c r="AQ125" s="13">
        <f t="shared" si="239"/>
        <v>1.3317711420148237</v>
      </c>
      <c r="AR125" s="13">
        <f t="shared" si="239"/>
        <v>1.2964962343933379</v>
      </c>
      <c r="AS125" s="13">
        <f t="shared" si="239"/>
        <v>1.2841311015713459</v>
      </c>
      <c r="AT125" s="13">
        <f t="shared" si="239"/>
        <v>1.2331030262306439</v>
      </c>
      <c r="AU125" s="13">
        <f t="shared" si="239"/>
        <v>1.2133823314351768</v>
      </c>
      <c r="AV125" s="13">
        <f t="shared" si="239"/>
        <v>1.1421394126177331</v>
      </c>
      <c r="AW125" s="13">
        <f t="shared" si="239"/>
        <v>1.1109947583025521</v>
      </c>
      <c r="AX125" s="13">
        <f t="shared" si="239"/>
        <v>1.0176410331373225</v>
      </c>
      <c r="AY125" s="13">
        <f t="shared" si="239"/>
        <v>0.97168038487954</v>
      </c>
      <c r="AZ125" s="13">
        <f t="shared" si="239"/>
        <v>0.85841498481877609</v>
      </c>
      <c r="BA125" s="13">
        <f t="shared" si="239"/>
        <v>0.79613655083767187</v>
      </c>
      <c r="BB125" s="13">
        <f t="shared" si="239"/>
        <v>0.66982518801780422</v>
      </c>
      <c r="BC125" s="13">
        <f t="shared" si="239"/>
        <v>0.59251591475521426</v>
      </c>
      <c r="BD125" s="13">
        <f t="shared" si="239"/>
        <v>0.46347967360010228</v>
      </c>
      <c r="BE125" s="13">
        <f>(0.711*BF124)+(0.5*BD124)</f>
        <v>0.37494178845962356</v>
      </c>
      <c r="BF125" s="13">
        <f>AVERAGE(BE124,0)</f>
        <v>0.17882753832665893</v>
      </c>
      <c r="BG125" s="13"/>
      <c r="BH125"/>
      <c r="BI125" s="13">
        <f t="shared" si="9"/>
        <v>1.4720563541567566</v>
      </c>
      <c r="BJ125" s="13"/>
      <c r="BK125" s="13">
        <f>E125</f>
        <v>0.43703703703703706</v>
      </c>
      <c r="BL125"/>
      <c r="BM125"/>
      <c r="BN125"/>
      <c r="BO125" s="14"/>
      <c r="BP125"/>
      <c r="BQ125"/>
    </row>
    <row r="126" spans="2:69" s="15" customFormat="1" x14ac:dyDescent="0.15">
      <c r="B126"/>
      <c r="C126"/>
      <c r="E126" s="16"/>
      <c r="F126" s="17">
        <f t="shared" ref="F126:AF126" si="240">F125-((($C$7*F125)/($C$8+F125))*$A$14)</f>
        <v>0.50969787791363286</v>
      </c>
      <c r="G126" s="17">
        <f t="shared" si="7"/>
        <v>1.3404699731581338</v>
      </c>
      <c r="H126" s="17">
        <f t="shared" si="240"/>
        <v>1.029870026286352</v>
      </c>
      <c r="I126" s="17">
        <f t="shared" si="7"/>
        <v>1.3404904113614566</v>
      </c>
      <c r="J126" s="17">
        <f t="shared" si="240"/>
        <v>1.3405108617826709</v>
      </c>
      <c r="K126" s="17">
        <f t="shared" si="240"/>
        <v>1.3405871067922361</v>
      </c>
      <c r="L126" s="17">
        <f t="shared" si="240"/>
        <v>1.3406633798335277</v>
      </c>
      <c r="M126" s="17">
        <f t="shared" si="240"/>
        <v>1.3408456384618443</v>
      </c>
      <c r="N126" s="17">
        <f t="shared" si="240"/>
        <v>1.3410279711362236</v>
      </c>
      <c r="O126" s="17">
        <f t="shared" si="240"/>
        <v>1.3414175819611032</v>
      </c>
      <c r="P126" s="17">
        <f t="shared" si="240"/>
        <v>1.3418073769620811</v>
      </c>
      <c r="Q126" s="17">
        <f t="shared" si="240"/>
        <v>1.3425810807875171</v>
      </c>
      <c r="R126" s="17">
        <f t="shared" si="240"/>
        <v>1.3433551952540439</v>
      </c>
      <c r="S126" s="17">
        <f t="shared" si="240"/>
        <v>1.3447931084597999</v>
      </c>
      <c r="T126" s="17">
        <f t="shared" si="240"/>
        <v>1.346231786344013</v>
      </c>
      <c r="U126" s="17">
        <f t="shared" si="240"/>
        <v>1.3487406956007386</v>
      </c>
      <c r="V126" s="17">
        <f t="shared" si="240"/>
        <v>1.3512505256201335</v>
      </c>
      <c r="W126" s="17">
        <f t="shared" si="240"/>
        <v>1.3553711538572444</v>
      </c>
      <c r="X126" s="17">
        <f t="shared" si="240"/>
        <v>1.3594909582083892</v>
      </c>
      <c r="Y126" s="17">
        <f t="shared" si="240"/>
        <v>1.3658779243230339</v>
      </c>
      <c r="Z126" s="17">
        <f t="shared" si="240"/>
        <v>1.3722543361455397</v>
      </c>
      <c r="AA126" s="17">
        <f t="shared" si="240"/>
        <v>1.3816224219048641</v>
      </c>
      <c r="AB126" s="17">
        <f t="shared" si="240"/>
        <v>1.390944345882724</v>
      </c>
      <c r="AC126" s="17">
        <f t="shared" si="240"/>
        <v>1.403983946658053</v>
      </c>
      <c r="AD126" s="17">
        <f t="shared" si="240"/>
        <v>1.4168703681907087</v>
      </c>
      <c r="AE126" s="17">
        <f t="shared" si="240"/>
        <v>1.4341450343765152</v>
      </c>
      <c r="AF126" s="17">
        <f t="shared" si="240"/>
        <v>1.4509860244096324</v>
      </c>
      <c r="AG126" s="17">
        <f>AG125</f>
        <v>1.4728298756077267</v>
      </c>
      <c r="AH126" s="17">
        <f t="shared" ref="AH126:BF126" si="241">AH125-((($C$7*AH125)/($C$8+AH125))*$A$14)</f>
        <v>1.4500048196404527</v>
      </c>
      <c r="AI126" s="17">
        <f t="shared" si="241"/>
        <v>1.43280265596256</v>
      </c>
      <c r="AJ126" s="17">
        <f t="shared" si="241"/>
        <v>1.4131616059817007</v>
      </c>
      <c r="AK126" s="17">
        <f t="shared" si="241"/>
        <v>1.400043478929164</v>
      </c>
      <c r="AL126" s="17">
        <f t="shared" si="241"/>
        <v>1.3819002290161786</v>
      </c>
      <c r="AM126" s="17">
        <f t="shared" si="241"/>
        <v>1.3719559180667016</v>
      </c>
      <c r="AN126" s="17">
        <f t="shared" si="241"/>
        <v>1.3525093807280539</v>
      </c>
      <c r="AO126" s="17">
        <f t="shared" si="241"/>
        <v>1.3442588682871042</v>
      </c>
      <c r="AP126" s="17">
        <f t="shared" si="241"/>
        <v>1.3195055606810435</v>
      </c>
      <c r="AQ126" s="17">
        <f t="shared" si="241"/>
        <v>1.3107497488736428</v>
      </c>
      <c r="AR126" s="17">
        <f t="shared" si="241"/>
        <v>1.2756839928729142</v>
      </c>
      <c r="AS126" s="17">
        <f t="shared" si="241"/>
        <v>1.2633938673812342</v>
      </c>
      <c r="AT126" s="17">
        <f t="shared" si="241"/>
        <v>1.2126850775851388</v>
      </c>
      <c r="AU126" s="17">
        <f t="shared" si="241"/>
        <v>1.1930921557490173</v>
      </c>
      <c r="AV126" s="17">
        <f t="shared" si="241"/>
        <v>1.1223326735726835</v>
      </c>
      <c r="AW126" s="17">
        <f t="shared" si="241"/>
        <v>1.091410802055456</v>
      </c>
      <c r="AX126" s="17">
        <f t="shared" si="241"/>
        <v>0.99877109907042871</v>
      </c>
      <c r="AY126" s="17">
        <f t="shared" si="241"/>
        <v>0.95318994196413409</v>
      </c>
      <c r="AZ126" s="17">
        <f t="shared" si="241"/>
        <v>0.84095064697249011</v>
      </c>
      <c r="BA126" s="17">
        <f t="shared" si="241"/>
        <v>0.77929925015213275</v>
      </c>
      <c r="BB126" s="17">
        <f t="shared" si="241"/>
        <v>0.6544250511931804</v>
      </c>
      <c r="BC126" s="17">
        <f t="shared" si="241"/>
        <v>0.57812589546326099</v>
      </c>
      <c r="BD126" s="17">
        <f t="shared" si="241"/>
        <v>0.4510554074208184</v>
      </c>
      <c r="BE126" s="17">
        <f t="shared" si="241"/>
        <v>0.36412041223079233</v>
      </c>
      <c r="BF126" s="17">
        <f t="shared" si="241"/>
        <v>0.1726106560345369</v>
      </c>
      <c r="BG126" s="17"/>
      <c r="BH126"/>
      <c r="BI126" s="13">
        <f t="shared" si="9"/>
        <v>1.4616626488163846</v>
      </c>
      <c r="BJ126" s="13"/>
      <c r="BK126" s="18">
        <f>E125</f>
        <v>0.43703703703703706</v>
      </c>
      <c r="BL126"/>
      <c r="BM126"/>
      <c r="BN126"/>
      <c r="BO126" s="19"/>
      <c r="BP126"/>
      <c r="BQ126"/>
    </row>
    <row r="127" spans="2:69" s="20" customFormat="1" x14ac:dyDescent="0.15">
      <c r="B127"/>
      <c r="C127"/>
      <c r="D127" s="20">
        <f>1+D125</f>
        <v>60</v>
      </c>
      <c r="E127" s="3">
        <f>$D127*$A$14</f>
        <v>0.44444444444444448</v>
      </c>
      <c r="F127" s="13">
        <f>AVERAGE(H126,0)</f>
        <v>0.51493501314317602</v>
      </c>
      <c r="G127" s="13">
        <f>I126</f>
        <v>1.3404904113614566</v>
      </c>
      <c r="H127" s="13">
        <f>(0.5*J126)+(0.711*F126)</f>
        <v>1.0326506220879283</v>
      </c>
      <c r="I127" s="13">
        <f>AVERAGE(J126,G126)</f>
        <v>1.3404904174704022</v>
      </c>
      <c r="J127" s="13">
        <f>IF($J$4 = "YES", AVERAGE(K126,I126),AVERAGE(K126,H126))</f>
        <v>1.3405387590768463</v>
      </c>
      <c r="K127" s="13">
        <f t="shared" ref="K127:AD127" si="242">AVERAGE(L126,J126)</f>
        <v>1.3405871208080993</v>
      </c>
      <c r="L127" s="13">
        <f t="shared" si="242"/>
        <v>1.3407163726270404</v>
      </c>
      <c r="M127" s="13">
        <f t="shared" si="242"/>
        <v>1.3408456754848757</v>
      </c>
      <c r="N127" s="13">
        <f t="shared" si="242"/>
        <v>1.3411316102114736</v>
      </c>
      <c r="O127" s="13">
        <f t="shared" si="242"/>
        <v>1.3414176740491524</v>
      </c>
      <c r="P127" s="13">
        <f t="shared" si="242"/>
        <v>1.3419993313743102</v>
      </c>
      <c r="Q127" s="13">
        <f t="shared" si="242"/>
        <v>1.3425812861080626</v>
      </c>
      <c r="R127" s="13">
        <f t="shared" si="242"/>
        <v>1.3436870946236585</v>
      </c>
      <c r="S127" s="13">
        <f t="shared" si="242"/>
        <v>1.3447934907990284</v>
      </c>
      <c r="T127" s="13">
        <f t="shared" si="242"/>
        <v>1.3467669020302693</v>
      </c>
      <c r="U127" s="13">
        <f t="shared" si="242"/>
        <v>1.3487411559820732</v>
      </c>
      <c r="V127" s="13">
        <f t="shared" si="242"/>
        <v>1.3520559247289916</v>
      </c>
      <c r="W127" s="13">
        <f t="shared" si="242"/>
        <v>1.3553707419142613</v>
      </c>
      <c r="X127" s="13">
        <f t="shared" si="242"/>
        <v>1.3606245390901393</v>
      </c>
      <c r="Y127" s="13">
        <f t="shared" si="242"/>
        <v>1.3658726471769644</v>
      </c>
      <c r="Z127" s="13">
        <f t="shared" si="242"/>
        <v>1.373750173113949</v>
      </c>
      <c r="AA127" s="13">
        <f t="shared" si="242"/>
        <v>1.3815993410141318</v>
      </c>
      <c r="AB127" s="13">
        <f t="shared" si="242"/>
        <v>1.3928031842814586</v>
      </c>
      <c r="AC127" s="13">
        <f t="shared" si="242"/>
        <v>1.4039073570367164</v>
      </c>
      <c r="AD127" s="13">
        <f t="shared" si="242"/>
        <v>1.4190644905172842</v>
      </c>
      <c r="AE127" s="13">
        <f>AVERAGE(AD126,AF126)</f>
        <v>1.4339281963001707</v>
      </c>
      <c r="AF127" s="13">
        <f>AVERAGE(AG126,AE126)</f>
        <v>1.4534874549921208</v>
      </c>
      <c r="AG127" s="13">
        <f>(0.5*AF126)+(0.5*AH126)</f>
        <v>1.4504954220250426</v>
      </c>
      <c r="AH127" s="13">
        <f t="shared" ref="AH127:BD127" si="243">AVERAGE(AI126,AG126)</f>
        <v>1.4528162657851433</v>
      </c>
      <c r="AI127" s="13">
        <f t="shared" si="243"/>
        <v>1.4315832128110766</v>
      </c>
      <c r="AJ127" s="13">
        <f t="shared" si="243"/>
        <v>1.416423067445862</v>
      </c>
      <c r="AK127" s="13">
        <f t="shared" si="243"/>
        <v>1.3975309174989397</v>
      </c>
      <c r="AL127" s="13">
        <f t="shared" si="243"/>
        <v>1.3859996984979328</v>
      </c>
      <c r="AM127" s="13">
        <f t="shared" si="243"/>
        <v>1.3672048048721162</v>
      </c>
      <c r="AN127" s="13">
        <f t="shared" si="243"/>
        <v>1.358107393176903</v>
      </c>
      <c r="AO127" s="13">
        <f t="shared" si="243"/>
        <v>1.3360074707045486</v>
      </c>
      <c r="AP127" s="13">
        <f t="shared" si="243"/>
        <v>1.3275043085803735</v>
      </c>
      <c r="AQ127" s="13">
        <f t="shared" si="243"/>
        <v>1.2975947767769789</v>
      </c>
      <c r="AR127" s="13">
        <f t="shared" si="243"/>
        <v>1.2870718081274384</v>
      </c>
      <c r="AS127" s="13">
        <f t="shared" si="243"/>
        <v>1.2441845352290266</v>
      </c>
      <c r="AT127" s="13">
        <f t="shared" si="243"/>
        <v>1.2282430115651257</v>
      </c>
      <c r="AU127" s="13">
        <f t="shared" si="243"/>
        <v>1.1675088755789111</v>
      </c>
      <c r="AV127" s="13">
        <f t="shared" si="243"/>
        <v>1.1422514789022367</v>
      </c>
      <c r="AW127" s="13">
        <f t="shared" si="243"/>
        <v>1.0605518863215562</v>
      </c>
      <c r="AX127" s="13">
        <f t="shared" si="243"/>
        <v>1.022300372009795</v>
      </c>
      <c r="AY127" s="13">
        <f t="shared" si="243"/>
        <v>0.91986087302145947</v>
      </c>
      <c r="AZ127" s="13">
        <f t="shared" si="243"/>
        <v>0.86624459605813342</v>
      </c>
      <c r="BA127" s="13">
        <f t="shared" si="243"/>
        <v>0.74768784908283525</v>
      </c>
      <c r="BB127" s="13">
        <f t="shared" si="243"/>
        <v>0.67871257280769681</v>
      </c>
      <c r="BC127" s="13">
        <f t="shared" si="243"/>
        <v>0.5527402293069994</v>
      </c>
      <c r="BD127" s="13">
        <f t="shared" si="243"/>
        <v>0.47112315384702663</v>
      </c>
      <c r="BE127" s="13">
        <f>(0.711*BF126)+(0.5*BD126)</f>
        <v>0.34825388015096492</v>
      </c>
      <c r="BF127" s="13">
        <f>AVERAGE(0,BE126)</f>
        <v>0.18206020611539617</v>
      </c>
      <c r="BG127" s="13"/>
      <c r="BH127"/>
      <c r="BI127" s="13">
        <f t="shared" si="9"/>
        <v>1.4513204960173454</v>
      </c>
      <c r="BJ127" s="13"/>
      <c r="BK127" s="13">
        <f>E127</f>
        <v>0.44444444444444448</v>
      </c>
      <c r="BL127"/>
      <c r="BM127"/>
      <c r="BN127"/>
      <c r="BO127" s="14"/>
      <c r="BP127"/>
      <c r="BQ127"/>
    </row>
    <row r="128" spans="2:69" s="15" customFormat="1" x14ac:dyDescent="0.15">
      <c r="B128"/>
      <c r="C128"/>
      <c r="E128" s="16"/>
      <c r="F128" s="17">
        <f t="shared" ref="F128:AF128" si="244">F127-((($C$7*F127)/($C$8+F127))*$A$14)</f>
        <v>0.50167990747077418</v>
      </c>
      <c r="G128" s="17">
        <f t="shared" si="7"/>
        <v>1.3194183926092662</v>
      </c>
      <c r="H128" s="17">
        <f t="shared" si="244"/>
        <v>1.0136609243582677</v>
      </c>
      <c r="I128" s="17">
        <f t="shared" si="7"/>
        <v>1.319418398682888</v>
      </c>
      <c r="J128" s="17">
        <f t="shared" si="244"/>
        <v>1.3194664607699695</v>
      </c>
      <c r="K128" s="17">
        <f t="shared" si="244"/>
        <v>1.3195145428782469</v>
      </c>
      <c r="L128" s="17">
        <f t="shared" si="244"/>
        <v>1.3196430474379326</v>
      </c>
      <c r="M128" s="17">
        <f t="shared" si="244"/>
        <v>1.3197716028325703</v>
      </c>
      <c r="N128" s="17">
        <f t="shared" si="244"/>
        <v>1.3200558849750785</v>
      </c>
      <c r="O128" s="17">
        <f t="shared" si="244"/>
        <v>1.3203402959282473</v>
      </c>
      <c r="P128" s="17">
        <f t="shared" si="244"/>
        <v>1.3209185937961136</v>
      </c>
      <c r="Q128" s="17">
        <f t="shared" si="244"/>
        <v>1.3214971891974592</v>
      </c>
      <c r="R128" s="17">
        <f t="shared" si="244"/>
        <v>1.3225966195088554</v>
      </c>
      <c r="S128" s="17">
        <f t="shared" si="244"/>
        <v>1.3236966407345809</v>
      </c>
      <c r="T128" s="17">
        <f t="shared" si="244"/>
        <v>1.3256586978237714</v>
      </c>
      <c r="U128" s="17">
        <f t="shared" si="244"/>
        <v>1.3276216138496739</v>
      </c>
      <c r="V128" s="17">
        <f t="shared" si="244"/>
        <v>1.3309173934636691</v>
      </c>
      <c r="W128" s="17">
        <f t="shared" si="244"/>
        <v>1.3342132801940663</v>
      </c>
      <c r="X128" s="17">
        <f t="shared" si="244"/>
        <v>1.3394371937734859</v>
      </c>
      <c r="Y128" s="17">
        <f t="shared" si="244"/>
        <v>1.3446555967154057</v>
      </c>
      <c r="Z128" s="17">
        <f t="shared" si="244"/>
        <v>1.3524888063088452</v>
      </c>
      <c r="AA128" s="17">
        <f t="shared" si="244"/>
        <v>1.3602941386607987</v>
      </c>
      <c r="AB128" s="17">
        <f t="shared" si="244"/>
        <v>1.3714359600684034</v>
      </c>
      <c r="AC128" s="17">
        <f t="shared" si="244"/>
        <v>1.3824792906169387</v>
      </c>
      <c r="AD128" s="17">
        <f t="shared" si="244"/>
        <v>1.3975543666041912</v>
      </c>
      <c r="AE128" s="17">
        <f t="shared" si="244"/>
        <v>1.4123386946066576</v>
      </c>
      <c r="AF128" s="17">
        <f t="shared" si="244"/>
        <v>1.4317951093625181</v>
      </c>
      <c r="AG128" s="17">
        <f>AG127</f>
        <v>1.4504954220250426</v>
      </c>
      <c r="AH128" s="17">
        <f t="shared" ref="AH128:BF128" si="245">AH127-((($C$7*AH127)/($C$8+AH127))*$A$14)</f>
        <v>1.4311274194606223</v>
      </c>
      <c r="AI128" s="17">
        <f t="shared" si="245"/>
        <v>1.4100061633242607</v>
      </c>
      <c r="AJ128" s="17">
        <f t="shared" si="245"/>
        <v>1.3949271621496666</v>
      </c>
      <c r="AK128" s="17">
        <f t="shared" si="245"/>
        <v>1.3761377131396937</v>
      </c>
      <c r="AL128" s="17">
        <f t="shared" si="245"/>
        <v>1.364670060279622</v>
      </c>
      <c r="AM128" s="17">
        <f t="shared" si="245"/>
        <v>1.3459802372890293</v>
      </c>
      <c r="AN128" s="17">
        <f t="shared" si="245"/>
        <v>1.3369343470597175</v>
      </c>
      <c r="AO128" s="17">
        <f t="shared" si="245"/>
        <v>1.3149614285835394</v>
      </c>
      <c r="AP128" s="17">
        <f t="shared" si="245"/>
        <v>1.306507842077701</v>
      </c>
      <c r="AQ128" s="17">
        <f t="shared" si="245"/>
        <v>1.2767759146440085</v>
      </c>
      <c r="AR128" s="17">
        <f t="shared" si="245"/>
        <v>1.2663166541770232</v>
      </c>
      <c r="AS128" s="17">
        <f t="shared" si="245"/>
        <v>1.223695880603338</v>
      </c>
      <c r="AT128" s="17">
        <f t="shared" si="245"/>
        <v>1.2078563185787377</v>
      </c>
      <c r="AU128" s="17">
        <f t="shared" si="245"/>
        <v>1.1475259306961934</v>
      </c>
      <c r="AV128" s="17">
        <f t="shared" si="245"/>
        <v>1.1224439512636131</v>
      </c>
      <c r="AW128" s="17">
        <f t="shared" si="245"/>
        <v>1.0413447507842342</v>
      </c>
      <c r="AX128" s="17">
        <f t="shared" si="245"/>
        <v>1.0033930469067138</v>
      </c>
      <c r="AY128" s="17">
        <f t="shared" si="245"/>
        <v>0.90182290909902718</v>
      </c>
      <c r="AZ128" s="17">
        <f t="shared" si="245"/>
        <v>0.84870478457583964</v>
      </c>
      <c r="BA128" s="17">
        <f t="shared" si="245"/>
        <v>0.73137369935799201</v>
      </c>
      <c r="BB128" s="17">
        <f t="shared" si="245"/>
        <v>0.66320317578962795</v>
      </c>
      <c r="BC128" s="17">
        <f t="shared" si="245"/>
        <v>0.53891557398027168</v>
      </c>
      <c r="BD128" s="17">
        <f t="shared" si="245"/>
        <v>0.45857114801135307</v>
      </c>
      <c r="BE128" s="17">
        <f t="shared" si="245"/>
        <v>0.33796500556704095</v>
      </c>
      <c r="BF128" s="17">
        <f t="shared" si="245"/>
        <v>0.17575220844684697</v>
      </c>
      <c r="BG128" s="17"/>
      <c r="BH128"/>
      <c r="BI128" s="13">
        <f t="shared" si="9"/>
        <v>1.4409783432183065</v>
      </c>
      <c r="BJ128" s="13"/>
      <c r="BK128" s="18">
        <f>E127</f>
        <v>0.44444444444444448</v>
      </c>
      <c r="BL128"/>
      <c r="BM128"/>
      <c r="BN128"/>
      <c r="BO128" s="19"/>
      <c r="BP128"/>
      <c r="BQ128"/>
    </row>
    <row r="129" spans="2:69" s="20" customFormat="1" x14ac:dyDescent="0.15">
      <c r="B129"/>
      <c r="C129"/>
      <c r="D129" s="20">
        <f>1+D127</f>
        <v>61</v>
      </c>
      <c r="E129" s="3">
        <f>$D129*$A$14</f>
        <v>0.45185185185185189</v>
      </c>
      <c r="F129" s="13">
        <f>AVERAGE(H128,0)</f>
        <v>0.50683046217913386</v>
      </c>
      <c r="G129" s="13">
        <f>I128</f>
        <v>1.319418398682888</v>
      </c>
      <c r="H129" s="13">
        <f>(0.5*J128)+(0.711*F128)</f>
        <v>1.0164276445967051</v>
      </c>
      <c r="I129" s="13">
        <f>AVERAGE(J128,G128)</f>
        <v>1.3194424266896179</v>
      </c>
      <c r="J129" s="13">
        <f>IF($J$4 = "YES", AVERAGE(K128,I128),AVERAGE(K128,H128))</f>
        <v>1.3194664707805674</v>
      </c>
      <c r="K129" s="13">
        <f t="shared" ref="K129:AD129" si="246">AVERAGE(L128,J128)</f>
        <v>1.319554754103951</v>
      </c>
      <c r="L129" s="13">
        <f t="shared" si="246"/>
        <v>1.3196430728554085</v>
      </c>
      <c r="M129" s="13">
        <f t="shared" si="246"/>
        <v>1.3198494662065055</v>
      </c>
      <c r="N129" s="13">
        <f t="shared" si="246"/>
        <v>1.3200559493804089</v>
      </c>
      <c r="O129" s="13">
        <f t="shared" si="246"/>
        <v>1.3204872393855962</v>
      </c>
      <c r="P129" s="13">
        <f t="shared" si="246"/>
        <v>1.3209187425628532</v>
      </c>
      <c r="Q129" s="13">
        <f t="shared" si="246"/>
        <v>1.3217576066524845</v>
      </c>
      <c r="R129" s="13">
        <f t="shared" si="246"/>
        <v>1.3225969149660202</v>
      </c>
      <c r="S129" s="13">
        <f t="shared" si="246"/>
        <v>1.3241276586663133</v>
      </c>
      <c r="T129" s="13">
        <f t="shared" si="246"/>
        <v>1.3256591272921274</v>
      </c>
      <c r="U129" s="13">
        <f t="shared" si="246"/>
        <v>1.3282880456437203</v>
      </c>
      <c r="V129" s="13">
        <f t="shared" si="246"/>
        <v>1.3309174470218701</v>
      </c>
      <c r="W129" s="13">
        <f t="shared" si="246"/>
        <v>1.3351772936185775</v>
      </c>
      <c r="X129" s="13">
        <f t="shared" si="246"/>
        <v>1.3394344384547359</v>
      </c>
      <c r="Y129" s="13">
        <f t="shared" si="246"/>
        <v>1.3459630000411655</v>
      </c>
      <c r="Z129" s="13">
        <f t="shared" si="246"/>
        <v>1.3524748676881022</v>
      </c>
      <c r="AA129" s="13">
        <f t="shared" si="246"/>
        <v>1.3619623831886243</v>
      </c>
      <c r="AB129" s="13">
        <f t="shared" si="246"/>
        <v>1.3713867146388687</v>
      </c>
      <c r="AC129" s="13">
        <f t="shared" si="246"/>
        <v>1.3844951633362972</v>
      </c>
      <c r="AD129" s="13">
        <f t="shared" si="246"/>
        <v>1.3974089926117981</v>
      </c>
      <c r="AE129" s="13">
        <f>AVERAGE(AD128,AF128)</f>
        <v>1.4146747379833546</v>
      </c>
      <c r="AF129" s="13">
        <f>AVERAGE(AG128,AE128)</f>
        <v>1.4314170583158501</v>
      </c>
      <c r="AG129" s="13">
        <f>(0.5*AF128)+(0.5*AH128)</f>
        <v>1.4314612644115701</v>
      </c>
      <c r="AH129" s="13">
        <f t="shared" ref="AH129:BD129" si="247">AVERAGE(AI128,AG128)</f>
        <v>1.4302507926746517</v>
      </c>
      <c r="AI129" s="13">
        <f t="shared" si="247"/>
        <v>1.4130272908051444</v>
      </c>
      <c r="AJ129" s="13">
        <f t="shared" si="247"/>
        <v>1.3930719382319772</v>
      </c>
      <c r="AK129" s="13">
        <f t="shared" si="247"/>
        <v>1.3797986112146443</v>
      </c>
      <c r="AL129" s="13">
        <f t="shared" si="247"/>
        <v>1.3610589752143616</v>
      </c>
      <c r="AM129" s="13">
        <f t="shared" si="247"/>
        <v>1.3508022036696699</v>
      </c>
      <c r="AN129" s="13">
        <f t="shared" si="247"/>
        <v>1.3304708329362844</v>
      </c>
      <c r="AO129" s="13">
        <f t="shared" si="247"/>
        <v>1.3217210945687092</v>
      </c>
      <c r="AP129" s="13">
        <f t="shared" si="247"/>
        <v>1.2958686716137739</v>
      </c>
      <c r="AQ129" s="13">
        <f t="shared" si="247"/>
        <v>1.2864122481273621</v>
      </c>
      <c r="AR129" s="13">
        <f t="shared" si="247"/>
        <v>1.2502358976236732</v>
      </c>
      <c r="AS129" s="13">
        <f t="shared" si="247"/>
        <v>1.2370864863778803</v>
      </c>
      <c r="AT129" s="13">
        <f t="shared" si="247"/>
        <v>1.1856109056497657</v>
      </c>
      <c r="AU129" s="13">
        <f t="shared" si="247"/>
        <v>1.1651501349211753</v>
      </c>
      <c r="AV129" s="13">
        <f t="shared" si="247"/>
        <v>1.0944353407402136</v>
      </c>
      <c r="AW129" s="13">
        <f t="shared" si="247"/>
        <v>1.0629184990851634</v>
      </c>
      <c r="AX129" s="13">
        <f t="shared" si="247"/>
        <v>0.97158382994163062</v>
      </c>
      <c r="AY129" s="13">
        <f t="shared" si="247"/>
        <v>0.92604891574127679</v>
      </c>
      <c r="AZ129" s="13">
        <f t="shared" si="247"/>
        <v>0.81659830422850965</v>
      </c>
      <c r="BA129" s="13">
        <f t="shared" si="247"/>
        <v>0.75595398018273374</v>
      </c>
      <c r="BB129" s="13">
        <f t="shared" si="247"/>
        <v>0.63514463666913179</v>
      </c>
      <c r="BC129" s="13">
        <f t="shared" si="247"/>
        <v>0.56088716190049048</v>
      </c>
      <c r="BD129" s="13">
        <f t="shared" si="247"/>
        <v>0.43844028977365634</v>
      </c>
      <c r="BE129" s="13">
        <f>(0.711*BF128)+(0.5*BD128)</f>
        <v>0.35424539421138473</v>
      </c>
      <c r="BF129" s="13">
        <f>AVERAGE(BE128,0)</f>
        <v>0.16898250278352048</v>
      </c>
      <c r="BG129" s="13"/>
      <c r="BH129"/>
      <c r="BI129" s="13">
        <f t="shared" si="9"/>
        <v>1.4306697030173015</v>
      </c>
      <c r="BJ129" s="13"/>
      <c r="BK129" s="13">
        <f>E129</f>
        <v>0.45185185185185189</v>
      </c>
      <c r="BL129"/>
      <c r="BM129"/>
      <c r="BN129"/>
      <c r="BO129" s="14"/>
      <c r="BP129"/>
      <c r="BQ129"/>
    </row>
    <row r="130" spans="2:69" s="15" customFormat="1" x14ac:dyDescent="0.15">
      <c r="B130"/>
      <c r="C130"/>
      <c r="E130" s="16"/>
      <c r="F130" s="17">
        <f t="shared" ref="F130:AF130" si="248">F129-((($C$7*F129)/($C$8+F129))*$A$14)</f>
        <v>0.49370181063113167</v>
      </c>
      <c r="G130" s="17">
        <f t="shared" si="7"/>
        <v>1.2984694476224317</v>
      </c>
      <c r="H130" s="17">
        <f t="shared" si="248"/>
        <v>0.99756747976431459</v>
      </c>
      <c r="I130" s="17">
        <f t="shared" si="7"/>
        <v>1.298493333890566</v>
      </c>
      <c r="J130" s="17">
        <f t="shared" si="248"/>
        <v>1.2985172361512889</v>
      </c>
      <c r="K130" s="17">
        <f t="shared" si="248"/>
        <v>1.298604998740746</v>
      </c>
      <c r="L130" s="17">
        <f t="shared" si="248"/>
        <v>1.2986927965931236</v>
      </c>
      <c r="M130" s="17">
        <f t="shared" si="248"/>
        <v>1.2988979728185708</v>
      </c>
      <c r="N130" s="17">
        <f t="shared" si="248"/>
        <v>1.2991032385765233</v>
      </c>
      <c r="O130" s="17">
        <f t="shared" si="248"/>
        <v>1.299531986486403</v>
      </c>
      <c r="P130" s="17">
        <f t="shared" si="248"/>
        <v>1.2999609473563698</v>
      </c>
      <c r="Q130" s="17">
        <f t="shared" si="248"/>
        <v>1.3007948720588465</v>
      </c>
      <c r="R130" s="17">
        <f t="shared" si="248"/>
        <v>1.3016292423139784</v>
      </c>
      <c r="S130" s="17">
        <f t="shared" si="248"/>
        <v>1.3031509900500247</v>
      </c>
      <c r="T130" s="17">
        <f t="shared" si="248"/>
        <v>1.3046734715401298</v>
      </c>
      <c r="U130" s="17">
        <f t="shared" si="248"/>
        <v>1.307286993022087</v>
      </c>
      <c r="V130" s="17">
        <f t="shared" si="248"/>
        <v>1.3099010330624712</v>
      </c>
      <c r="W130" s="17">
        <f t="shared" si="248"/>
        <v>1.3141360740850856</v>
      </c>
      <c r="X130" s="17">
        <f t="shared" si="248"/>
        <v>1.3183685286983056</v>
      </c>
      <c r="Y130" s="17">
        <f t="shared" si="248"/>
        <v>1.3248594185894484</v>
      </c>
      <c r="Z130" s="17">
        <f t="shared" si="248"/>
        <v>1.3313339406494267</v>
      </c>
      <c r="AA130" s="17">
        <f t="shared" si="248"/>
        <v>1.3407674516330548</v>
      </c>
      <c r="AB130" s="17">
        <f t="shared" si="248"/>
        <v>1.3501386097877446</v>
      </c>
      <c r="AC130" s="17">
        <f t="shared" si="248"/>
        <v>1.3631738688563675</v>
      </c>
      <c r="AD130" s="17">
        <f t="shared" si="248"/>
        <v>1.3760164568448481</v>
      </c>
      <c r="AE130" s="17">
        <f t="shared" si="248"/>
        <v>1.3931882626604666</v>
      </c>
      <c r="AF130" s="17">
        <f t="shared" si="248"/>
        <v>1.4098408921356909</v>
      </c>
      <c r="AG130" s="17">
        <f>AG129</f>
        <v>1.4314612644115701</v>
      </c>
      <c r="AH130" s="17">
        <f t="shared" ref="AH130:BF130" si="249">AH129-((($C$7*AH129)/($C$8+AH129))*$A$14)</f>
        <v>1.4086808303063558</v>
      </c>
      <c r="AI130" s="17">
        <f t="shared" si="249"/>
        <v>1.3915497150855043</v>
      </c>
      <c r="AJ130" s="17">
        <f t="shared" si="249"/>
        <v>1.3717032341143494</v>
      </c>
      <c r="AK130" s="17">
        <f t="shared" si="249"/>
        <v>1.358503437302748</v>
      </c>
      <c r="AL130" s="17">
        <f t="shared" si="249"/>
        <v>1.339869165390182</v>
      </c>
      <c r="AM130" s="17">
        <f t="shared" si="249"/>
        <v>1.329670847580035</v>
      </c>
      <c r="AN130" s="17">
        <f t="shared" si="249"/>
        <v>1.3094570254614659</v>
      </c>
      <c r="AO130" s="17">
        <f t="shared" si="249"/>
        <v>1.3007585748829096</v>
      </c>
      <c r="AP130" s="17">
        <f t="shared" si="249"/>
        <v>1.2750602153863646</v>
      </c>
      <c r="AQ130" s="17">
        <f t="shared" si="249"/>
        <v>1.2656611088956955</v>
      </c>
      <c r="AR130" s="17">
        <f t="shared" si="249"/>
        <v>1.229708957887474</v>
      </c>
      <c r="AS130" s="17">
        <f t="shared" si="249"/>
        <v>1.2166430316767165</v>
      </c>
      <c r="AT130" s="17">
        <f t="shared" si="249"/>
        <v>1.1655050121547381</v>
      </c>
      <c r="AU130" s="17">
        <f t="shared" si="249"/>
        <v>1.1451833790736736</v>
      </c>
      <c r="AV130" s="17">
        <f t="shared" si="249"/>
        <v>1.0749728513004513</v>
      </c>
      <c r="AW130" s="17">
        <f t="shared" si="249"/>
        <v>1.04369322316886</v>
      </c>
      <c r="AX130" s="17">
        <f t="shared" si="249"/>
        <v>0.95309420523106214</v>
      </c>
      <c r="AY130" s="17">
        <f t="shared" si="249"/>
        <v>0.90795547369130858</v>
      </c>
      <c r="AZ130" s="17">
        <f t="shared" si="249"/>
        <v>0.79954959297647277</v>
      </c>
      <c r="BA130" s="17">
        <f t="shared" si="249"/>
        <v>0.73954823734720088</v>
      </c>
      <c r="BB130" s="17">
        <f t="shared" si="249"/>
        <v>0.6201839836444325</v>
      </c>
      <c r="BC130" s="17">
        <f t="shared" si="249"/>
        <v>0.54694397617894364</v>
      </c>
      <c r="BD130" s="17">
        <f t="shared" si="249"/>
        <v>0.42644571240417078</v>
      </c>
      <c r="BE130" s="17">
        <f t="shared" si="249"/>
        <v>0.34383479006230983</v>
      </c>
      <c r="BF130" s="17">
        <f t="shared" si="249"/>
        <v>0.16304693487129635</v>
      </c>
      <c r="BG130" s="17"/>
      <c r="BH130"/>
      <c r="BI130" s="13">
        <f t="shared" si="9"/>
        <v>1.4203610628162966</v>
      </c>
      <c r="BJ130" s="13"/>
      <c r="BK130" s="18">
        <f>E129</f>
        <v>0.45185185185185189</v>
      </c>
      <c r="BL130"/>
      <c r="BM130"/>
      <c r="BN130"/>
      <c r="BO130" s="19"/>
      <c r="BP130"/>
      <c r="BQ130"/>
    </row>
    <row r="131" spans="2:69" s="20" customFormat="1" x14ac:dyDescent="0.15">
      <c r="B131"/>
      <c r="C131"/>
      <c r="D131" s="20">
        <f>1+D129</f>
        <v>62</v>
      </c>
      <c r="E131" s="3">
        <f>$D131*$A$14</f>
        <v>0.45925925925925926</v>
      </c>
      <c r="F131" s="13">
        <f>AVERAGE(H130,0)</f>
        <v>0.4987837398821573</v>
      </c>
      <c r="G131" s="13">
        <f>I130</f>
        <v>1.298493333890566</v>
      </c>
      <c r="H131" s="13">
        <f>(0.5*J130)+(0.711*F130)</f>
        <v>1.0002806054343791</v>
      </c>
      <c r="I131" s="13">
        <f>AVERAGE(J130,G130)</f>
        <v>1.2984933418868603</v>
      </c>
      <c r="J131" s="13">
        <f>IF($J$4 = "YES", AVERAGE(K130,I130),AVERAGE(K130,H130))</f>
        <v>1.2985491663156559</v>
      </c>
      <c r="K131" s="13">
        <f t="shared" ref="K131:AD131" si="250">AVERAGE(L130,J130)</f>
        <v>1.2986050163722063</v>
      </c>
      <c r="L131" s="13">
        <f t="shared" si="250"/>
        <v>1.2987514857796585</v>
      </c>
      <c r="M131" s="13">
        <f t="shared" si="250"/>
        <v>1.2988980175848235</v>
      </c>
      <c r="N131" s="13">
        <f t="shared" si="250"/>
        <v>1.2992149796524868</v>
      </c>
      <c r="O131" s="13">
        <f t="shared" si="250"/>
        <v>1.2995320929664467</v>
      </c>
      <c r="P131" s="13">
        <f t="shared" si="250"/>
        <v>1.3001634292726247</v>
      </c>
      <c r="Q131" s="13">
        <f t="shared" si="250"/>
        <v>1.3007950948351741</v>
      </c>
      <c r="R131" s="13">
        <f t="shared" si="250"/>
        <v>1.3019729310544355</v>
      </c>
      <c r="S131" s="13">
        <f t="shared" si="250"/>
        <v>1.3031513569270541</v>
      </c>
      <c r="T131" s="13">
        <f t="shared" si="250"/>
        <v>1.3052189915360559</v>
      </c>
      <c r="U131" s="13">
        <f t="shared" si="250"/>
        <v>1.3072872523013004</v>
      </c>
      <c r="V131" s="13">
        <f t="shared" si="250"/>
        <v>1.3107115335535862</v>
      </c>
      <c r="W131" s="13">
        <f t="shared" si="250"/>
        <v>1.3141347808803885</v>
      </c>
      <c r="X131" s="13">
        <f t="shared" si="250"/>
        <v>1.319497746337267</v>
      </c>
      <c r="Y131" s="13">
        <f t="shared" si="250"/>
        <v>1.3248512346738661</v>
      </c>
      <c r="Z131" s="13">
        <f t="shared" si="250"/>
        <v>1.3328134351112517</v>
      </c>
      <c r="AA131" s="13">
        <f t="shared" si="250"/>
        <v>1.3407362752185856</v>
      </c>
      <c r="AB131" s="13">
        <f t="shared" si="250"/>
        <v>1.351970660244711</v>
      </c>
      <c r="AC131" s="13">
        <f t="shared" si="250"/>
        <v>1.3630775333162963</v>
      </c>
      <c r="AD131" s="13">
        <f t="shared" si="250"/>
        <v>1.378181065758417</v>
      </c>
      <c r="AE131" s="13">
        <f>AVERAGE(AD130,AF130)</f>
        <v>1.3929286744902694</v>
      </c>
      <c r="AF131" s="13">
        <f>AVERAGE(AG130,AE130)</f>
        <v>1.4123247635360183</v>
      </c>
      <c r="AG131" s="13">
        <f>(0.5*AF130)+(0.5*AH130)</f>
        <v>1.4092608612210233</v>
      </c>
      <c r="AH131" s="13">
        <f t="shared" ref="AH131:BD131" si="251">AVERAGE(AI130,AG130)</f>
        <v>1.4115054897485373</v>
      </c>
      <c r="AI131" s="13">
        <f t="shared" si="251"/>
        <v>1.3901920322103525</v>
      </c>
      <c r="AJ131" s="13">
        <f t="shared" si="251"/>
        <v>1.3750265761941263</v>
      </c>
      <c r="AK131" s="13">
        <f t="shared" si="251"/>
        <v>1.3557861997522656</v>
      </c>
      <c r="AL131" s="13">
        <f t="shared" si="251"/>
        <v>1.3440871424413916</v>
      </c>
      <c r="AM131" s="13">
        <f t="shared" si="251"/>
        <v>1.3246630954258238</v>
      </c>
      <c r="AN131" s="13">
        <f t="shared" si="251"/>
        <v>1.3152147112314723</v>
      </c>
      <c r="AO131" s="13">
        <f t="shared" si="251"/>
        <v>1.2922586204239153</v>
      </c>
      <c r="AP131" s="13">
        <f t="shared" si="251"/>
        <v>1.2832098418893025</v>
      </c>
      <c r="AQ131" s="13">
        <f t="shared" si="251"/>
        <v>1.2523845866369192</v>
      </c>
      <c r="AR131" s="13">
        <f t="shared" si="251"/>
        <v>1.241152070286206</v>
      </c>
      <c r="AS131" s="13">
        <f t="shared" si="251"/>
        <v>1.197606985021106</v>
      </c>
      <c r="AT131" s="13">
        <f t="shared" si="251"/>
        <v>1.180913205375195</v>
      </c>
      <c r="AU131" s="13">
        <f t="shared" si="251"/>
        <v>1.1202389317275947</v>
      </c>
      <c r="AV131" s="13">
        <f t="shared" si="251"/>
        <v>1.0944383011212668</v>
      </c>
      <c r="AW131" s="13">
        <f t="shared" si="251"/>
        <v>1.0140335282657567</v>
      </c>
      <c r="AX131" s="13">
        <f t="shared" si="251"/>
        <v>0.97582434843008437</v>
      </c>
      <c r="AY131" s="13">
        <f t="shared" si="251"/>
        <v>0.87632189910376745</v>
      </c>
      <c r="AZ131" s="13">
        <f t="shared" si="251"/>
        <v>0.82375185551925467</v>
      </c>
      <c r="BA131" s="13">
        <f t="shared" si="251"/>
        <v>0.70986678831045258</v>
      </c>
      <c r="BB131" s="13">
        <f t="shared" si="251"/>
        <v>0.64324610676307226</v>
      </c>
      <c r="BC131" s="13">
        <f t="shared" si="251"/>
        <v>0.52331484802430162</v>
      </c>
      <c r="BD131" s="13">
        <f t="shared" si="251"/>
        <v>0.4453893831206267</v>
      </c>
      <c r="BE131" s="13">
        <f>(0.711*BF130)+(0.5*BD130)</f>
        <v>0.32914922689557707</v>
      </c>
      <c r="BF131" s="13">
        <f>AVERAGE(0,BE130)</f>
        <v>0.17191739503115491</v>
      </c>
      <c r="BG131" s="13"/>
      <c r="BH131"/>
      <c r="BI131" s="13">
        <f t="shared" si="9"/>
        <v>1.4101066384321357</v>
      </c>
      <c r="BJ131" s="13"/>
      <c r="BK131" s="13">
        <f>E131</f>
        <v>0.45925925925925926</v>
      </c>
      <c r="BL131"/>
      <c r="BM131"/>
      <c r="BN131"/>
      <c r="BO131" s="14"/>
      <c r="BP131"/>
      <c r="BQ131"/>
    </row>
    <row r="132" spans="2:69" s="15" customFormat="1" x14ac:dyDescent="0.15">
      <c r="B132"/>
      <c r="C132"/>
      <c r="E132" s="16"/>
      <c r="F132" s="17">
        <f t="shared" ref="F132:AF132" si="252">F131-((($C$7*F131)/($C$8+F131))*$A$14)</f>
        <v>0.48578222590898879</v>
      </c>
      <c r="G132" s="17">
        <f t="shared" si="7"/>
        <v>1.2776690616045119</v>
      </c>
      <c r="H132" s="17">
        <f t="shared" si="252"/>
        <v>0.98155171137912023</v>
      </c>
      <c r="I132" s="17">
        <f t="shared" si="7"/>
        <v>1.2776690695526818</v>
      </c>
      <c r="J132" s="17">
        <f t="shared" si="252"/>
        <v>1.277724558020608</v>
      </c>
      <c r="K132" s="17">
        <f t="shared" si="252"/>
        <v>1.2777800719801149</v>
      </c>
      <c r="L132" s="17">
        <f t="shared" si="252"/>
        <v>1.2779256600430058</v>
      </c>
      <c r="M132" s="17">
        <f t="shared" si="252"/>
        <v>1.2780713102524162</v>
      </c>
      <c r="N132" s="17">
        <f t="shared" si="252"/>
        <v>1.2783863657706964</v>
      </c>
      <c r="O132" s="17">
        <f t="shared" si="252"/>
        <v>1.2787015722071242</v>
      </c>
      <c r="P132" s="17">
        <f t="shared" si="252"/>
        <v>1.2793291138693834</v>
      </c>
      <c r="Q132" s="17">
        <f t="shared" si="252"/>
        <v>1.2799569851134955</v>
      </c>
      <c r="R132" s="17">
        <f t="shared" si="252"/>
        <v>1.2811277523998625</v>
      </c>
      <c r="S132" s="17">
        <f t="shared" si="252"/>
        <v>1.2822991138004129</v>
      </c>
      <c r="T132" s="17">
        <f t="shared" si="252"/>
        <v>1.2843543725706306</v>
      </c>
      <c r="U132" s="17">
        <f t="shared" si="252"/>
        <v>1.2864102782789983</v>
      </c>
      <c r="V132" s="17">
        <f t="shared" si="252"/>
        <v>1.2898141578273781</v>
      </c>
      <c r="W132" s="17">
        <f t="shared" si="252"/>
        <v>1.2932170763009359</v>
      </c>
      <c r="X132" s="17">
        <f t="shared" si="252"/>
        <v>1.2985483272259704</v>
      </c>
      <c r="Y132" s="17">
        <f t="shared" si="252"/>
        <v>1.3038703182580298</v>
      </c>
      <c r="Z132" s="17">
        <f t="shared" si="252"/>
        <v>1.3117859682438948</v>
      </c>
      <c r="AA132" s="17">
        <f t="shared" si="252"/>
        <v>1.3196628349722983</v>
      </c>
      <c r="AB132" s="17">
        <f t="shared" si="252"/>
        <v>1.3308326166894349</v>
      </c>
      <c r="AC132" s="17">
        <f t="shared" si="252"/>
        <v>1.3418762855448729</v>
      </c>
      <c r="AD132" s="17">
        <f t="shared" si="252"/>
        <v>1.3568949143842413</v>
      </c>
      <c r="AE132" s="17">
        <f t="shared" si="252"/>
        <v>1.3715607592147097</v>
      </c>
      <c r="AF132" s="17">
        <f t="shared" si="252"/>
        <v>1.390850986976593</v>
      </c>
      <c r="AG132" s="17">
        <f>AG131</f>
        <v>1.4092608612210233</v>
      </c>
      <c r="AH132" s="17">
        <f t="shared" ref="AH132:BF132" si="253">AH131-((($C$7*AH131)/($C$8+AH131))*$A$14)</f>
        <v>1.3900361467732585</v>
      </c>
      <c r="AI132" s="17">
        <f t="shared" si="253"/>
        <v>1.3688392054930714</v>
      </c>
      <c r="AJ132" s="17">
        <f t="shared" si="253"/>
        <v>1.3537580592705827</v>
      </c>
      <c r="AK132" s="17">
        <f t="shared" si="253"/>
        <v>1.3346263695546936</v>
      </c>
      <c r="AL132" s="17">
        <f t="shared" si="253"/>
        <v>1.3229943615225492</v>
      </c>
      <c r="AM132" s="17">
        <f t="shared" si="253"/>
        <v>1.3036832832125724</v>
      </c>
      <c r="AN132" s="17">
        <f t="shared" si="253"/>
        <v>1.2942906073010378</v>
      </c>
      <c r="AO132" s="17">
        <f t="shared" si="253"/>
        <v>1.2714719836002488</v>
      </c>
      <c r="AP132" s="17">
        <f t="shared" si="253"/>
        <v>1.262478232080219</v>
      </c>
      <c r="AQ132" s="17">
        <f t="shared" si="253"/>
        <v>1.2318441076535707</v>
      </c>
      <c r="AR132" s="17">
        <f t="shared" si="253"/>
        <v>1.2206826873612742</v>
      </c>
      <c r="AS132" s="17">
        <f t="shared" si="253"/>
        <v>1.1774208544418743</v>
      </c>
      <c r="AT132" s="17">
        <f t="shared" si="253"/>
        <v>1.1608390004564848</v>
      </c>
      <c r="AU132" s="17">
        <f t="shared" si="253"/>
        <v>1.1005880882990242</v>
      </c>
      <c r="AV132" s="17">
        <f t="shared" si="253"/>
        <v>1.0749757897746839</v>
      </c>
      <c r="AW132" s="17">
        <f t="shared" si="253"/>
        <v>0.99519267770398756</v>
      </c>
      <c r="AX132" s="17">
        <f t="shared" si="253"/>
        <v>0.95729887444967954</v>
      </c>
      <c r="AY132" s="17">
        <f t="shared" si="253"/>
        <v>0.8586859975402299</v>
      </c>
      <c r="AZ132" s="17">
        <f t="shared" si="253"/>
        <v>0.80663050654654544</v>
      </c>
      <c r="BA132" s="17">
        <f t="shared" si="253"/>
        <v>0.69398467961276922</v>
      </c>
      <c r="BB132" s="17">
        <f t="shared" si="253"/>
        <v>0.62818087188189808</v>
      </c>
      <c r="BC132" s="17">
        <f t="shared" si="253"/>
        <v>0.50993064673639343</v>
      </c>
      <c r="BD132" s="17">
        <f t="shared" si="253"/>
        <v>0.43327379523061305</v>
      </c>
      <c r="BE132" s="17">
        <f t="shared" si="253"/>
        <v>0.31925728392661518</v>
      </c>
      <c r="BF132" s="17">
        <f t="shared" si="253"/>
        <v>0.1658973560400781</v>
      </c>
      <c r="BG132" s="17"/>
      <c r="BH132"/>
      <c r="BI132" s="13">
        <f t="shared" si="9"/>
        <v>1.3998522140479746</v>
      </c>
      <c r="BJ132" s="13"/>
      <c r="BK132" s="18">
        <f>E131</f>
        <v>0.45925925925925926</v>
      </c>
      <c r="BL132"/>
      <c r="BM132"/>
      <c r="BN132"/>
      <c r="BO132" s="19"/>
      <c r="BP132"/>
      <c r="BQ132"/>
    </row>
    <row r="133" spans="2:69" s="20" customFormat="1" x14ac:dyDescent="0.15">
      <c r="B133"/>
      <c r="C133"/>
      <c r="D133" s="20">
        <f>1+D131</f>
        <v>63</v>
      </c>
      <c r="E133" s="3">
        <f>$D133*$A$14</f>
        <v>0.46666666666666667</v>
      </c>
      <c r="F133" s="13">
        <f>AVERAGE(H132,0)</f>
        <v>0.49077585568956011</v>
      </c>
      <c r="G133" s="13">
        <f>I132</f>
        <v>1.2776690695526818</v>
      </c>
      <c r="H133" s="13">
        <f>(0.5*J132)+(0.711*F132)</f>
        <v>0.98425344163159501</v>
      </c>
      <c r="I133" s="13">
        <f>AVERAGE(J132,G132)</f>
        <v>1.2776968098125598</v>
      </c>
      <c r="J133" s="13">
        <f>IF($J$4 = "YES", AVERAGE(K132,I132),AVERAGE(K132,H132))</f>
        <v>1.2777245707663982</v>
      </c>
      <c r="K133" s="13">
        <f t="shared" ref="K133:AD133" si="254">AVERAGE(L132,J132)</f>
        <v>1.2778251090318069</v>
      </c>
      <c r="L133" s="13">
        <f t="shared" si="254"/>
        <v>1.2779256911162655</v>
      </c>
      <c r="M133" s="13">
        <f t="shared" si="254"/>
        <v>1.2781560129068512</v>
      </c>
      <c r="N133" s="13">
        <f t="shared" si="254"/>
        <v>1.2783864412297703</v>
      </c>
      <c r="O133" s="13">
        <f t="shared" si="254"/>
        <v>1.2788577398200398</v>
      </c>
      <c r="P133" s="13">
        <f t="shared" si="254"/>
        <v>1.2793292786603099</v>
      </c>
      <c r="Q133" s="13">
        <f t="shared" si="254"/>
        <v>1.280228433134623</v>
      </c>
      <c r="R133" s="13">
        <f t="shared" si="254"/>
        <v>1.2811280494569544</v>
      </c>
      <c r="S133" s="13">
        <f t="shared" si="254"/>
        <v>1.2827410624852464</v>
      </c>
      <c r="T133" s="13">
        <f t="shared" si="254"/>
        <v>1.2843546960397056</v>
      </c>
      <c r="U133" s="13">
        <f t="shared" si="254"/>
        <v>1.2870842651990042</v>
      </c>
      <c r="V133" s="13">
        <f t="shared" si="254"/>
        <v>1.2898136772899671</v>
      </c>
      <c r="W133" s="13">
        <f t="shared" si="254"/>
        <v>1.2941812425266743</v>
      </c>
      <c r="X133" s="13">
        <f t="shared" si="254"/>
        <v>1.2985436972794828</v>
      </c>
      <c r="Y133" s="13">
        <f t="shared" si="254"/>
        <v>1.3051671477349327</v>
      </c>
      <c r="Z133" s="13">
        <f t="shared" si="254"/>
        <v>1.311766576615164</v>
      </c>
      <c r="AA133" s="13">
        <f t="shared" si="254"/>
        <v>1.321309292466665</v>
      </c>
      <c r="AB133" s="13">
        <f t="shared" si="254"/>
        <v>1.3307695602585856</v>
      </c>
      <c r="AC133" s="13">
        <f t="shared" si="254"/>
        <v>1.3438637655368382</v>
      </c>
      <c r="AD133" s="13">
        <f t="shared" si="254"/>
        <v>1.3567185223797913</v>
      </c>
      <c r="AE133" s="13">
        <f>AVERAGE(AD132,AF132)</f>
        <v>1.373872950680417</v>
      </c>
      <c r="AF133" s="13">
        <f>AVERAGE(AG132,AE132)</f>
        <v>1.3904108102178665</v>
      </c>
      <c r="AG133" s="13">
        <f>(0.5*AF132)+(0.5*AH132)</f>
        <v>1.3904435668749258</v>
      </c>
      <c r="AH133" s="13">
        <f t="shared" ref="AH133:BD133" si="255">AVERAGE(AI132,AG132)</f>
        <v>1.3890500333570475</v>
      </c>
      <c r="AI133" s="13">
        <f t="shared" si="255"/>
        <v>1.3718971030219205</v>
      </c>
      <c r="AJ133" s="13">
        <f t="shared" si="255"/>
        <v>1.3517327875238825</v>
      </c>
      <c r="AK133" s="13">
        <f t="shared" si="255"/>
        <v>1.338376210396566</v>
      </c>
      <c r="AL133" s="13">
        <f t="shared" si="255"/>
        <v>1.319154826383633</v>
      </c>
      <c r="AM133" s="13">
        <f t="shared" si="255"/>
        <v>1.3086424844117936</v>
      </c>
      <c r="AN133" s="13">
        <f t="shared" si="255"/>
        <v>1.2875776334064106</v>
      </c>
      <c r="AO133" s="13">
        <f t="shared" si="255"/>
        <v>1.2783844196906284</v>
      </c>
      <c r="AP133" s="13">
        <f t="shared" si="255"/>
        <v>1.2516580456269097</v>
      </c>
      <c r="AQ133" s="13">
        <f t="shared" si="255"/>
        <v>1.2415804597207467</v>
      </c>
      <c r="AR133" s="13">
        <f t="shared" si="255"/>
        <v>1.2046324810477225</v>
      </c>
      <c r="AS133" s="13">
        <f t="shared" si="255"/>
        <v>1.1907608439088795</v>
      </c>
      <c r="AT133" s="13">
        <f t="shared" si="255"/>
        <v>1.1390044713704492</v>
      </c>
      <c r="AU133" s="13">
        <f t="shared" si="255"/>
        <v>1.1179073951155845</v>
      </c>
      <c r="AV133" s="13">
        <f t="shared" si="255"/>
        <v>1.0478903830015058</v>
      </c>
      <c r="AW133" s="13">
        <f t="shared" si="255"/>
        <v>1.0161373321121818</v>
      </c>
      <c r="AX133" s="13">
        <f t="shared" si="255"/>
        <v>0.92693933762210867</v>
      </c>
      <c r="AY133" s="13">
        <f t="shared" si="255"/>
        <v>0.88196469049811244</v>
      </c>
      <c r="AZ133" s="13">
        <f t="shared" si="255"/>
        <v>0.7763353385764995</v>
      </c>
      <c r="BA133" s="13">
        <f t="shared" si="255"/>
        <v>0.71740568921422176</v>
      </c>
      <c r="BB133" s="13">
        <f t="shared" si="255"/>
        <v>0.60195766317458133</v>
      </c>
      <c r="BC133" s="13">
        <f t="shared" si="255"/>
        <v>0.53072733355625556</v>
      </c>
      <c r="BD133" s="13">
        <f t="shared" si="255"/>
        <v>0.41459396533150428</v>
      </c>
      <c r="BE133" s="13">
        <f>(0.711*BF132)+(0.5*BD132)</f>
        <v>0.33458991775980207</v>
      </c>
      <c r="BF133" s="13">
        <f>AVERAGE(BE132,0)</f>
        <v>0.15962864196330759</v>
      </c>
      <c r="BG133" s="13"/>
      <c r="BH133"/>
      <c r="BI133" s="13">
        <f t="shared" si="9"/>
        <v>1.3896320350184235</v>
      </c>
      <c r="BJ133" s="13"/>
      <c r="BK133" s="13">
        <f>E133</f>
        <v>0.46666666666666667</v>
      </c>
      <c r="BL133"/>
      <c r="BM133"/>
      <c r="BN133"/>
      <c r="BO133" s="14"/>
      <c r="BP133"/>
      <c r="BQ133"/>
    </row>
    <row r="134" spans="2:69" s="15" customFormat="1" x14ac:dyDescent="0.15">
      <c r="B134"/>
      <c r="C134"/>
      <c r="E134" s="16"/>
      <c r="F134" s="17">
        <f t="shared" ref="F134:AF134" si="256">F133-((($C$7*F133)/($C$8+F133))*$A$14)</f>
        <v>0.47790246411825504</v>
      </c>
      <c r="G134" s="17">
        <f t="shared" si="7"/>
        <v>1.2569713929363211</v>
      </c>
      <c r="H134" s="17">
        <f t="shared" si="256"/>
        <v>0.96565721997761034</v>
      </c>
      <c r="I134" s="17">
        <f t="shared" si="7"/>
        <v>1.2569989628521525</v>
      </c>
      <c r="J134" s="17">
        <f t="shared" si="256"/>
        <v>1.2570265533394673</v>
      </c>
      <c r="K134" s="17">
        <f t="shared" si="256"/>
        <v>1.2571264742867481</v>
      </c>
      <c r="L134" s="17">
        <f t="shared" si="256"/>
        <v>1.2572264388443806</v>
      </c>
      <c r="M134" s="17">
        <f t="shared" si="256"/>
        <v>1.2574553467945411</v>
      </c>
      <c r="N134" s="17">
        <f t="shared" si="256"/>
        <v>1.2576843609397024</v>
      </c>
      <c r="O134" s="17">
        <f t="shared" si="256"/>
        <v>1.2581527680763094</v>
      </c>
      <c r="P134" s="17">
        <f t="shared" si="256"/>
        <v>1.2586214153134541</v>
      </c>
      <c r="Q134" s="17">
        <f t="shared" si="256"/>
        <v>1.2595150595988744</v>
      </c>
      <c r="R134" s="17">
        <f t="shared" si="256"/>
        <v>1.260409167713298</v>
      </c>
      <c r="S134" s="17">
        <f t="shared" si="256"/>
        <v>1.2620123165491672</v>
      </c>
      <c r="T134" s="17">
        <f t="shared" si="256"/>
        <v>1.2636160975404001</v>
      </c>
      <c r="U134" s="17">
        <f t="shared" si="256"/>
        <v>1.2663290354474797</v>
      </c>
      <c r="V134" s="17">
        <f t="shared" si="256"/>
        <v>1.2690418611044199</v>
      </c>
      <c r="W134" s="17">
        <f t="shared" si="256"/>
        <v>1.2733829757858477</v>
      </c>
      <c r="X134" s="17">
        <f t="shared" si="256"/>
        <v>1.2777191218972237</v>
      </c>
      <c r="Y134" s="17">
        <f t="shared" si="256"/>
        <v>1.2843028387808886</v>
      </c>
      <c r="Z134" s="17">
        <f t="shared" si="256"/>
        <v>1.2908629284535253</v>
      </c>
      <c r="AA134" s="17">
        <f t="shared" si="256"/>
        <v>1.3003491971393746</v>
      </c>
      <c r="AB134" s="17">
        <f t="shared" si="256"/>
        <v>1.3097540092590163</v>
      </c>
      <c r="AC134" s="17">
        <f t="shared" si="256"/>
        <v>1.3227722720154045</v>
      </c>
      <c r="AD134" s="17">
        <f t="shared" si="256"/>
        <v>1.335553380470681</v>
      </c>
      <c r="AE134" s="17">
        <f t="shared" si="256"/>
        <v>1.3526108957350622</v>
      </c>
      <c r="AF134" s="17">
        <f t="shared" si="256"/>
        <v>1.3690567758622185</v>
      </c>
      <c r="AG134" s="17">
        <f>AG133</f>
        <v>1.3904435668749258</v>
      </c>
      <c r="AH134" s="17">
        <f t="shared" ref="AH134:BF134" si="257">AH133-((($C$7*AH133)/($C$8+AH133))*$A$14)</f>
        <v>1.3677035143434186</v>
      </c>
      <c r="AI134" s="17">
        <f t="shared" si="257"/>
        <v>1.3506461317882843</v>
      </c>
      <c r="AJ134" s="17">
        <f t="shared" si="257"/>
        <v>1.3305961047989963</v>
      </c>
      <c r="AK134" s="17">
        <f t="shared" si="257"/>
        <v>1.317316428792334</v>
      </c>
      <c r="AL134" s="17">
        <f t="shared" si="257"/>
        <v>1.2982074303204876</v>
      </c>
      <c r="AM134" s="17">
        <f t="shared" si="257"/>
        <v>1.2877574279827397</v>
      </c>
      <c r="AN134" s="17">
        <f t="shared" si="257"/>
        <v>1.2668194022505777</v>
      </c>
      <c r="AO134" s="17">
        <f t="shared" si="257"/>
        <v>1.257682351805713</v>
      </c>
      <c r="AP134" s="17">
        <f t="shared" si="257"/>
        <v>1.2311221414947968</v>
      </c>
      <c r="AQ134" s="17">
        <f t="shared" si="257"/>
        <v>1.2211083508195053</v>
      </c>
      <c r="AR134" s="17">
        <f t="shared" si="257"/>
        <v>1.1843998100527755</v>
      </c>
      <c r="AS134" s="17">
        <f t="shared" si="257"/>
        <v>1.1706203848303596</v>
      </c>
      <c r="AT134" s="17">
        <f t="shared" si="257"/>
        <v>1.1192198297613369</v>
      </c>
      <c r="AU134" s="17">
        <f t="shared" si="257"/>
        <v>1.0982733603185828</v>
      </c>
      <c r="AV134" s="17">
        <f t="shared" si="257"/>
        <v>1.0287810973691656</v>
      </c>
      <c r="AW134" s="17">
        <f t="shared" si="257"/>
        <v>0.99727950660063913</v>
      </c>
      <c r="AX134" s="17">
        <f t="shared" si="257"/>
        <v>0.9088379457098571</v>
      </c>
      <c r="AY134" s="17">
        <f t="shared" si="257"/>
        <v>0.86427549217477584</v>
      </c>
      <c r="AZ134" s="17">
        <f t="shared" si="257"/>
        <v>0.75970791646650249</v>
      </c>
      <c r="BA134" s="17">
        <f t="shared" si="257"/>
        <v>0.70143571985584685</v>
      </c>
      <c r="BB134" s="17">
        <f t="shared" si="257"/>
        <v>0.58743822023227033</v>
      </c>
      <c r="BC134" s="17">
        <f t="shared" si="257"/>
        <v>0.51723031501881267</v>
      </c>
      <c r="BD134" s="17">
        <f t="shared" si="257"/>
        <v>0.40302534934527801</v>
      </c>
      <c r="BE134" s="17">
        <f t="shared" si="257"/>
        <v>0.32458354942562917</v>
      </c>
      <c r="BF134" s="17">
        <f t="shared" si="257"/>
        <v>0.15396581465634898</v>
      </c>
      <c r="BG134" s="17"/>
      <c r="BH134"/>
      <c r="BI134" s="13">
        <f t="shared" si="9"/>
        <v>1.3794118559888722</v>
      </c>
      <c r="BJ134" s="13"/>
      <c r="BK134" s="18">
        <f>E133</f>
        <v>0.46666666666666667</v>
      </c>
      <c r="BL134"/>
      <c r="BM134"/>
      <c r="BN134"/>
      <c r="BO134" s="19"/>
      <c r="BP134"/>
      <c r="BQ134"/>
    </row>
    <row r="135" spans="2:69" s="20" customFormat="1" x14ac:dyDescent="0.15">
      <c r="B135"/>
      <c r="C135"/>
      <c r="D135" s="20">
        <f>1+D133</f>
        <v>64</v>
      </c>
      <c r="E135" s="3">
        <f>$D135*$A$14</f>
        <v>0.47407407407407409</v>
      </c>
      <c r="F135" s="13">
        <f>AVERAGE(H134,0)</f>
        <v>0.48282860998880517</v>
      </c>
      <c r="G135" s="13">
        <f>I134</f>
        <v>1.2569989628521525</v>
      </c>
      <c r="H135" s="13">
        <f>(0.5*J134)+(0.711*F134)</f>
        <v>0.96830192865781295</v>
      </c>
      <c r="I135" s="13">
        <f>AVERAGE(J134,G134)</f>
        <v>1.2569989731378941</v>
      </c>
      <c r="J135" s="13">
        <f>IF($J$4 = "YES", AVERAGE(K134,I134),AVERAGE(K134,H134))</f>
        <v>1.2570627185694503</v>
      </c>
      <c r="K135" s="13">
        <f t="shared" ref="K135:AD135" si="258">AVERAGE(L134,J134)</f>
        <v>1.257126496091924</v>
      </c>
      <c r="L135" s="13">
        <f t="shared" si="258"/>
        <v>1.2572909105406445</v>
      </c>
      <c r="M135" s="13">
        <f t="shared" si="258"/>
        <v>1.2574553998920415</v>
      </c>
      <c r="N135" s="13">
        <f t="shared" si="258"/>
        <v>1.2578040574354252</v>
      </c>
      <c r="O135" s="13">
        <f t="shared" si="258"/>
        <v>1.2581528881265782</v>
      </c>
      <c r="P135" s="13">
        <f t="shared" si="258"/>
        <v>1.2588339138375919</v>
      </c>
      <c r="Q135" s="13">
        <f t="shared" si="258"/>
        <v>1.259515291513376</v>
      </c>
      <c r="R135" s="13">
        <f t="shared" si="258"/>
        <v>1.2607636880740207</v>
      </c>
      <c r="S135" s="13">
        <f t="shared" si="258"/>
        <v>1.262012632626849</v>
      </c>
      <c r="T135" s="13">
        <f t="shared" si="258"/>
        <v>1.2641706759983236</v>
      </c>
      <c r="U135" s="13">
        <f t="shared" si="258"/>
        <v>1.26632897932241</v>
      </c>
      <c r="V135" s="13">
        <f t="shared" si="258"/>
        <v>1.2698560056166637</v>
      </c>
      <c r="W135" s="13">
        <f t="shared" si="258"/>
        <v>1.2733804915008218</v>
      </c>
      <c r="X135" s="13">
        <f t="shared" si="258"/>
        <v>1.278842907283368</v>
      </c>
      <c r="Y135" s="13">
        <f t="shared" si="258"/>
        <v>1.2842910251753745</v>
      </c>
      <c r="Z135" s="13">
        <f t="shared" si="258"/>
        <v>1.2923260179601317</v>
      </c>
      <c r="AA135" s="13">
        <f t="shared" si="258"/>
        <v>1.3003084688562709</v>
      </c>
      <c r="AB135" s="13">
        <f t="shared" si="258"/>
        <v>1.3115607345773896</v>
      </c>
      <c r="AC135" s="13">
        <f t="shared" si="258"/>
        <v>1.3226536948648486</v>
      </c>
      <c r="AD135" s="13">
        <f t="shared" si="258"/>
        <v>1.3376915838752335</v>
      </c>
      <c r="AE135" s="13">
        <f>AVERAGE(AD134,AF134)</f>
        <v>1.3523050781664496</v>
      </c>
      <c r="AF135" s="13">
        <f>AVERAGE(AG134,AE134)</f>
        <v>1.371527231304994</v>
      </c>
      <c r="AG135" s="13">
        <f>(0.5*AF134)+(0.5*AH134)</f>
        <v>1.3683801451028186</v>
      </c>
      <c r="AH135" s="13">
        <f t="shared" ref="AH135:BD135" si="259">AVERAGE(AI134,AG134)</f>
        <v>1.370544849331605</v>
      </c>
      <c r="AI135" s="13">
        <f t="shared" si="259"/>
        <v>1.3491498095712076</v>
      </c>
      <c r="AJ135" s="13">
        <f t="shared" si="259"/>
        <v>1.3339812802903093</v>
      </c>
      <c r="AK135" s="13">
        <f t="shared" si="259"/>
        <v>1.3144017675597419</v>
      </c>
      <c r="AL135" s="13">
        <f t="shared" si="259"/>
        <v>1.302536928387537</v>
      </c>
      <c r="AM135" s="13">
        <f t="shared" si="259"/>
        <v>1.2825134162855325</v>
      </c>
      <c r="AN135" s="13">
        <f t="shared" si="259"/>
        <v>1.2727198898942262</v>
      </c>
      <c r="AO135" s="13">
        <f t="shared" si="259"/>
        <v>1.2489707718726872</v>
      </c>
      <c r="AP135" s="13">
        <f t="shared" si="259"/>
        <v>1.2393953513126093</v>
      </c>
      <c r="AQ135" s="13">
        <f t="shared" si="259"/>
        <v>1.2077609757737862</v>
      </c>
      <c r="AR135" s="13">
        <f t="shared" si="259"/>
        <v>1.1958643678249326</v>
      </c>
      <c r="AS135" s="13">
        <f t="shared" si="259"/>
        <v>1.1518098199070561</v>
      </c>
      <c r="AT135" s="13">
        <f t="shared" si="259"/>
        <v>1.1344468725744712</v>
      </c>
      <c r="AU135" s="13">
        <f t="shared" si="259"/>
        <v>1.0740004635652514</v>
      </c>
      <c r="AV135" s="13">
        <f t="shared" si="259"/>
        <v>1.0477764334596109</v>
      </c>
      <c r="AW135" s="13">
        <f t="shared" si="259"/>
        <v>0.96880952153951139</v>
      </c>
      <c r="AX135" s="13">
        <f t="shared" si="259"/>
        <v>0.93077749938770749</v>
      </c>
      <c r="AY135" s="13">
        <f t="shared" si="259"/>
        <v>0.83427293108817979</v>
      </c>
      <c r="AZ135" s="13">
        <f t="shared" si="259"/>
        <v>0.78285560601531134</v>
      </c>
      <c r="BA135" s="13">
        <f t="shared" si="259"/>
        <v>0.67357306834938635</v>
      </c>
      <c r="BB135" s="13">
        <f t="shared" si="259"/>
        <v>0.6093330174373297</v>
      </c>
      <c r="BC135" s="13">
        <f t="shared" si="259"/>
        <v>0.49523178478877417</v>
      </c>
      <c r="BD135" s="13">
        <f t="shared" si="259"/>
        <v>0.42090693222222092</v>
      </c>
      <c r="BE135" s="13">
        <f>(0.711*BF134)+(0.5*BD134)</f>
        <v>0.31098236889330311</v>
      </c>
      <c r="BF135" s="13">
        <f>AVERAGE(0,BE134)</f>
        <v>0.16229177471281458</v>
      </c>
      <c r="BG135" s="13"/>
      <c r="BH135"/>
      <c r="BI135" s="13">
        <f t="shared" si="9"/>
        <v>1.3692484408454426</v>
      </c>
      <c r="BJ135" s="13"/>
      <c r="BK135" s="13">
        <f>E135</f>
        <v>0.47407407407407409</v>
      </c>
      <c r="BL135"/>
      <c r="BM135"/>
      <c r="BN135"/>
      <c r="BO135" s="14"/>
      <c r="BP135"/>
      <c r="BQ135"/>
    </row>
    <row r="136" spans="2:69" s="15" customFormat="1" x14ac:dyDescent="0.15">
      <c r="B136"/>
      <c r="C136"/>
      <c r="E136" s="16"/>
      <c r="F136" s="17">
        <f t="shared" ref="F136:AF136" si="260">F135-((($C$7*F135)/($C$8+F135))*$A$14)</f>
        <v>0.47008397712863459</v>
      </c>
      <c r="G136" s="17">
        <f t="shared" si="7"/>
        <v>1.2364295044515758</v>
      </c>
      <c r="H136" s="17">
        <f t="shared" si="260"/>
        <v>0.94984016846285646</v>
      </c>
      <c r="I136" s="17">
        <f t="shared" si="7"/>
        <v>1.2364295146728668</v>
      </c>
      <c r="J136" s="17">
        <f t="shared" si="260"/>
        <v>1.2364928606868182</v>
      </c>
      <c r="K136" s="17">
        <f t="shared" si="260"/>
        <v>1.236556238615627</v>
      </c>
      <c r="L136" s="17">
        <f t="shared" si="260"/>
        <v>1.2367196230523496</v>
      </c>
      <c r="M136" s="17">
        <f t="shared" si="260"/>
        <v>1.236883082088853</v>
      </c>
      <c r="N136" s="17">
        <f t="shared" si="260"/>
        <v>1.2372295562896776</v>
      </c>
      <c r="O136" s="17">
        <f t="shared" si="260"/>
        <v>1.2375762033015414</v>
      </c>
      <c r="P136" s="17">
        <f t="shared" si="260"/>
        <v>1.2382529679466774</v>
      </c>
      <c r="Q136" s="17">
        <f t="shared" si="260"/>
        <v>1.2389300852022762</v>
      </c>
      <c r="R136" s="17">
        <f t="shared" si="260"/>
        <v>1.2401706833499924</v>
      </c>
      <c r="S136" s="17">
        <f t="shared" si="260"/>
        <v>1.2414118356082169</v>
      </c>
      <c r="T136" s="17">
        <f t="shared" si="260"/>
        <v>1.2435564371639376</v>
      </c>
      <c r="U136" s="17">
        <f t="shared" si="260"/>
        <v>1.2457013254095035</v>
      </c>
      <c r="V136" s="17">
        <f t="shared" si="260"/>
        <v>1.2492064900387041</v>
      </c>
      <c r="W136" s="17">
        <f t="shared" si="260"/>
        <v>1.252709205025154</v>
      </c>
      <c r="X136" s="17">
        <f t="shared" si="260"/>
        <v>1.2581380265182331</v>
      </c>
      <c r="Y136" s="17">
        <f t="shared" si="260"/>
        <v>1.2635528151472888</v>
      </c>
      <c r="Z136" s="17">
        <f t="shared" si="260"/>
        <v>1.2715389730846312</v>
      </c>
      <c r="AA136" s="17">
        <f t="shared" si="260"/>
        <v>1.2794732820186323</v>
      </c>
      <c r="AB136" s="17">
        <f t="shared" si="260"/>
        <v>1.2906583096896833</v>
      </c>
      <c r="AC136" s="17">
        <f t="shared" si="260"/>
        <v>1.3016856882914558</v>
      </c>
      <c r="AD136" s="17">
        <f t="shared" si="260"/>
        <v>1.3166357701760019</v>
      </c>
      <c r="AE136" s="17">
        <f t="shared" si="260"/>
        <v>1.3311651219751701</v>
      </c>
      <c r="AF136" s="17">
        <f t="shared" si="260"/>
        <v>1.3502783371652236</v>
      </c>
      <c r="AG136" s="17">
        <f>AG135</f>
        <v>1.3683801451028186</v>
      </c>
      <c r="AH136" s="17">
        <f t="shared" ref="AH136:BF136" si="261">AH135-((($C$7*AH135)/($C$8+AH135))*$A$14)</f>
        <v>1.3493014754371928</v>
      </c>
      <c r="AI136" s="17">
        <f t="shared" si="261"/>
        <v>1.3280279232122119</v>
      </c>
      <c r="AJ136" s="17">
        <f t="shared" si="261"/>
        <v>1.3129470151854465</v>
      </c>
      <c r="AK136" s="17">
        <f t="shared" si="261"/>
        <v>1.2934824802813321</v>
      </c>
      <c r="AL136" s="17">
        <f t="shared" si="261"/>
        <v>1.281688367662837</v>
      </c>
      <c r="AM136" s="17">
        <f t="shared" si="261"/>
        <v>1.2617860615580618</v>
      </c>
      <c r="AN136" s="17">
        <f t="shared" si="261"/>
        <v>1.252052678289435</v>
      </c>
      <c r="AO136" s="17">
        <f t="shared" si="261"/>
        <v>1.2284518173172221</v>
      </c>
      <c r="AP136" s="17">
        <f t="shared" si="261"/>
        <v>1.2189371590372664</v>
      </c>
      <c r="AQ136" s="17">
        <f t="shared" si="261"/>
        <v>1.1875076859249964</v>
      </c>
      <c r="AR136" s="17">
        <f t="shared" si="261"/>
        <v>1.1756898324452367</v>
      </c>
      <c r="AS136" s="17">
        <f t="shared" si="261"/>
        <v>1.1319353683601561</v>
      </c>
      <c r="AT136" s="17">
        <f t="shared" si="261"/>
        <v>1.1146944854520067</v>
      </c>
      <c r="AU136" s="17">
        <f t="shared" si="261"/>
        <v>1.0546908591958266</v>
      </c>
      <c r="AV136" s="17">
        <f t="shared" si="261"/>
        <v>1.0286680346007786</v>
      </c>
      <c r="AW136" s="17">
        <f t="shared" si="261"/>
        <v>0.95034344486264444</v>
      </c>
      <c r="AX136" s="17">
        <f t="shared" si="261"/>
        <v>0.9126419343259965</v>
      </c>
      <c r="AY136" s="17">
        <f t="shared" si="261"/>
        <v>0.81704591998777487</v>
      </c>
      <c r="AZ136" s="17">
        <f t="shared" si="261"/>
        <v>0.76615848648185048</v>
      </c>
      <c r="BA136" s="17">
        <f t="shared" si="261"/>
        <v>0.65812669272470437</v>
      </c>
      <c r="BB136" s="17">
        <f t="shared" si="261"/>
        <v>0.59471369987536116</v>
      </c>
      <c r="BC136" s="17">
        <f t="shared" si="261"/>
        <v>0.48228690186118928</v>
      </c>
      <c r="BD136" s="17">
        <f t="shared" si="261"/>
        <v>0.40922390275705517</v>
      </c>
      <c r="BE136" s="17">
        <f t="shared" si="261"/>
        <v>0.30148076808042701</v>
      </c>
      <c r="BF136" s="17">
        <f t="shared" si="261"/>
        <v>0.1565507442072589</v>
      </c>
      <c r="BG136" s="17"/>
      <c r="BH136"/>
      <c r="BI136" s="13">
        <f t="shared" si="9"/>
        <v>1.3590850257020133</v>
      </c>
      <c r="BJ136" s="13"/>
      <c r="BK136" s="18">
        <f>E135</f>
        <v>0.47407407407407409</v>
      </c>
      <c r="BL136"/>
      <c r="BM136"/>
      <c r="BN136"/>
      <c r="BO136" s="19"/>
      <c r="BP136"/>
      <c r="BQ136"/>
    </row>
    <row r="137" spans="2:69" s="20" customFormat="1" x14ac:dyDescent="0.15">
      <c r="B137"/>
      <c r="C137"/>
      <c r="D137" s="20">
        <f>1+D135</f>
        <v>65</v>
      </c>
      <c r="E137" s="3">
        <f>$D137*$A$14</f>
        <v>0.48148148148148151</v>
      </c>
      <c r="F137" s="13">
        <f>AVERAGE(H136,0)</f>
        <v>0.47492008423142823</v>
      </c>
      <c r="G137" s="13">
        <f>I136</f>
        <v>1.2364295146728668</v>
      </c>
      <c r="H137" s="13">
        <f>(0.5*J136)+(0.711*F136)</f>
        <v>0.95247613808186826</v>
      </c>
      <c r="I137" s="13">
        <f>AVERAGE(J136,G136)</f>
        <v>1.2364611825691969</v>
      </c>
      <c r="J137" s="13">
        <f>IF($J$4 = "YES", AVERAGE(K136,I136),AVERAGE(K136,H136))</f>
        <v>1.2364928766442469</v>
      </c>
      <c r="K137" s="13">
        <f t="shared" ref="K137:AD137" si="262">AVERAGE(L136,J136)</f>
        <v>1.236606241869584</v>
      </c>
      <c r="L137" s="13">
        <f t="shared" si="262"/>
        <v>1.2367196603522399</v>
      </c>
      <c r="M137" s="13">
        <f t="shared" si="262"/>
        <v>1.2369745896710136</v>
      </c>
      <c r="N137" s="13">
        <f t="shared" si="262"/>
        <v>1.2372296426951972</v>
      </c>
      <c r="O137" s="13">
        <f t="shared" si="262"/>
        <v>1.2377412621181776</v>
      </c>
      <c r="P137" s="13">
        <f t="shared" si="262"/>
        <v>1.2382531442519089</v>
      </c>
      <c r="Q137" s="13">
        <f t="shared" si="262"/>
        <v>1.2392118256483349</v>
      </c>
      <c r="R137" s="13">
        <f t="shared" si="262"/>
        <v>1.2401709604052464</v>
      </c>
      <c r="S137" s="13">
        <f t="shared" si="262"/>
        <v>1.241863560256965</v>
      </c>
      <c r="T137" s="13">
        <f t="shared" si="262"/>
        <v>1.2435565805088602</v>
      </c>
      <c r="U137" s="13">
        <f t="shared" si="262"/>
        <v>1.2463814636013208</v>
      </c>
      <c r="V137" s="13">
        <f t="shared" si="262"/>
        <v>1.2492052652173289</v>
      </c>
      <c r="W137" s="13">
        <f t="shared" si="262"/>
        <v>1.2536722582784687</v>
      </c>
      <c r="X137" s="13">
        <f t="shared" si="262"/>
        <v>1.2581310100862213</v>
      </c>
      <c r="Y137" s="13">
        <f t="shared" si="262"/>
        <v>1.2648384998014321</v>
      </c>
      <c r="Z137" s="13">
        <f t="shared" si="262"/>
        <v>1.2715130485829604</v>
      </c>
      <c r="AA137" s="13">
        <f t="shared" si="262"/>
        <v>1.2810986413871572</v>
      </c>
      <c r="AB137" s="13">
        <f t="shared" si="262"/>
        <v>1.2905794851550441</v>
      </c>
      <c r="AC137" s="13">
        <f t="shared" si="262"/>
        <v>1.3036470399328426</v>
      </c>
      <c r="AD137" s="13">
        <f t="shared" si="262"/>
        <v>1.3164254051333129</v>
      </c>
      <c r="AE137" s="13">
        <f>AVERAGE(AD136,AF136)</f>
        <v>1.3334570536706127</v>
      </c>
      <c r="AF137" s="13">
        <f>AVERAGE(AG136,AE136)</f>
        <v>1.3497726335389943</v>
      </c>
      <c r="AG137" s="13">
        <f>(0.5*AF136)+(0.5*AH136)</f>
        <v>1.3497899063012082</v>
      </c>
      <c r="AH137" s="13">
        <f t="shared" ref="AH137:BD137" si="263">AVERAGE(AI136,AG136)</f>
        <v>1.3482040341575152</v>
      </c>
      <c r="AI137" s="13">
        <f t="shared" si="263"/>
        <v>1.3311242453113197</v>
      </c>
      <c r="AJ137" s="13">
        <f t="shared" si="263"/>
        <v>1.3107552017467721</v>
      </c>
      <c r="AK137" s="13">
        <f t="shared" si="263"/>
        <v>1.2973176914241418</v>
      </c>
      <c r="AL137" s="13">
        <f t="shared" si="263"/>
        <v>1.2776342709196968</v>
      </c>
      <c r="AM137" s="13">
        <f t="shared" si="263"/>
        <v>1.2668705229761361</v>
      </c>
      <c r="AN137" s="13">
        <f t="shared" si="263"/>
        <v>1.2451189394376421</v>
      </c>
      <c r="AO137" s="13">
        <f t="shared" si="263"/>
        <v>1.2354949186633508</v>
      </c>
      <c r="AP137" s="13">
        <f t="shared" si="263"/>
        <v>1.2079797516211093</v>
      </c>
      <c r="AQ137" s="13">
        <f t="shared" si="263"/>
        <v>1.1973134957412515</v>
      </c>
      <c r="AR137" s="13">
        <f t="shared" si="263"/>
        <v>1.1597215271425763</v>
      </c>
      <c r="AS137" s="13">
        <f t="shared" si="263"/>
        <v>1.1451921589486216</v>
      </c>
      <c r="AT137" s="13">
        <f t="shared" si="263"/>
        <v>1.0933131137779912</v>
      </c>
      <c r="AU137" s="13">
        <f t="shared" si="263"/>
        <v>1.0716812600263927</v>
      </c>
      <c r="AV137" s="13">
        <f t="shared" si="263"/>
        <v>1.0025171520292355</v>
      </c>
      <c r="AW137" s="13">
        <f t="shared" si="263"/>
        <v>0.9706549844633876</v>
      </c>
      <c r="AX137" s="13">
        <f t="shared" si="263"/>
        <v>0.88369468242520965</v>
      </c>
      <c r="AY137" s="13">
        <f t="shared" si="263"/>
        <v>0.83940021040392354</v>
      </c>
      <c r="AZ137" s="13">
        <f t="shared" si="263"/>
        <v>0.73758630635623956</v>
      </c>
      <c r="BA137" s="13">
        <f t="shared" si="263"/>
        <v>0.68043609317860576</v>
      </c>
      <c r="BB137" s="13">
        <f t="shared" si="263"/>
        <v>0.57020679729294677</v>
      </c>
      <c r="BC137" s="13">
        <f t="shared" si="263"/>
        <v>0.50196880131620814</v>
      </c>
      <c r="BD137" s="13">
        <f t="shared" si="263"/>
        <v>0.39188383497080814</v>
      </c>
      <c r="BE137" s="13">
        <f>(0.711*BF136)+(0.5*BD136)</f>
        <v>0.31591953050988864</v>
      </c>
      <c r="BF137" s="13">
        <f>AVERAGE(BE136,0)</f>
        <v>0.1507403840402135</v>
      </c>
      <c r="BG137" s="13"/>
      <c r="BH137"/>
      <c r="BI137" s="13">
        <f t="shared" si="9"/>
        <v>1.3489568332609954</v>
      </c>
      <c r="BJ137" s="13"/>
      <c r="BK137" s="13">
        <f>E137</f>
        <v>0.48148148148148151</v>
      </c>
      <c r="BL137"/>
      <c r="BM137"/>
      <c r="BN137"/>
      <c r="BO137" s="14"/>
      <c r="BP137"/>
      <c r="BQ137"/>
    </row>
    <row r="138" spans="2:69" s="15" customFormat="1" x14ac:dyDescent="0.15">
      <c r="B138"/>
      <c r="C138"/>
      <c r="E138" s="16"/>
      <c r="F138" s="17">
        <f t="shared" ref="F138:AF138" si="264">F137-((($C$7*F137)/($C$8+F137))*$A$14)</f>
        <v>0.46230520167970274</v>
      </c>
      <c r="G138" s="17">
        <f t="shared" si="7"/>
        <v>1.21599025961542</v>
      </c>
      <c r="H138" s="17">
        <f t="shared" si="264"/>
        <v>0.93415022645466372</v>
      </c>
      <c r="I138" s="17">
        <f t="shared" si="7"/>
        <v>1.2160217250142573</v>
      </c>
      <c r="J138" s="17">
        <f t="shared" si="264"/>
        <v>1.2160532164307849</v>
      </c>
      <c r="K138" s="17">
        <f t="shared" si="264"/>
        <v>1.2161658568273834</v>
      </c>
      <c r="L138" s="17">
        <f t="shared" si="264"/>
        <v>1.2162785502223332</v>
      </c>
      <c r="M138" s="17">
        <f t="shared" si="264"/>
        <v>1.2165318500680855</v>
      </c>
      <c r="N138" s="17">
        <f t="shared" si="264"/>
        <v>1.2167852732406921</v>
      </c>
      <c r="O138" s="17">
        <f t="shared" si="264"/>
        <v>1.2172936245319321</v>
      </c>
      <c r="P138" s="17">
        <f t="shared" si="264"/>
        <v>1.2178022385139688</v>
      </c>
      <c r="Q138" s="17">
        <f t="shared" si="264"/>
        <v>1.2187548035913838</v>
      </c>
      <c r="R138" s="17">
        <f t="shared" si="264"/>
        <v>1.2197078249460496</v>
      </c>
      <c r="S138" s="17">
        <f t="shared" si="264"/>
        <v>1.2213896505321642</v>
      </c>
      <c r="T138" s="17">
        <f t="shared" si="264"/>
        <v>1.2230719118733342</v>
      </c>
      <c r="U138" s="17">
        <f t="shared" si="264"/>
        <v>1.2258788832466454</v>
      </c>
      <c r="V138" s="17">
        <f t="shared" si="264"/>
        <v>1.2286848298424558</v>
      </c>
      <c r="W138" s="17">
        <f t="shared" si="264"/>
        <v>1.2331236791719593</v>
      </c>
      <c r="X138" s="17">
        <f t="shared" si="264"/>
        <v>1.2375544621956942</v>
      </c>
      <c r="Y138" s="17">
        <f t="shared" si="264"/>
        <v>1.2442201070379897</v>
      </c>
      <c r="Z138" s="17">
        <f t="shared" si="264"/>
        <v>1.2508532880635845</v>
      </c>
      <c r="AA138" s="17">
        <f t="shared" si="264"/>
        <v>1.2603799396284203</v>
      </c>
      <c r="AB138" s="17">
        <f t="shared" si="264"/>
        <v>1.2698030230678552</v>
      </c>
      <c r="AC138" s="17">
        <f t="shared" si="264"/>
        <v>1.2827918276544255</v>
      </c>
      <c r="AD138" s="17">
        <f t="shared" si="264"/>
        <v>1.2954941348241809</v>
      </c>
      <c r="AE138" s="17">
        <f t="shared" si="264"/>
        <v>1.3124258392541714</v>
      </c>
      <c r="AF138" s="17">
        <f t="shared" si="264"/>
        <v>1.3286471761030973</v>
      </c>
      <c r="AG138" s="17">
        <f>AG137</f>
        <v>1.3497899063012082</v>
      </c>
      <c r="AH138" s="17">
        <f t="shared" ref="AH138:BF138" si="265">AH137-((($C$7*AH137)/($C$8+AH137))*$A$14)</f>
        <v>1.3270875745743966</v>
      </c>
      <c r="AI138" s="17">
        <f t="shared" si="265"/>
        <v>1.3101066248299156</v>
      </c>
      <c r="AJ138" s="17">
        <f t="shared" si="265"/>
        <v>1.2898575662791083</v>
      </c>
      <c r="AK138" s="17">
        <f t="shared" si="265"/>
        <v>1.2765004985479647</v>
      </c>
      <c r="AL138" s="17">
        <f t="shared" si="265"/>
        <v>1.2569368079970846</v>
      </c>
      <c r="AM138" s="17">
        <f t="shared" si="265"/>
        <v>1.2462395075022619</v>
      </c>
      <c r="AN138" s="17">
        <f t="shared" si="265"/>
        <v>1.2246243581863074</v>
      </c>
      <c r="AO138" s="17">
        <f t="shared" si="265"/>
        <v>1.2150616426604735</v>
      </c>
      <c r="AP138" s="17">
        <f t="shared" si="265"/>
        <v>1.1877250223222477</v>
      </c>
      <c r="AQ138" s="17">
        <f t="shared" si="265"/>
        <v>1.1771293165789682</v>
      </c>
      <c r="AR138" s="17">
        <f t="shared" si="265"/>
        <v>1.1397921797093742</v>
      </c>
      <c r="AS138" s="17">
        <f t="shared" si="265"/>
        <v>1.1253639709999437</v>
      </c>
      <c r="AT138" s="17">
        <f t="shared" si="265"/>
        <v>1.0738589338060331</v>
      </c>
      <c r="AU138" s="17">
        <f t="shared" si="265"/>
        <v>1.052389220171198</v>
      </c>
      <c r="AV138" s="17">
        <f t="shared" si="265"/>
        <v>0.98376993360110876</v>
      </c>
      <c r="AW138" s="17">
        <f t="shared" si="265"/>
        <v>0.95217323538322995</v>
      </c>
      <c r="AX138" s="17">
        <f t="shared" si="265"/>
        <v>0.86598921655737737</v>
      </c>
      <c r="AY138" s="17">
        <f t="shared" si="265"/>
        <v>0.82212220411881565</v>
      </c>
      <c r="AZ138" s="17">
        <f t="shared" si="265"/>
        <v>0.72138544179328323</v>
      </c>
      <c r="BA138" s="17">
        <f t="shared" si="265"/>
        <v>0.66490566140422502</v>
      </c>
      <c r="BB138" s="17">
        <f t="shared" si="265"/>
        <v>0.55612977347614667</v>
      </c>
      <c r="BC138" s="17">
        <f t="shared" si="265"/>
        <v>0.48891677278007861</v>
      </c>
      <c r="BD138" s="17">
        <f t="shared" si="265"/>
        <v>0.38073700103623787</v>
      </c>
      <c r="BE138" s="17">
        <f t="shared" si="265"/>
        <v>0.30631056678232665</v>
      </c>
      <c r="BF138" s="17">
        <f t="shared" si="265"/>
        <v>0.14534180076804937</v>
      </c>
      <c r="BG138" s="17"/>
      <c r="BH138"/>
      <c r="BI138" s="13">
        <f t="shared" si="9"/>
        <v>1.3388286408199777</v>
      </c>
      <c r="BJ138" s="13"/>
      <c r="BK138" s="18">
        <f>E137</f>
        <v>0.48148148148148151</v>
      </c>
      <c r="BL138"/>
      <c r="BM138"/>
      <c r="BN138"/>
      <c r="BO138" s="19"/>
      <c r="BP138"/>
      <c r="BQ138"/>
    </row>
    <row r="139" spans="2:69" s="20" customFormat="1" x14ac:dyDescent="0.15">
      <c r="B139"/>
      <c r="C139"/>
      <c r="D139" s="20">
        <f>1+D137</f>
        <v>66</v>
      </c>
      <c r="E139" s="3">
        <f>$D139*$A$14</f>
        <v>0.48888888888888893</v>
      </c>
      <c r="F139" s="13">
        <f>AVERAGE(H138,0)</f>
        <v>0.46707511322733186</v>
      </c>
      <c r="G139" s="13">
        <f>I138</f>
        <v>1.2160217250142573</v>
      </c>
      <c r="H139" s="13">
        <f>(0.5*J138)+(0.711*F138)</f>
        <v>0.93672560660966109</v>
      </c>
      <c r="I139" s="13">
        <f>AVERAGE(J138,G138)</f>
        <v>1.2160217380231024</v>
      </c>
      <c r="J139" s="13">
        <f>IF($J$4 = "YES", AVERAGE(K138,I138),AVERAGE(K138,H138))</f>
        <v>1.2160937909208203</v>
      </c>
      <c r="K139" s="13">
        <f t="shared" ref="K139:AD139" si="266">AVERAGE(L138,J138)</f>
        <v>1.2161658833265592</v>
      </c>
      <c r="L139" s="13">
        <f t="shared" si="266"/>
        <v>1.2163488534477345</v>
      </c>
      <c r="M139" s="13">
        <f t="shared" si="266"/>
        <v>1.2165319117315128</v>
      </c>
      <c r="N139" s="13">
        <f t="shared" si="266"/>
        <v>1.2169127373000088</v>
      </c>
      <c r="O139" s="13">
        <f t="shared" si="266"/>
        <v>1.2172937558773305</v>
      </c>
      <c r="P139" s="13">
        <f t="shared" si="266"/>
        <v>1.218024214061658</v>
      </c>
      <c r="Q139" s="13">
        <f t="shared" si="266"/>
        <v>1.2187550317300091</v>
      </c>
      <c r="R139" s="13">
        <f t="shared" si="266"/>
        <v>1.2200722270617739</v>
      </c>
      <c r="S139" s="13">
        <f t="shared" si="266"/>
        <v>1.221389868409692</v>
      </c>
      <c r="T139" s="13">
        <f t="shared" si="266"/>
        <v>1.2236342668894049</v>
      </c>
      <c r="U139" s="13">
        <f t="shared" si="266"/>
        <v>1.2258783708578949</v>
      </c>
      <c r="V139" s="13">
        <f t="shared" si="266"/>
        <v>1.2295012812093025</v>
      </c>
      <c r="W139" s="13">
        <f t="shared" si="266"/>
        <v>1.233119646019075</v>
      </c>
      <c r="X139" s="13">
        <f t="shared" si="266"/>
        <v>1.2386718931049745</v>
      </c>
      <c r="Y139" s="13">
        <f t="shared" si="266"/>
        <v>1.2442038751296394</v>
      </c>
      <c r="Z139" s="13">
        <f t="shared" si="266"/>
        <v>1.2523000233332051</v>
      </c>
      <c r="AA139" s="13">
        <f t="shared" si="266"/>
        <v>1.2603281555657198</v>
      </c>
      <c r="AB139" s="13">
        <f t="shared" si="266"/>
        <v>1.2715858836414229</v>
      </c>
      <c r="AC139" s="13">
        <f t="shared" si="266"/>
        <v>1.282648578946018</v>
      </c>
      <c r="AD139" s="13">
        <f t="shared" si="266"/>
        <v>1.2976088334542983</v>
      </c>
      <c r="AE139" s="13">
        <f>AVERAGE(AD138,AF138)</f>
        <v>1.3120706554636392</v>
      </c>
      <c r="AF139" s="13">
        <f>AVERAGE(AG138,AE138)</f>
        <v>1.3311078727776899</v>
      </c>
      <c r="AG139" s="13">
        <f>(0.5*AF138)+(0.5*AH138)</f>
        <v>1.3278673753387471</v>
      </c>
      <c r="AH139" s="13">
        <f t="shared" ref="AH139:BD139" si="267">AVERAGE(AI138,AG138)</f>
        <v>1.3299482655655619</v>
      </c>
      <c r="AI139" s="13">
        <f t="shared" si="267"/>
        <v>1.3084725704267526</v>
      </c>
      <c r="AJ139" s="13">
        <f t="shared" si="267"/>
        <v>1.2933035616889401</v>
      </c>
      <c r="AK139" s="13">
        <f t="shared" si="267"/>
        <v>1.2733971871380965</v>
      </c>
      <c r="AL139" s="13">
        <f t="shared" si="267"/>
        <v>1.2613700030251134</v>
      </c>
      <c r="AM139" s="13">
        <f t="shared" si="267"/>
        <v>1.240780583091696</v>
      </c>
      <c r="AN139" s="13">
        <f t="shared" si="267"/>
        <v>1.2306505750813677</v>
      </c>
      <c r="AO139" s="13">
        <f t="shared" si="267"/>
        <v>1.2061746902542776</v>
      </c>
      <c r="AP139" s="13">
        <f t="shared" si="267"/>
        <v>1.196095479619721</v>
      </c>
      <c r="AQ139" s="13">
        <f t="shared" si="267"/>
        <v>1.163758601015811</v>
      </c>
      <c r="AR139" s="13">
        <f t="shared" si="267"/>
        <v>1.151246643789456</v>
      </c>
      <c r="AS139" s="13">
        <f t="shared" si="267"/>
        <v>1.1068255567577037</v>
      </c>
      <c r="AT139" s="13">
        <f t="shared" si="267"/>
        <v>1.0888765955855708</v>
      </c>
      <c r="AU139" s="13">
        <f t="shared" si="267"/>
        <v>1.028814433703571</v>
      </c>
      <c r="AV139" s="13">
        <f t="shared" si="267"/>
        <v>1.002281227777214</v>
      </c>
      <c r="AW139" s="13">
        <f t="shared" si="267"/>
        <v>0.92487957507924312</v>
      </c>
      <c r="AX139" s="13">
        <f t="shared" si="267"/>
        <v>0.8871477197510228</v>
      </c>
      <c r="AY139" s="13">
        <f t="shared" si="267"/>
        <v>0.79368732917533036</v>
      </c>
      <c r="AZ139" s="13">
        <f t="shared" si="267"/>
        <v>0.74351393276152034</v>
      </c>
      <c r="BA139" s="13">
        <f t="shared" si="267"/>
        <v>0.63875760763471501</v>
      </c>
      <c r="BB139" s="13">
        <f t="shared" si="267"/>
        <v>0.57691121709215176</v>
      </c>
      <c r="BC139" s="13">
        <f t="shared" si="267"/>
        <v>0.46843338725619227</v>
      </c>
      <c r="BD139" s="13">
        <f t="shared" si="267"/>
        <v>0.39761366978120261</v>
      </c>
      <c r="BE139" s="13">
        <f>(0.711*BF138)+(0.5*BD138)</f>
        <v>0.29370652086420201</v>
      </c>
      <c r="BF139" s="13">
        <f>AVERAGE(0,BE138)</f>
        <v>0.15315528339116333</v>
      </c>
      <c r="BG139" s="13"/>
      <c r="BH139"/>
      <c r="BI139" s="13">
        <f t="shared" si="9"/>
        <v>1.3287596463768037</v>
      </c>
      <c r="BJ139" s="13"/>
      <c r="BK139" s="13">
        <f>E139</f>
        <v>0.48888888888888893</v>
      </c>
      <c r="BL139"/>
      <c r="BM139"/>
      <c r="BN139"/>
      <c r="BO139" s="14"/>
      <c r="BP139"/>
      <c r="BQ139"/>
    </row>
    <row r="140" spans="2:69" s="15" customFormat="1" x14ac:dyDescent="0.15">
      <c r="B140"/>
      <c r="C140"/>
      <c r="E140" s="16"/>
      <c r="F140" s="17">
        <f t="shared" ref="F140:AF140" si="268">F139-((($C$7*F139)/($C$8+F139))*$A$14)</f>
        <v>0.45459056416066074</v>
      </c>
      <c r="G140" s="17">
        <f t="shared" si="7"/>
        <v>1.1957143020075334</v>
      </c>
      <c r="H140" s="17">
        <f t="shared" si="268"/>
        <v>0.91853738435284227</v>
      </c>
      <c r="I140" s="17">
        <f t="shared" si="7"/>
        <v>1.1957143149314837</v>
      </c>
      <c r="J140" s="17">
        <f t="shared" si="268"/>
        <v>1.1957858976335711</v>
      </c>
      <c r="K140" s="17">
        <f t="shared" si="268"/>
        <v>1.195857519619834</v>
      </c>
      <c r="L140" s="17">
        <f t="shared" si="268"/>
        <v>1.1960392959715602</v>
      </c>
      <c r="M140" s="17">
        <f t="shared" si="268"/>
        <v>1.1962211601296435</v>
      </c>
      <c r="N140" s="17">
        <f t="shared" si="268"/>
        <v>1.1965995021984861</v>
      </c>
      <c r="O140" s="17">
        <f t="shared" si="268"/>
        <v>1.1969780369652565</v>
      </c>
      <c r="P140" s="17">
        <f t="shared" si="268"/>
        <v>1.1977037360365925</v>
      </c>
      <c r="Q140" s="17">
        <f t="shared" si="268"/>
        <v>1.1984297957308927</v>
      </c>
      <c r="R140" s="17">
        <f t="shared" si="268"/>
        <v>1.1997384242694928</v>
      </c>
      <c r="S140" s="17">
        <f t="shared" si="268"/>
        <v>1.201047507205472</v>
      </c>
      <c r="T140" s="17">
        <f t="shared" si="268"/>
        <v>1.2032773536690917</v>
      </c>
      <c r="U140" s="17">
        <f t="shared" si="268"/>
        <v>1.2055069400894114</v>
      </c>
      <c r="V140" s="17">
        <f t="shared" si="268"/>
        <v>1.2091064815525208</v>
      </c>
      <c r="W140" s="17">
        <f t="shared" si="268"/>
        <v>1.2127015907475374</v>
      </c>
      <c r="X140" s="17">
        <f t="shared" si="268"/>
        <v>1.2182183150646169</v>
      </c>
      <c r="Y140" s="17">
        <f t="shared" si="268"/>
        <v>1.2237150977817226</v>
      </c>
      <c r="Z140" s="17">
        <f t="shared" si="268"/>
        <v>1.2317600766561181</v>
      </c>
      <c r="AA140" s="17">
        <f t="shared" si="268"/>
        <v>1.2397378704175892</v>
      </c>
      <c r="AB140" s="17">
        <f t="shared" si="268"/>
        <v>1.2509256731869873</v>
      </c>
      <c r="AC140" s="17">
        <f t="shared" si="268"/>
        <v>1.2619203981652758</v>
      </c>
      <c r="AD140" s="17">
        <f t="shared" si="268"/>
        <v>1.2767898866509702</v>
      </c>
      <c r="AE140" s="17">
        <f t="shared" si="268"/>
        <v>1.2911652006687762</v>
      </c>
      <c r="AF140" s="17">
        <f t="shared" si="268"/>
        <v>1.3100903478098431</v>
      </c>
      <c r="AG140" s="17">
        <f>AG139</f>
        <v>1.3278673753387471</v>
      </c>
      <c r="AH140" s="17">
        <f t="shared" ref="AH140:BF140" si="269">AH139-((($C$7*AH139)/($C$8+AH139))*$A$14)</f>
        <v>1.3089375092471824</v>
      </c>
      <c r="AI140" s="17">
        <f t="shared" si="269"/>
        <v>1.2875885267648115</v>
      </c>
      <c r="AJ140" s="17">
        <f t="shared" si="269"/>
        <v>1.2725106013528056</v>
      </c>
      <c r="AK140" s="17">
        <f t="shared" si="269"/>
        <v>1.2527257977106263</v>
      </c>
      <c r="AL140" s="17">
        <f t="shared" si="269"/>
        <v>1.2407732142483623</v>
      </c>
      <c r="AM140" s="17">
        <f t="shared" si="269"/>
        <v>1.2203135649919647</v>
      </c>
      <c r="AN140" s="17">
        <f t="shared" si="269"/>
        <v>1.2102483797201047</v>
      </c>
      <c r="AO140" s="17">
        <f t="shared" si="269"/>
        <v>1.1859318469607059</v>
      </c>
      <c r="AP140" s="17">
        <f t="shared" si="269"/>
        <v>1.1759194052691384</v>
      </c>
      <c r="AQ140" s="17">
        <f t="shared" si="269"/>
        <v>1.1438014142813466</v>
      </c>
      <c r="AR140" s="17">
        <f t="shared" si="269"/>
        <v>1.1313761170238965</v>
      </c>
      <c r="AS140" s="17">
        <f t="shared" si="269"/>
        <v>1.0872719816573879</v>
      </c>
      <c r="AT140" s="17">
        <f t="shared" si="269"/>
        <v>1.0694553632766786</v>
      </c>
      <c r="AU140" s="17">
        <f t="shared" si="269"/>
        <v>1.0098551563903262</v>
      </c>
      <c r="AV140" s="17">
        <f t="shared" si="269"/>
        <v>0.98353594014328249</v>
      </c>
      <c r="AW140" s="17">
        <f t="shared" si="269"/>
        <v>0.90679658574677069</v>
      </c>
      <c r="AX140" s="17">
        <f t="shared" si="269"/>
        <v>0.86940988506005512</v>
      </c>
      <c r="AY140" s="17">
        <f t="shared" si="269"/>
        <v>0.7768757022305367</v>
      </c>
      <c r="AZ140" s="17">
        <f t="shared" si="269"/>
        <v>0.72724640988183509</v>
      </c>
      <c r="BA140" s="17">
        <f t="shared" si="269"/>
        <v>0.62375016722353205</v>
      </c>
      <c r="BB140" s="17">
        <f t="shared" si="269"/>
        <v>0.56273904896439297</v>
      </c>
      <c r="BC140" s="17">
        <f t="shared" si="269"/>
        <v>0.45592615507122924</v>
      </c>
      <c r="BD140" s="17">
        <f t="shared" si="269"/>
        <v>0.38635888450415223</v>
      </c>
      <c r="BE140" s="17">
        <f t="shared" si="269"/>
        <v>0.28458837063236758</v>
      </c>
      <c r="BF140" s="17">
        <f t="shared" si="269"/>
        <v>0.14768440817467615</v>
      </c>
      <c r="BG140" s="17"/>
      <c r="BH140"/>
      <c r="BI140" s="13">
        <f t="shared" si="9"/>
        <v>1.3186906519336299</v>
      </c>
      <c r="BJ140" s="13"/>
      <c r="BK140" s="18">
        <f>E139</f>
        <v>0.48888888888888893</v>
      </c>
      <c r="BL140"/>
      <c r="BM140"/>
      <c r="BN140"/>
      <c r="BO140" s="19"/>
      <c r="BP140"/>
      <c r="BQ140"/>
    </row>
    <row r="141" spans="2:69" s="20" customFormat="1" x14ac:dyDescent="0.15">
      <c r="B141"/>
      <c r="C141"/>
      <c r="D141" s="20">
        <f>1+D139</f>
        <v>67</v>
      </c>
      <c r="E141" s="3">
        <f>$D141*$A$14</f>
        <v>0.49629629629629629</v>
      </c>
      <c r="F141" s="13">
        <f>AVERAGE(H140,0)</f>
        <v>0.45926869217642113</v>
      </c>
      <c r="G141" s="13">
        <f>I140</f>
        <v>1.1957143149314837</v>
      </c>
      <c r="H141" s="13">
        <f>(0.5*J140)+(0.711*F140)</f>
        <v>0.9211068399350153</v>
      </c>
      <c r="I141" s="13">
        <f>AVERAGE(J140,G140)</f>
        <v>1.1957500998205521</v>
      </c>
      <c r="J141" s="13">
        <f>IF($J$4 = "YES", AVERAGE(K140,I140),AVERAGE(K140,H140))</f>
        <v>1.1957859172756589</v>
      </c>
      <c r="K141" s="13">
        <f t="shared" ref="K141:AD141" si="270">AVERAGE(L140,J140)</f>
        <v>1.1959125968025657</v>
      </c>
      <c r="L141" s="13">
        <f t="shared" si="270"/>
        <v>1.1960393398747389</v>
      </c>
      <c r="M141" s="13">
        <f t="shared" si="270"/>
        <v>1.1963193990850232</v>
      </c>
      <c r="N141" s="13">
        <f t="shared" si="270"/>
        <v>1.19659959854745</v>
      </c>
      <c r="O141" s="13">
        <f t="shared" si="270"/>
        <v>1.1971516191175393</v>
      </c>
      <c r="P141" s="13">
        <f t="shared" si="270"/>
        <v>1.1977039163480745</v>
      </c>
      <c r="Q141" s="13">
        <f t="shared" si="270"/>
        <v>1.1987210801530428</v>
      </c>
      <c r="R141" s="13">
        <f t="shared" si="270"/>
        <v>1.1997386514681825</v>
      </c>
      <c r="S141" s="13">
        <f t="shared" si="270"/>
        <v>1.2015078889692923</v>
      </c>
      <c r="T141" s="13">
        <f t="shared" si="270"/>
        <v>1.2032772236474418</v>
      </c>
      <c r="U141" s="13">
        <f t="shared" si="270"/>
        <v>1.2061919176108062</v>
      </c>
      <c r="V141" s="13">
        <f t="shared" si="270"/>
        <v>1.2091042654184743</v>
      </c>
      <c r="W141" s="13">
        <f t="shared" si="270"/>
        <v>1.2136623983085688</v>
      </c>
      <c r="X141" s="13">
        <f t="shared" si="270"/>
        <v>1.2182083442646299</v>
      </c>
      <c r="Y141" s="13">
        <f t="shared" si="270"/>
        <v>1.2249891958603674</v>
      </c>
      <c r="Z141" s="13">
        <f t="shared" si="270"/>
        <v>1.231726484099656</v>
      </c>
      <c r="AA141" s="13">
        <f t="shared" si="270"/>
        <v>1.2413428749215527</v>
      </c>
      <c r="AB141" s="13">
        <f t="shared" si="270"/>
        <v>1.2508291342914326</v>
      </c>
      <c r="AC141" s="13">
        <f t="shared" si="270"/>
        <v>1.2638577799189787</v>
      </c>
      <c r="AD141" s="13">
        <f t="shared" si="270"/>
        <v>1.276542799417026</v>
      </c>
      <c r="AE141" s="13">
        <f>AVERAGE(AD140,AF140)</f>
        <v>1.2934401172304066</v>
      </c>
      <c r="AF141" s="13">
        <f>AVERAGE(AG140,AE140)</f>
        <v>1.3095162880037616</v>
      </c>
      <c r="AG141" s="13">
        <f>(0.5*AF140)+(0.5*AH140)</f>
        <v>1.3095139285285127</v>
      </c>
      <c r="AH141" s="13">
        <f t="shared" ref="AH141:BD141" si="271">AVERAGE(AI140,AG140)</f>
        <v>1.3077279510517794</v>
      </c>
      <c r="AI141" s="13">
        <f t="shared" si="271"/>
        <v>1.2907240552999939</v>
      </c>
      <c r="AJ141" s="13">
        <f t="shared" si="271"/>
        <v>1.270157162237719</v>
      </c>
      <c r="AK141" s="13">
        <f t="shared" si="271"/>
        <v>1.2566419078005839</v>
      </c>
      <c r="AL141" s="13">
        <f t="shared" si="271"/>
        <v>1.2365196813512955</v>
      </c>
      <c r="AM141" s="13">
        <f t="shared" si="271"/>
        <v>1.2255107969842336</v>
      </c>
      <c r="AN141" s="13">
        <f t="shared" si="271"/>
        <v>1.2031227059763352</v>
      </c>
      <c r="AO141" s="13">
        <f t="shared" si="271"/>
        <v>1.1930838924946214</v>
      </c>
      <c r="AP141" s="13">
        <f t="shared" si="271"/>
        <v>1.1648666306210262</v>
      </c>
      <c r="AQ141" s="13">
        <f t="shared" si="271"/>
        <v>1.1536477611465175</v>
      </c>
      <c r="AR141" s="13">
        <f t="shared" si="271"/>
        <v>1.1155366979693673</v>
      </c>
      <c r="AS141" s="13">
        <f t="shared" si="271"/>
        <v>1.1004157401502876</v>
      </c>
      <c r="AT141" s="13">
        <f t="shared" si="271"/>
        <v>1.0485635690238571</v>
      </c>
      <c r="AU141" s="13">
        <f t="shared" si="271"/>
        <v>1.0264956517099806</v>
      </c>
      <c r="AV141" s="13">
        <f t="shared" si="271"/>
        <v>0.9583258710685485</v>
      </c>
      <c r="AW141" s="13">
        <f t="shared" si="271"/>
        <v>0.92647291260166886</v>
      </c>
      <c r="AX141" s="13">
        <f t="shared" si="271"/>
        <v>0.8418361439886537</v>
      </c>
      <c r="AY141" s="13">
        <f t="shared" si="271"/>
        <v>0.79832814747094516</v>
      </c>
      <c r="AZ141" s="13">
        <f t="shared" si="271"/>
        <v>0.70031293472703438</v>
      </c>
      <c r="BA141" s="13">
        <f t="shared" si="271"/>
        <v>0.64499272942311403</v>
      </c>
      <c r="BB141" s="13">
        <f t="shared" si="271"/>
        <v>0.53983816114738059</v>
      </c>
      <c r="BC141" s="13">
        <f t="shared" si="271"/>
        <v>0.4745489667342726</v>
      </c>
      <c r="BD141" s="13">
        <f t="shared" si="271"/>
        <v>0.37025726285179839</v>
      </c>
      <c r="BE141" s="13">
        <f>(0.711*BF140)+(0.5*BD140)</f>
        <v>0.29818305646427085</v>
      </c>
      <c r="BF141" s="13">
        <f>AVERAGE(BE140,0)</f>
        <v>0.14229418531618379</v>
      </c>
      <c r="BG141" s="13"/>
      <c r="BH141"/>
      <c r="BI141" s="13">
        <f t="shared" si="9"/>
        <v>1.3086581047879073</v>
      </c>
      <c r="BJ141" s="13"/>
      <c r="BK141" s="13">
        <f>E141</f>
        <v>0.49629629629629629</v>
      </c>
      <c r="BL141"/>
      <c r="BM141"/>
      <c r="BN141"/>
      <c r="BO141" s="14"/>
      <c r="BP141"/>
      <c r="BQ141"/>
    </row>
    <row r="142" spans="2:69" s="15" customFormat="1" x14ac:dyDescent="0.15">
      <c r="B142"/>
      <c r="C142"/>
      <c r="E142" s="16"/>
      <c r="F142" s="17">
        <f t="shared" ref="F142:AF142" si="272">F141-((($C$7*F141)/($C$8+F141))*$A$14)</f>
        <v>0.44691547410311139</v>
      </c>
      <c r="G142" s="17">
        <f t="shared" si="7"/>
        <v>1.1755407789451173</v>
      </c>
      <c r="H142" s="17">
        <f t="shared" si="272"/>
        <v>0.90305767299830475</v>
      </c>
      <c r="I142" s="17">
        <f t="shared" si="7"/>
        <v>1.1755763254832485</v>
      </c>
      <c r="J142" s="17">
        <f t="shared" si="272"/>
        <v>1.1756119043791522</v>
      </c>
      <c r="K142" s="17">
        <f t="shared" si="272"/>
        <v>1.175737740236916</v>
      </c>
      <c r="L142" s="17">
        <f t="shared" si="272"/>
        <v>1.1758636393249959</v>
      </c>
      <c r="M142" s="17">
        <f t="shared" si="272"/>
        <v>1.176141834000505</v>
      </c>
      <c r="N142" s="17">
        <f t="shared" si="272"/>
        <v>1.1764201685231666</v>
      </c>
      <c r="O142" s="17">
        <f t="shared" si="272"/>
        <v>1.1769685165245296</v>
      </c>
      <c r="P142" s="17">
        <f t="shared" si="272"/>
        <v>1.1775171413974592</v>
      </c>
      <c r="Q142" s="17">
        <f t="shared" si="272"/>
        <v>1.17852754719925</v>
      </c>
      <c r="R142" s="17">
        <f t="shared" si="272"/>
        <v>1.179538364752249</v>
      </c>
      <c r="S142" s="17">
        <f t="shared" si="272"/>
        <v>1.1812958760933427</v>
      </c>
      <c r="T142" s="17">
        <f t="shared" si="272"/>
        <v>1.1830535048904225</v>
      </c>
      <c r="U142" s="17">
        <f t="shared" si="272"/>
        <v>1.185948960776072</v>
      </c>
      <c r="V142" s="17">
        <f t="shared" si="272"/>
        <v>1.1888421423037416</v>
      </c>
      <c r="W142" s="17">
        <f t="shared" si="272"/>
        <v>1.1933703903380746</v>
      </c>
      <c r="X142" s="17">
        <f t="shared" si="272"/>
        <v>1.197886667135529</v>
      </c>
      <c r="Y142" s="17">
        <f t="shared" si="272"/>
        <v>1.2046235134518777</v>
      </c>
      <c r="Z142" s="17">
        <f t="shared" si="272"/>
        <v>1.2113173729235094</v>
      </c>
      <c r="AA142" s="17">
        <f t="shared" si="272"/>
        <v>1.2208722777041834</v>
      </c>
      <c r="AB142" s="17">
        <f t="shared" si="272"/>
        <v>1.2302984536091661</v>
      </c>
      <c r="AC142" s="17">
        <f t="shared" si="272"/>
        <v>1.2432454882625426</v>
      </c>
      <c r="AD142" s="17">
        <f t="shared" si="272"/>
        <v>1.25585204274554</v>
      </c>
      <c r="AE142" s="17">
        <f t="shared" si="272"/>
        <v>1.2726463309927134</v>
      </c>
      <c r="AF142" s="17">
        <f t="shared" si="272"/>
        <v>1.2886260258966591</v>
      </c>
      <c r="AG142" s="17">
        <f>AG141</f>
        <v>1.3095139285285127</v>
      </c>
      <c r="AH142" s="17">
        <f t="shared" ref="AH142:BF142" si="273">AH141-((($C$7*AH141)/($C$8+AH141))*$A$14)</f>
        <v>1.2868483476150552</v>
      </c>
      <c r="AI142" s="17">
        <f t="shared" si="273"/>
        <v>1.2699467165394058</v>
      </c>
      <c r="AJ142" s="17">
        <f t="shared" si="273"/>
        <v>1.2495057834778689</v>
      </c>
      <c r="AK142" s="17">
        <f t="shared" si="273"/>
        <v>1.2360746871061081</v>
      </c>
      <c r="AL142" s="17">
        <f t="shared" si="273"/>
        <v>1.2160798497479215</v>
      </c>
      <c r="AM142" s="17">
        <f t="shared" si="273"/>
        <v>1.2051417418981663</v>
      </c>
      <c r="AN142" s="17">
        <f t="shared" si="273"/>
        <v>1.1829000086725558</v>
      </c>
      <c r="AO142" s="17">
        <f t="shared" si="273"/>
        <v>1.1729279005297424</v>
      </c>
      <c r="AP142" s="17">
        <f t="shared" si="273"/>
        <v>1.1449018232270258</v>
      </c>
      <c r="AQ142" s="17">
        <f t="shared" si="273"/>
        <v>1.1337605168695404</v>
      </c>
      <c r="AR142" s="17">
        <f t="shared" si="273"/>
        <v>1.0959197965193381</v>
      </c>
      <c r="AS142" s="17">
        <f t="shared" si="273"/>
        <v>1.0809091364304397</v>
      </c>
      <c r="AT142" s="17">
        <f t="shared" si="273"/>
        <v>1.0294490468056765</v>
      </c>
      <c r="AU142" s="17">
        <f t="shared" si="273"/>
        <v>1.0075548246499888</v>
      </c>
      <c r="AV142" s="17">
        <f t="shared" si="273"/>
        <v>0.9399494571671384</v>
      </c>
      <c r="AW142" s="17">
        <f t="shared" si="273"/>
        <v>0.90837568398936552</v>
      </c>
      <c r="AX142" s="17">
        <f t="shared" si="273"/>
        <v>0.82453402323889069</v>
      </c>
      <c r="AY142" s="17">
        <f t="shared" si="273"/>
        <v>0.78146794112432971</v>
      </c>
      <c r="AZ142" s="17">
        <f t="shared" si="273"/>
        <v>0.68454345521815896</v>
      </c>
      <c r="BA142" s="17">
        <f t="shared" si="273"/>
        <v>0.62990510321737125</v>
      </c>
      <c r="BB142" s="17">
        <f t="shared" si="273"/>
        <v>0.52620421275787799</v>
      </c>
      <c r="BC142" s="17">
        <f t="shared" si="273"/>
        <v>0.4619402130621707</v>
      </c>
      <c r="BD142" s="17">
        <f t="shared" si="273"/>
        <v>0.35952756858225066</v>
      </c>
      <c r="BE142" s="17">
        <f t="shared" si="273"/>
        <v>0.288964366599054</v>
      </c>
      <c r="BF142" s="17">
        <f t="shared" si="273"/>
        <v>0.13715142329290009</v>
      </c>
      <c r="BG142" s="17"/>
      <c r="BH142"/>
      <c r="BI142" s="13">
        <f t="shared" si="9"/>
        <v>1.2986255576421848</v>
      </c>
      <c r="BJ142" s="13"/>
      <c r="BK142" s="18">
        <f>E141</f>
        <v>0.49629629629629629</v>
      </c>
      <c r="BL142"/>
      <c r="BM142"/>
      <c r="BN142"/>
      <c r="BO142" s="19"/>
      <c r="BP142"/>
      <c r="BQ142"/>
    </row>
    <row r="143" spans="2:69" s="20" customFormat="1" x14ac:dyDescent="0.15">
      <c r="B143"/>
      <c r="C143"/>
      <c r="D143" s="20">
        <f>1+D141</f>
        <v>68</v>
      </c>
      <c r="E143" s="3">
        <f>$D143*$A$14</f>
        <v>0.50370370370370376</v>
      </c>
      <c r="F143" s="13">
        <f>AVERAGE(H142,0)</f>
        <v>0.45152883649915238</v>
      </c>
      <c r="G143" s="13">
        <f>I142</f>
        <v>1.1755763254832485</v>
      </c>
      <c r="H143" s="13">
        <f>(0.5*J142)+(0.711*F142)</f>
        <v>0.90556285427688832</v>
      </c>
      <c r="I143" s="13">
        <f>AVERAGE(J142,G142)</f>
        <v>1.1755763416621348</v>
      </c>
      <c r="J143" s="13">
        <f>IF($J$4 = "YES", AVERAGE(K142,I142),AVERAGE(K142,H142))</f>
        <v>1.1756570328600824</v>
      </c>
      <c r="K143" s="13">
        <f t="shared" ref="K143:AD143" si="274">AVERAGE(L142,J142)</f>
        <v>1.1757377718520741</v>
      </c>
      <c r="L143" s="13">
        <f t="shared" si="274"/>
        <v>1.1759397871187105</v>
      </c>
      <c r="M143" s="13">
        <f t="shared" si="274"/>
        <v>1.1761419039240812</v>
      </c>
      <c r="N143" s="13">
        <f t="shared" si="274"/>
        <v>1.1765551752625174</v>
      </c>
      <c r="O143" s="13">
        <f t="shared" si="274"/>
        <v>1.1769686549603129</v>
      </c>
      <c r="P143" s="13">
        <f t="shared" si="274"/>
        <v>1.1777480318618898</v>
      </c>
      <c r="Q143" s="13">
        <f t="shared" si="274"/>
        <v>1.1785277530748541</v>
      </c>
      <c r="R143" s="13">
        <f t="shared" si="274"/>
        <v>1.1799117116462963</v>
      </c>
      <c r="S143" s="13">
        <f t="shared" si="274"/>
        <v>1.1812959348213359</v>
      </c>
      <c r="T143" s="13">
        <f t="shared" si="274"/>
        <v>1.1836224184347075</v>
      </c>
      <c r="U143" s="13">
        <f t="shared" si="274"/>
        <v>1.1859478235970822</v>
      </c>
      <c r="V143" s="13">
        <f t="shared" si="274"/>
        <v>1.1896596755570732</v>
      </c>
      <c r="W143" s="13">
        <f t="shared" si="274"/>
        <v>1.1933644047196355</v>
      </c>
      <c r="X143" s="13">
        <f t="shared" si="274"/>
        <v>1.1989969518949761</v>
      </c>
      <c r="Y143" s="13">
        <f t="shared" si="274"/>
        <v>1.2046020200295193</v>
      </c>
      <c r="Z143" s="13">
        <f t="shared" si="274"/>
        <v>1.2127478955780306</v>
      </c>
      <c r="AA143" s="13">
        <f t="shared" si="274"/>
        <v>1.2208079132663379</v>
      </c>
      <c r="AB143" s="13">
        <f t="shared" si="274"/>
        <v>1.232058882983363</v>
      </c>
      <c r="AC143" s="13">
        <f t="shared" si="274"/>
        <v>1.243075248177353</v>
      </c>
      <c r="AD143" s="13">
        <f t="shared" si="274"/>
        <v>1.257945909627628</v>
      </c>
      <c r="AE143" s="13">
        <f>AVERAGE(AD142,AF142)</f>
        <v>1.2722390343210996</v>
      </c>
      <c r="AF143" s="13">
        <f>AVERAGE(AG142,AE142)</f>
        <v>1.2910801297606129</v>
      </c>
      <c r="AG143" s="13">
        <f>(0.5*AF142)+(0.5*AH142)</f>
        <v>1.2877371867558571</v>
      </c>
      <c r="AH143" s="13">
        <f t="shared" ref="AH143:BD143" si="275">AVERAGE(AI142,AG142)</f>
        <v>1.2897303225339591</v>
      </c>
      <c r="AI143" s="13">
        <f t="shared" si="275"/>
        <v>1.2681770655464621</v>
      </c>
      <c r="AJ143" s="13">
        <f t="shared" si="275"/>
        <v>1.253010701822757</v>
      </c>
      <c r="AK143" s="13">
        <f t="shared" si="275"/>
        <v>1.2327928166128952</v>
      </c>
      <c r="AL143" s="13">
        <f t="shared" si="275"/>
        <v>1.2206082145021373</v>
      </c>
      <c r="AM143" s="13">
        <f t="shared" si="275"/>
        <v>1.1994899292102388</v>
      </c>
      <c r="AN143" s="13">
        <f t="shared" si="275"/>
        <v>1.1890348212139543</v>
      </c>
      <c r="AO143" s="13">
        <f t="shared" si="275"/>
        <v>1.1639009159497908</v>
      </c>
      <c r="AP143" s="13">
        <f t="shared" si="275"/>
        <v>1.1533442086996413</v>
      </c>
      <c r="AQ143" s="13">
        <f t="shared" si="275"/>
        <v>1.120410809873182</v>
      </c>
      <c r="AR143" s="13">
        <f t="shared" si="275"/>
        <v>1.1073348266499901</v>
      </c>
      <c r="AS143" s="13">
        <f t="shared" si="275"/>
        <v>1.0626844216625073</v>
      </c>
      <c r="AT143" s="13">
        <f t="shared" si="275"/>
        <v>1.0442319805402143</v>
      </c>
      <c r="AU143" s="13">
        <f t="shared" si="275"/>
        <v>0.98469925198640751</v>
      </c>
      <c r="AV143" s="13">
        <f t="shared" si="275"/>
        <v>0.95796525431967716</v>
      </c>
      <c r="AW143" s="13">
        <f t="shared" si="275"/>
        <v>0.88224174020301449</v>
      </c>
      <c r="AX143" s="13">
        <f t="shared" si="275"/>
        <v>0.84492181255684762</v>
      </c>
      <c r="AY143" s="13">
        <f t="shared" si="275"/>
        <v>0.75453873922852477</v>
      </c>
      <c r="AZ143" s="13">
        <f t="shared" si="275"/>
        <v>0.70568652217085048</v>
      </c>
      <c r="BA143" s="13">
        <f t="shared" si="275"/>
        <v>0.60537383398801847</v>
      </c>
      <c r="BB143" s="13">
        <f t="shared" si="275"/>
        <v>0.54592265813977092</v>
      </c>
      <c r="BC143" s="13">
        <f t="shared" si="275"/>
        <v>0.44286589067006432</v>
      </c>
      <c r="BD143" s="13">
        <f t="shared" si="275"/>
        <v>0.37545228983061235</v>
      </c>
      <c r="BE143" s="13">
        <f>(0.711*BF142)+(0.5*BD142)</f>
        <v>0.2772784462523773</v>
      </c>
      <c r="BF143" s="13">
        <f>AVERAGE(0,BE142)</f>
        <v>0.144482183299527</v>
      </c>
      <c r="BG143" s="13"/>
      <c r="BH143"/>
      <c r="BI143" s="13">
        <f t="shared" si="9"/>
        <v>1.288654531076034</v>
      </c>
      <c r="BJ143" s="13"/>
      <c r="BK143" s="13">
        <f>E143</f>
        <v>0.50370370370370376</v>
      </c>
      <c r="BL143"/>
      <c r="BM143"/>
      <c r="BN143"/>
      <c r="BO143" s="14"/>
      <c r="BP143"/>
      <c r="BQ143"/>
    </row>
    <row r="144" spans="2:69" s="15" customFormat="1" x14ac:dyDescent="0.15">
      <c r="B144"/>
      <c r="C144"/>
      <c r="E144" s="16"/>
      <c r="F144" s="17">
        <f t="shared" ref="F144:AF144" si="276">F143-((($C$7*F143)/($C$8+F143))*$A$14)</f>
        <v>0.43930747328737119</v>
      </c>
      <c r="G144" s="17">
        <f t="shared" si="7"/>
        <v>1.1555383054860362</v>
      </c>
      <c r="H144" s="17">
        <f t="shared" si="276"/>
        <v>0.88765463542921685</v>
      </c>
      <c r="I144" s="17">
        <f t="shared" si="7"/>
        <v>1.1555383215549275</v>
      </c>
      <c r="J144" s="17">
        <f t="shared" si="276"/>
        <v>1.155618464182889</v>
      </c>
      <c r="K144" s="17">
        <f t="shared" si="276"/>
        <v>1.1556986543252792</v>
      </c>
      <c r="L144" s="17">
        <f t="shared" si="276"/>
        <v>1.1558992965258486</v>
      </c>
      <c r="M144" s="17">
        <f t="shared" si="276"/>
        <v>1.1561000398588226</v>
      </c>
      <c r="N144" s="17">
        <f t="shared" si="276"/>
        <v>1.1565105037204426</v>
      </c>
      <c r="O144" s="17">
        <f t="shared" si="276"/>
        <v>1.156921175712633</v>
      </c>
      <c r="P144" s="17">
        <f t="shared" si="276"/>
        <v>1.1576952635332742</v>
      </c>
      <c r="Q144" s="17">
        <f t="shared" si="276"/>
        <v>1.1584696975409701</v>
      </c>
      <c r="R144" s="17">
        <f t="shared" si="276"/>
        <v>1.1598442819990837</v>
      </c>
      <c r="S144" s="17">
        <f t="shared" si="276"/>
        <v>1.1612191425017218</v>
      </c>
      <c r="T144" s="17">
        <f t="shared" si="276"/>
        <v>1.1635299198748565</v>
      </c>
      <c r="U144" s="17">
        <f t="shared" si="276"/>
        <v>1.1658396632250678</v>
      </c>
      <c r="V144" s="17">
        <f t="shared" si="276"/>
        <v>1.1695265921565849</v>
      </c>
      <c r="W144" s="17">
        <f t="shared" si="276"/>
        <v>1.1732065396058649</v>
      </c>
      <c r="X144" s="17">
        <f t="shared" si="276"/>
        <v>1.1788015872558866</v>
      </c>
      <c r="Y144" s="17">
        <f t="shared" si="276"/>
        <v>1.1843695501124256</v>
      </c>
      <c r="Z144" s="17">
        <f t="shared" si="276"/>
        <v>1.1924618724727973</v>
      </c>
      <c r="AA144" s="17">
        <f t="shared" si="276"/>
        <v>1.2004693306172693</v>
      </c>
      <c r="AB144" s="17">
        <f t="shared" si="276"/>
        <v>1.2116476366823181</v>
      </c>
      <c r="AC144" s="17">
        <f t="shared" si="276"/>
        <v>1.2225936365105392</v>
      </c>
      <c r="AD144" s="17">
        <f t="shared" si="276"/>
        <v>1.2373705203973109</v>
      </c>
      <c r="AE144" s="17">
        <f t="shared" si="276"/>
        <v>1.2515747904871779</v>
      </c>
      <c r="AF144" s="17">
        <f t="shared" si="276"/>
        <v>1.2703006322863515</v>
      </c>
      <c r="AG144" s="17">
        <f>AG143</f>
        <v>1.2877371867558571</v>
      </c>
      <c r="AH144" s="17">
        <f t="shared" ref="AH144:BF144" si="277">AH143-((($C$7*AH143)/($C$8+AH143))*$A$14)</f>
        <v>1.2689590122414673</v>
      </c>
      <c r="AI144" s="17">
        <f t="shared" si="277"/>
        <v>1.2475379471994015</v>
      </c>
      <c r="AJ144" s="17">
        <f t="shared" si="277"/>
        <v>1.2324662829681763</v>
      </c>
      <c r="AK144" s="17">
        <f t="shared" si="277"/>
        <v>1.2123768584735735</v>
      </c>
      <c r="AL144" s="17">
        <f t="shared" si="277"/>
        <v>1.2002709289764304</v>
      </c>
      <c r="AM144" s="17">
        <f t="shared" si="277"/>
        <v>1.1792912926572894</v>
      </c>
      <c r="AN144" s="17">
        <f t="shared" si="277"/>
        <v>1.168905926786364</v>
      </c>
      <c r="AO144" s="17">
        <f t="shared" si="277"/>
        <v>1.1439427499342303</v>
      </c>
      <c r="AP144" s="17">
        <f t="shared" si="277"/>
        <v>1.1334590755797027</v>
      </c>
      <c r="AQ144" s="17">
        <f t="shared" si="277"/>
        <v>1.1007587289642837</v>
      </c>
      <c r="AR144" s="17">
        <f t="shared" si="277"/>
        <v>1.0877775332820454</v>
      </c>
      <c r="AS144" s="17">
        <f t="shared" si="277"/>
        <v>1.0434609379020825</v>
      </c>
      <c r="AT144" s="17">
        <f t="shared" si="277"/>
        <v>1.0251512204965458</v>
      </c>
      <c r="AU144" s="17">
        <f t="shared" si="277"/>
        <v>0.96609930734280902</v>
      </c>
      <c r="AV144" s="17">
        <f t="shared" si="277"/>
        <v>0.93959194388402689</v>
      </c>
      <c r="AW144" s="17">
        <f t="shared" si="277"/>
        <v>0.8645499344352352</v>
      </c>
      <c r="AX144" s="17">
        <f t="shared" si="277"/>
        <v>0.82758924910615161</v>
      </c>
      <c r="AY144" s="17">
        <f t="shared" si="277"/>
        <v>0.73814860800234139</v>
      </c>
      <c r="AZ144" s="17">
        <f t="shared" si="277"/>
        <v>0.68985351586613519</v>
      </c>
      <c r="BA144" s="17">
        <f t="shared" si="277"/>
        <v>0.59080799817927376</v>
      </c>
      <c r="BB144" s="17">
        <f t="shared" si="277"/>
        <v>0.5321983116808886</v>
      </c>
      <c r="BC144" s="17">
        <f t="shared" si="277"/>
        <v>0.43079408748355141</v>
      </c>
      <c r="BD144" s="17">
        <f t="shared" si="277"/>
        <v>0.3646209673797981</v>
      </c>
      <c r="BE144" s="17">
        <f t="shared" si="277"/>
        <v>0.26853655341625587</v>
      </c>
      <c r="BF144" s="17">
        <f t="shared" si="277"/>
        <v>0.13927270185829244</v>
      </c>
      <c r="BG144" s="17"/>
      <c r="BH144"/>
      <c r="BI144" s="13">
        <f t="shared" si="9"/>
        <v>1.2786835045098832</v>
      </c>
      <c r="BJ144" s="13"/>
      <c r="BK144" s="18">
        <f>E143</f>
        <v>0.50370370370370376</v>
      </c>
      <c r="BL144"/>
      <c r="BM144"/>
      <c r="BN144"/>
      <c r="BO144" s="19"/>
      <c r="BP144"/>
      <c r="BQ144"/>
    </row>
    <row r="145" spans="2:69" s="20" customFormat="1" x14ac:dyDescent="0.15">
      <c r="B145"/>
      <c r="C145"/>
      <c r="D145" s="20">
        <f>1+D143</f>
        <v>69</v>
      </c>
      <c r="E145" s="3">
        <f>$D145*$A$14</f>
        <v>0.51111111111111118</v>
      </c>
      <c r="F145" s="13">
        <f>AVERAGE(H144,0)</f>
        <v>0.44382731771460843</v>
      </c>
      <c r="G145" s="13">
        <f>I144</f>
        <v>1.1555383215549275</v>
      </c>
      <c r="H145" s="13">
        <f>(0.5*J144)+(0.711*F144)</f>
        <v>0.8901568455987654</v>
      </c>
      <c r="I145" s="13">
        <f>AVERAGE(J144,G144)</f>
        <v>1.1555783848344627</v>
      </c>
      <c r="J145" s="13">
        <f>IF($J$4 = "YES", AVERAGE(K144,I144),AVERAGE(K144,H144))</f>
        <v>1.1556184879401035</v>
      </c>
      <c r="K145" s="13">
        <f t="shared" ref="K145:AD145" si="278">AVERAGE(L144,J144)</f>
        <v>1.1557588803543688</v>
      </c>
      <c r="L145" s="13">
        <f t="shared" si="278"/>
        <v>1.1558993470920509</v>
      </c>
      <c r="M145" s="13">
        <f t="shared" si="278"/>
        <v>1.1562049001231456</v>
      </c>
      <c r="N145" s="13">
        <f t="shared" si="278"/>
        <v>1.1565106077857279</v>
      </c>
      <c r="O145" s="13">
        <f t="shared" si="278"/>
        <v>1.1571028836268584</v>
      </c>
      <c r="P145" s="13">
        <f t="shared" si="278"/>
        <v>1.1576954366268015</v>
      </c>
      <c r="Q145" s="13">
        <f t="shared" si="278"/>
        <v>1.158769772766179</v>
      </c>
      <c r="R145" s="13">
        <f t="shared" si="278"/>
        <v>1.1598444200213458</v>
      </c>
      <c r="S145" s="13">
        <f t="shared" si="278"/>
        <v>1.16168710093697</v>
      </c>
      <c r="T145" s="13">
        <f t="shared" si="278"/>
        <v>1.1635294028633947</v>
      </c>
      <c r="U145" s="13">
        <f t="shared" si="278"/>
        <v>1.1665282560157206</v>
      </c>
      <c r="V145" s="13">
        <f t="shared" si="278"/>
        <v>1.1695231014154663</v>
      </c>
      <c r="W145" s="13">
        <f t="shared" si="278"/>
        <v>1.1741640897062358</v>
      </c>
      <c r="X145" s="13">
        <f t="shared" si="278"/>
        <v>1.1787880448591452</v>
      </c>
      <c r="Y145" s="13">
        <f t="shared" si="278"/>
        <v>1.185631729864342</v>
      </c>
      <c r="Z145" s="13">
        <f t="shared" si="278"/>
        <v>1.1924194403648474</v>
      </c>
      <c r="AA145" s="13">
        <f t="shared" si="278"/>
        <v>1.2020547545775577</v>
      </c>
      <c r="AB145" s="13">
        <f t="shared" si="278"/>
        <v>1.2115314835639044</v>
      </c>
      <c r="AC145" s="13">
        <f t="shared" si="278"/>
        <v>1.2245090785398145</v>
      </c>
      <c r="AD145" s="13">
        <f t="shared" si="278"/>
        <v>1.2370842134988584</v>
      </c>
      <c r="AE145" s="13">
        <f>AVERAGE(AD144,AF144)</f>
        <v>1.2538355763418312</v>
      </c>
      <c r="AF145" s="13">
        <f>AVERAGE(AG144,AE144)</f>
        <v>1.2696559886215175</v>
      </c>
      <c r="AG145" s="13">
        <f>(0.5*AF144)+(0.5*AH144)</f>
        <v>1.2696298222639095</v>
      </c>
      <c r="AH145" s="13">
        <f t="shared" ref="AH145:BD145" si="279">AVERAGE(AI144,AG144)</f>
        <v>1.2676375669776294</v>
      </c>
      <c r="AI145" s="13">
        <f t="shared" si="279"/>
        <v>1.2507126476048218</v>
      </c>
      <c r="AJ145" s="13">
        <f t="shared" si="279"/>
        <v>1.2299574028364875</v>
      </c>
      <c r="AK145" s="13">
        <f t="shared" si="279"/>
        <v>1.2163686059723033</v>
      </c>
      <c r="AL145" s="13">
        <f t="shared" si="279"/>
        <v>1.1958340755654313</v>
      </c>
      <c r="AM145" s="13">
        <f t="shared" si="279"/>
        <v>1.1845884278813972</v>
      </c>
      <c r="AN145" s="13">
        <f t="shared" si="279"/>
        <v>1.1616170212957599</v>
      </c>
      <c r="AO145" s="13">
        <f t="shared" si="279"/>
        <v>1.1511825011830332</v>
      </c>
      <c r="AP145" s="13">
        <f t="shared" si="279"/>
        <v>1.1223507394492569</v>
      </c>
      <c r="AQ145" s="13">
        <f t="shared" si="279"/>
        <v>1.1106183044308739</v>
      </c>
      <c r="AR145" s="13">
        <f t="shared" si="279"/>
        <v>1.0721098334331831</v>
      </c>
      <c r="AS145" s="13">
        <f t="shared" si="279"/>
        <v>1.0564643768892956</v>
      </c>
      <c r="AT145" s="13">
        <f t="shared" si="279"/>
        <v>1.0047801226224458</v>
      </c>
      <c r="AU145" s="13">
        <f t="shared" si="279"/>
        <v>0.98237158219028631</v>
      </c>
      <c r="AV145" s="13">
        <f t="shared" si="279"/>
        <v>0.91532462088902211</v>
      </c>
      <c r="AW145" s="13">
        <f t="shared" si="279"/>
        <v>0.8835905964950892</v>
      </c>
      <c r="AX145" s="13">
        <f t="shared" si="279"/>
        <v>0.80134927121878829</v>
      </c>
      <c r="AY145" s="13">
        <f t="shared" si="279"/>
        <v>0.7587213824861434</v>
      </c>
      <c r="AZ145" s="13">
        <f t="shared" si="279"/>
        <v>0.66447830309080758</v>
      </c>
      <c r="BA145" s="13">
        <f t="shared" si="279"/>
        <v>0.6110259137735119</v>
      </c>
      <c r="BB145" s="13">
        <f t="shared" si="279"/>
        <v>0.51080104283141259</v>
      </c>
      <c r="BC145" s="13">
        <f t="shared" si="279"/>
        <v>0.44840963953034335</v>
      </c>
      <c r="BD145" s="13">
        <f t="shared" si="279"/>
        <v>0.34966532044990362</v>
      </c>
      <c r="BE145" s="13">
        <f>(0.711*BF144)+(0.5*BD144)</f>
        <v>0.28133337471114495</v>
      </c>
      <c r="BF145" s="13">
        <f>AVERAGE(BE144,0)</f>
        <v>0.13426827670812794</v>
      </c>
      <c r="BG145" s="13"/>
      <c r="BH145"/>
      <c r="BI145" s="13">
        <f t="shared" si="9"/>
        <v>1.2687503958239108</v>
      </c>
      <c r="BJ145" s="13"/>
      <c r="BK145" s="13">
        <f>E145</f>
        <v>0.51111111111111118</v>
      </c>
      <c r="BL145"/>
      <c r="BM145"/>
      <c r="BN145"/>
      <c r="BO145" s="14"/>
      <c r="BP145"/>
      <c r="BQ145"/>
    </row>
    <row r="146" spans="2:69" s="15" customFormat="1" x14ac:dyDescent="0.15">
      <c r="B146"/>
      <c r="C146"/>
      <c r="E146" s="16"/>
      <c r="F146" s="17">
        <f t="shared" ref="F146:AF146" si="280">F145-((($C$7*F145)/($C$8+F145))*$A$14)</f>
        <v>0.43173881167321099</v>
      </c>
      <c r="G146" s="17">
        <f t="shared" si="7"/>
        <v>1.1356379436482338</v>
      </c>
      <c r="H146" s="17">
        <f t="shared" si="280"/>
        <v>0.87239091245812406</v>
      </c>
      <c r="I146" s="17">
        <f t="shared" si="7"/>
        <v>1.1356777288877513</v>
      </c>
      <c r="J146" s="17">
        <f t="shared" si="280"/>
        <v>1.1357175536885071</v>
      </c>
      <c r="K146" s="17">
        <f t="shared" si="280"/>
        <v>1.1358569719076104</v>
      </c>
      <c r="L146" s="17">
        <f t="shared" si="280"/>
        <v>1.135996464075804</v>
      </c>
      <c r="M146" s="17">
        <f t="shared" si="280"/>
        <v>1.1362998976438177</v>
      </c>
      <c r="N146" s="17">
        <f t="shared" si="280"/>
        <v>1.1366034854400686</v>
      </c>
      <c r="O146" s="17">
        <f t="shared" si="280"/>
        <v>1.1371916561712057</v>
      </c>
      <c r="P146" s="17">
        <f t="shared" si="280"/>
        <v>1.1377801046514431</v>
      </c>
      <c r="Q146" s="17">
        <f t="shared" si="280"/>
        <v>1.1388470054346582</v>
      </c>
      <c r="R146" s="17">
        <f t="shared" si="280"/>
        <v>1.1399142234198303</v>
      </c>
      <c r="S146" s="17">
        <f t="shared" si="280"/>
        <v>1.1417441846216276</v>
      </c>
      <c r="T146" s="17">
        <f t="shared" si="280"/>
        <v>1.1435737935622752</v>
      </c>
      <c r="U146" s="17">
        <f t="shared" si="280"/>
        <v>1.1465520367749504</v>
      </c>
      <c r="V146" s="17">
        <f t="shared" si="280"/>
        <v>1.1495263630581671</v>
      </c>
      <c r="W146" s="17">
        <f t="shared" si="280"/>
        <v>1.1541356779692811</v>
      </c>
      <c r="X146" s="17">
        <f t="shared" si="280"/>
        <v>1.1587282252519331</v>
      </c>
      <c r="Y146" s="17">
        <f t="shared" si="280"/>
        <v>1.165525696235717</v>
      </c>
      <c r="Z146" s="17">
        <f t="shared" si="280"/>
        <v>1.1722678874722861</v>
      </c>
      <c r="AA146" s="17">
        <f t="shared" si="280"/>
        <v>1.1818391214187292</v>
      </c>
      <c r="AB146" s="17">
        <f t="shared" si="280"/>
        <v>1.1912534296547619</v>
      </c>
      <c r="AC146" s="17">
        <f t="shared" si="280"/>
        <v>1.2041465021256466</v>
      </c>
      <c r="AD146" s="17">
        <f t="shared" si="280"/>
        <v>1.2166407733221922</v>
      </c>
      <c r="AE146" s="17">
        <f t="shared" si="280"/>
        <v>1.2332859706128527</v>
      </c>
      <c r="AF146" s="17">
        <f t="shared" si="280"/>
        <v>1.2490077108020541</v>
      </c>
      <c r="AG146" s="17">
        <f>AG145</f>
        <v>1.2696298222639095</v>
      </c>
      <c r="AH146" s="17">
        <f t="shared" ref="AH146:BF146" si="281">AH145-((($C$7*AH145)/($C$8+AH145))*$A$14)</f>
        <v>1.2470017932218813</v>
      </c>
      <c r="AI146" s="17">
        <f t="shared" si="281"/>
        <v>1.2301827013142916</v>
      </c>
      <c r="AJ146" s="17">
        <f t="shared" si="281"/>
        <v>1.2095596670254243</v>
      </c>
      <c r="AK146" s="17">
        <f t="shared" si="281"/>
        <v>1.1960589196359317</v>
      </c>
      <c r="AL146" s="17">
        <f t="shared" si="281"/>
        <v>1.1756597419282437</v>
      </c>
      <c r="AM146" s="17">
        <f t="shared" si="281"/>
        <v>1.164489418659419</v>
      </c>
      <c r="AN146" s="17">
        <f t="shared" si="281"/>
        <v>1.1416745882866566</v>
      </c>
      <c r="AO146" s="17">
        <f t="shared" si="281"/>
        <v>1.1313124215732979</v>
      </c>
      <c r="AP146" s="17">
        <f t="shared" si="281"/>
        <v>1.1026847070299113</v>
      </c>
      <c r="AQ146" s="17">
        <f t="shared" si="281"/>
        <v>1.0910370859157807</v>
      </c>
      <c r="AR146" s="17">
        <f t="shared" si="281"/>
        <v>1.0528145444591333</v>
      </c>
      <c r="AS146" s="17">
        <f t="shared" si="281"/>
        <v>1.0372886827278367</v>
      </c>
      <c r="AT146" s="17">
        <f t="shared" si="281"/>
        <v>0.9860144100679662</v>
      </c>
      <c r="AU146" s="17">
        <f t="shared" si="281"/>
        <v>0.96379109681634134</v>
      </c>
      <c r="AV146" s="17">
        <f t="shared" si="281"/>
        <v>0.89732758343651287</v>
      </c>
      <c r="AW146" s="17">
        <f t="shared" si="281"/>
        <v>0.86588610841657865</v>
      </c>
      <c r="AX146" s="17">
        <f t="shared" si="281"/>
        <v>0.78445759342178134</v>
      </c>
      <c r="AY146" s="17">
        <f t="shared" si="281"/>
        <v>0.74228519524822034</v>
      </c>
      <c r="AZ146" s="17">
        <f t="shared" si="281"/>
        <v>0.64914454783654041</v>
      </c>
      <c r="BA146" s="17">
        <f t="shared" si="281"/>
        <v>0.59638382101489107</v>
      </c>
      <c r="BB146" s="17">
        <f t="shared" si="281"/>
        <v>0.49761024048253538</v>
      </c>
      <c r="BC146" s="17">
        <f t="shared" si="281"/>
        <v>0.43624188416328236</v>
      </c>
      <c r="BD146" s="17">
        <f t="shared" si="281"/>
        <v>0.33934765337571077</v>
      </c>
      <c r="BE146" s="17">
        <f t="shared" si="281"/>
        <v>0.27249752785992304</v>
      </c>
      <c r="BF146" s="17">
        <f t="shared" si="281"/>
        <v>0.129372985755106</v>
      </c>
      <c r="BG146" s="17"/>
      <c r="BH146"/>
      <c r="BI146" s="13">
        <f t="shared" si="9"/>
        <v>1.2588172871379386</v>
      </c>
      <c r="BJ146" s="13"/>
      <c r="BK146" s="18">
        <f>E145</f>
        <v>0.51111111111111118</v>
      </c>
      <c r="BL146"/>
      <c r="BM146"/>
      <c r="BN146"/>
      <c r="BO146" s="19"/>
      <c r="BP146"/>
      <c r="BQ146"/>
    </row>
    <row r="147" spans="2:69" s="20" customFormat="1" x14ac:dyDescent="0.15">
      <c r="B147"/>
      <c r="C147"/>
      <c r="D147" s="20">
        <f>1+D145</f>
        <v>70</v>
      </c>
      <c r="E147" s="3">
        <f>$D147*$A$14</f>
        <v>0.51851851851851849</v>
      </c>
      <c r="F147" s="13">
        <f>AVERAGE(H146,0)</f>
        <v>0.43619545622906203</v>
      </c>
      <c r="G147" s="13">
        <f>I146</f>
        <v>1.1356777288877513</v>
      </c>
      <c r="H147" s="13">
        <f>(0.5*J146)+(0.711*F146)</f>
        <v>0.87482507194390657</v>
      </c>
      <c r="I147" s="13">
        <f>AVERAGE(J146,G146)</f>
        <v>1.1356777486683705</v>
      </c>
      <c r="J147" s="13">
        <f>IF($J$4 = "YES", AVERAGE(K146,I146),AVERAGE(K146,H146))</f>
        <v>1.1357673503976808</v>
      </c>
      <c r="K147" s="13">
        <f t="shared" ref="K147:AD147" si="282">AVERAGE(L146,J146)</f>
        <v>1.1358570088821556</v>
      </c>
      <c r="L147" s="13">
        <f t="shared" si="282"/>
        <v>1.136078434775714</v>
      </c>
      <c r="M147" s="13">
        <f t="shared" si="282"/>
        <v>1.1362999747579363</v>
      </c>
      <c r="N147" s="13">
        <f t="shared" si="282"/>
        <v>1.1367457769075116</v>
      </c>
      <c r="O147" s="13">
        <f t="shared" si="282"/>
        <v>1.137191795045756</v>
      </c>
      <c r="P147" s="13">
        <f t="shared" si="282"/>
        <v>1.138019330802932</v>
      </c>
      <c r="Q147" s="13">
        <f t="shared" si="282"/>
        <v>1.1388471640356368</v>
      </c>
      <c r="R147" s="13">
        <f t="shared" si="282"/>
        <v>1.1402955950281428</v>
      </c>
      <c r="S147" s="13">
        <f t="shared" si="282"/>
        <v>1.1417440084910528</v>
      </c>
      <c r="T147" s="13">
        <f t="shared" si="282"/>
        <v>1.1441481106982891</v>
      </c>
      <c r="U147" s="13">
        <f t="shared" si="282"/>
        <v>1.1465500783102212</v>
      </c>
      <c r="V147" s="13">
        <f t="shared" si="282"/>
        <v>1.1503438573721159</v>
      </c>
      <c r="W147" s="13">
        <f t="shared" si="282"/>
        <v>1.15412729415505</v>
      </c>
      <c r="X147" s="13">
        <f t="shared" si="282"/>
        <v>1.159830687102499</v>
      </c>
      <c r="Y147" s="13">
        <f t="shared" si="282"/>
        <v>1.1654980563621096</v>
      </c>
      <c r="Z147" s="13">
        <f t="shared" si="282"/>
        <v>1.1736824088272231</v>
      </c>
      <c r="AA147" s="13">
        <f t="shared" si="282"/>
        <v>1.1817606585635239</v>
      </c>
      <c r="AB147" s="13">
        <f t="shared" si="282"/>
        <v>1.192992811772188</v>
      </c>
      <c r="AC147" s="13">
        <f t="shared" si="282"/>
        <v>1.2039471014884771</v>
      </c>
      <c r="AD147" s="13">
        <f t="shared" si="282"/>
        <v>1.2187162363692496</v>
      </c>
      <c r="AE147" s="13">
        <f>AVERAGE(AD146,AF146)</f>
        <v>1.2328242420621232</v>
      </c>
      <c r="AF147" s="13">
        <f>AVERAGE(AG146,AE146)</f>
        <v>1.2514578964383811</v>
      </c>
      <c r="AG147" s="13">
        <f>(0.5*AF146)+(0.5*AH146)</f>
        <v>1.2480047520119677</v>
      </c>
      <c r="AH147" s="13">
        <f t="shared" ref="AH147:BD147" si="283">AVERAGE(AI146,AG146)</f>
        <v>1.2499062617891006</v>
      </c>
      <c r="AI147" s="13">
        <f t="shared" si="283"/>
        <v>1.2282807301236529</v>
      </c>
      <c r="AJ147" s="13">
        <f t="shared" si="283"/>
        <v>1.2131208104751117</v>
      </c>
      <c r="AK147" s="13">
        <f t="shared" si="283"/>
        <v>1.192609704476834</v>
      </c>
      <c r="AL147" s="13">
        <f t="shared" si="283"/>
        <v>1.1802741691476752</v>
      </c>
      <c r="AM147" s="13">
        <f t="shared" si="283"/>
        <v>1.1586671651074503</v>
      </c>
      <c r="AN147" s="13">
        <f t="shared" si="283"/>
        <v>1.1479009201163586</v>
      </c>
      <c r="AO147" s="13">
        <f t="shared" si="283"/>
        <v>1.1221796476582839</v>
      </c>
      <c r="AP147" s="13">
        <f t="shared" si="283"/>
        <v>1.1111747537445393</v>
      </c>
      <c r="AQ147" s="13">
        <f t="shared" si="283"/>
        <v>1.0777496257445223</v>
      </c>
      <c r="AR147" s="13">
        <f t="shared" si="283"/>
        <v>1.0641628843218087</v>
      </c>
      <c r="AS147" s="13">
        <f t="shared" si="283"/>
        <v>1.0194144772635498</v>
      </c>
      <c r="AT147" s="13">
        <f t="shared" si="283"/>
        <v>1.000539889772089</v>
      </c>
      <c r="AU147" s="13">
        <f t="shared" si="283"/>
        <v>0.94167099675223953</v>
      </c>
      <c r="AV147" s="13">
        <f t="shared" si="283"/>
        <v>0.91483860261645999</v>
      </c>
      <c r="AW147" s="13">
        <f t="shared" si="283"/>
        <v>0.84089258842914716</v>
      </c>
      <c r="AX147" s="13">
        <f t="shared" si="283"/>
        <v>0.80408565183239955</v>
      </c>
      <c r="AY147" s="13">
        <f t="shared" si="283"/>
        <v>0.71680107062916087</v>
      </c>
      <c r="AZ147" s="13">
        <f t="shared" si="283"/>
        <v>0.66933450813155571</v>
      </c>
      <c r="BA147" s="13">
        <f t="shared" si="283"/>
        <v>0.57337739415953792</v>
      </c>
      <c r="BB147" s="13">
        <f t="shared" si="283"/>
        <v>0.51631285258908677</v>
      </c>
      <c r="BC147" s="13">
        <f t="shared" si="283"/>
        <v>0.41847894692912307</v>
      </c>
      <c r="BD147" s="13">
        <f t="shared" si="283"/>
        <v>0.35436970601160267</v>
      </c>
      <c r="BE147" s="13">
        <f>(0.711*BF146)+(0.5*BD146)</f>
        <v>0.26165801955973578</v>
      </c>
      <c r="BF147" s="13">
        <f>AVERAGE(BE146,0)</f>
        <v>0.13624876392996152</v>
      </c>
      <c r="BG147" s="13"/>
      <c r="BH147"/>
      <c r="BI147" s="13">
        <f t="shared" si="9"/>
        <v>1.2489479134283132</v>
      </c>
      <c r="BJ147" s="13"/>
      <c r="BK147" s="13">
        <f>E147</f>
        <v>0.51851851851851849</v>
      </c>
      <c r="BL147"/>
      <c r="BM147"/>
      <c r="BN147"/>
      <c r="BO147" s="14"/>
      <c r="BP147"/>
      <c r="BQ147"/>
    </row>
    <row r="148" spans="2:69" s="15" customFormat="1" x14ac:dyDescent="0.15">
      <c r="B148"/>
      <c r="C148"/>
      <c r="E148" s="16"/>
      <c r="F148" s="17">
        <f t="shared" ref="F148:AF148" si="284">F147-((($C$7*F147)/($C$8+F147))*$A$14)</f>
        <v>0.42424026558392425</v>
      </c>
      <c r="G148" s="17">
        <f t="shared" si="7"/>
        <v>1.1159166157707565</v>
      </c>
      <c r="H148" s="17">
        <f t="shared" si="284"/>
        <v>0.85720336906675076</v>
      </c>
      <c r="I148" s="17">
        <f t="shared" si="7"/>
        <v>1.1159166354112338</v>
      </c>
      <c r="J148" s="17">
        <f t="shared" si="284"/>
        <v>1.1160056023586697</v>
      </c>
      <c r="K148" s="17">
        <f t="shared" si="284"/>
        <v>1.1160946257186213</v>
      </c>
      <c r="L148" s="17">
        <f t="shared" si="284"/>
        <v>1.1163144833257708</v>
      </c>
      <c r="M148" s="17">
        <f t="shared" si="284"/>
        <v>1.1165344545762388</v>
      </c>
      <c r="N148" s="17">
        <f t="shared" si="284"/>
        <v>1.1169771010854881</v>
      </c>
      <c r="O148" s="17">
        <f t="shared" si="284"/>
        <v>1.1174199635231372</v>
      </c>
      <c r="P148" s="17">
        <f t="shared" si="284"/>
        <v>1.1182416481256929</v>
      </c>
      <c r="Q148" s="17">
        <f t="shared" si="284"/>
        <v>1.119063633149997</v>
      </c>
      <c r="R148" s="17">
        <f t="shared" si="284"/>
        <v>1.120501843865032</v>
      </c>
      <c r="S148" s="17">
        <f t="shared" si="284"/>
        <v>1.1219400525800616</v>
      </c>
      <c r="T148" s="17">
        <f t="shared" si="284"/>
        <v>1.1243272506799982</v>
      </c>
      <c r="U148" s="17">
        <f t="shared" si="284"/>
        <v>1.1267123713261413</v>
      </c>
      <c r="V148" s="17">
        <f t="shared" si="284"/>
        <v>1.1304796269142647</v>
      </c>
      <c r="W148" s="17">
        <f t="shared" si="284"/>
        <v>1.1342367161556455</v>
      </c>
      <c r="X148" s="17">
        <f t="shared" si="284"/>
        <v>1.1399005853877127</v>
      </c>
      <c r="Y148" s="17">
        <f t="shared" si="284"/>
        <v>1.1455289101144306</v>
      </c>
      <c r="Z148" s="17">
        <f t="shared" si="284"/>
        <v>1.1536572774219644</v>
      </c>
      <c r="AA148" s="17">
        <f t="shared" si="284"/>
        <v>1.1616807258866386</v>
      </c>
      <c r="AB148" s="17">
        <f t="shared" si="284"/>
        <v>1.1728374281226379</v>
      </c>
      <c r="AC148" s="17">
        <f t="shared" si="284"/>
        <v>1.1837189562826362</v>
      </c>
      <c r="AD148" s="17">
        <f t="shared" si="284"/>
        <v>1.1983912528591159</v>
      </c>
      <c r="AE148" s="17">
        <f t="shared" si="284"/>
        <v>1.2124080822488004</v>
      </c>
      <c r="AF148" s="17">
        <f t="shared" si="284"/>
        <v>1.2309232531717158</v>
      </c>
      <c r="AG148" s="17">
        <f>AG147</f>
        <v>1.2480047520119677</v>
      </c>
      <c r="AH148" s="17">
        <f t="shared" ref="AH148:BF148" si="285">AH147-((($C$7*AH147)/($C$8+AH147))*$A$14)</f>
        <v>1.2293814016790994</v>
      </c>
      <c r="AI148" s="17">
        <f t="shared" si="285"/>
        <v>1.2078937939797201</v>
      </c>
      <c r="AJ148" s="17">
        <f t="shared" si="285"/>
        <v>1.1928323462050852</v>
      </c>
      <c r="AK148" s="17">
        <f t="shared" si="285"/>
        <v>1.1724568801620829</v>
      </c>
      <c r="AL148" s="17">
        <f t="shared" si="285"/>
        <v>1.1602042866158717</v>
      </c>
      <c r="AM148" s="17">
        <f t="shared" si="285"/>
        <v>1.1387451075557227</v>
      </c>
      <c r="AN148" s="17">
        <f t="shared" si="285"/>
        <v>1.1280537570154825</v>
      </c>
      <c r="AO148" s="17">
        <f t="shared" si="285"/>
        <v>1.1025148445460617</v>
      </c>
      <c r="AP148" s="17">
        <f t="shared" si="285"/>
        <v>1.0915894888795059</v>
      </c>
      <c r="AQ148" s="17">
        <f t="shared" si="285"/>
        <v>1.058411719803392</v>
      </c>
      <c r="AR148" s="17">
        <f t="shared" si="285"/>
        <v>1.044928088715831</v>
      </c>
      <c r="AS148" s="17">
        <f t="shared" si="285"/>
        <v>1.0005302885428238</v>
      </c>
      <c r="AT148" s="17">
        <f t="shared" si="285"/>
        <v>0.98180886900100217</v>
      </c>
      <c r="AU148" s="17">
        <f t="shared" si="285"/>
        <v>0.92343927112969781</v>
      </c>
      <c r="AV148" s="17">
        <f t="shared" si="285"/>
        <v>0.89684596305766173</v>
      </c>
      <c r="AW148" s="17">
        <f t="shared" si="285"/>
        <v>0.82359979978434084</v>
      </c>
      <c r="AX148" s="17">
        <f t="shared" si="285"/>
        <v>0.78716557239725304</v>
      </c>
      <c r="AY148" s="17">
        <f t="shared" si="285"/>
        <v>0.70083811503685312</v>
      </c>
      <c r="AZ148" s="17">
        <f t="shared" si="285"/>
        <v>0.65394044268574303</v>
      </c>
      <c r="BA148" s="17">
        <f t="shared" si="285"/>
        <v>0.55925525802234688</v>
      </c>
      <c r="BB148" s="17">
        <f t="shared" si="285"/>
        <v>0.50303640594639376</v>
      </c>
      <c r="BC148" s="17">
        <f t="shared" si="285"/>
        <v>0.40683977857600911</v>
      </c>
      <c r="BD148" s="17">
        <f t="shared" si="285"/>
        <v>0.34395658983693705</v>
      </c>
      <c r="BE148" s="17">
        <f t="shared" si="285"/>
        <v>0.2532848934266399</v>
      </c>
      <c r="BF148" s="17">
        <f t="shared" si="285"/>
        <v>0.13129200366667651</v>
      </c>
      <c r="BG148" s="17"/>
      <c r="BH148"/>
      <c r="BI148" s="13">
        <f t="shared" si="9"/>
        <v>1.2390785397186876</v>
      </c>
      <c r="BJ148" s="13"/>
      <c r="BK148" s="18">
        <f>E147</f>
        <v>0.51851851851851849</v>
      </c>
      <c r="BL148"/>
      <c r="BM148"/>
      <c r="BN148"/>
      <c r="BO148" s="19"/>
      <c r="BP148"/>
      <c r="BQ148"/>
    </row>
    <row r="149" spans="2:69" s="20" customFormat="1" x14ac:dyDescent="0.15">
      <c r="B149"/>
      <c r="C149"/>
      <c r="D149" s="20">
        <f>1+D147</f>
        <v>71</v>
      </c>
      <c r="E149" s="3">
        <f>$D149*$A$14</f>
        <v>0.52592592592592591</v>
      </c>
      <c r="F149" s="13">
        <f>AVERAGE(H148,0)</f>
        <v>0.42860168453337538</v>
      </c>
      <c r="G149" s="13">
        <f>I148</f>
        <v>1.1159166354112338</v>
      </c>
      <c r="H149" s="13">
        <f>(0.5*J148)+(0.711*F148)</f>
        <v>0.85963763000950499</v>
      </c>
      <c r="I149" s="13">
        <f>AVERAGE(J148,G148)</f>
        <v>1.1159611090647132</v>
      </c>
      <c r="J149" s="13">
        <f>IF($J$4 = "YES", AVERAGE(K148,I148),AVERAGE(K148,H148))</f>
        <v>1.1160056305649275</v>
      </c>
      <c r="K149" s="13">
        <f t="shared" ref="K149:AD149" si="286">AVERAGE(L148,J148)</f>
        <v>1.1161600428422203</v>
      </c>
      <c r="L149" s="13">
        <f t="shared" si="286"/>
        <v>1.1163145401474299</v>
      </c>
      <c r="M149" s="13">
        <f t="shared" si="286"/>
        <v>1.1166457922056294</v>
      </c>
      <c r="N149" s="13">
        <f t="shared" si="286"/>
        <v>1.1169772090496881</v>
      </c>
      <c r="O149" s="13">
        <f t="shared" si="286"/>
        <v>1.1176093746055904</v>
      </c>
      <c r="P149" s="13">
        <f t="shared" si="286"/>
        <v>1.1182417983365671</v>
      </c>
      <c r="Q149" s="13">
        <f t="shared" si="286"/>
        <v>1.1193717459953625</v>
      </c>
      <c r="R149" s="13">
        <f t="shared" si="286"/>
        <v>1.1205018428650293</v>
      </c>
      <c r="S149" s="13">
        <f t="shared" si="286"/>
        <v>1.1224145472725151</v>
      </c>
      <c r="T149" s="13">
        <f t="shared" si="286"/>
        <v>1.1243262119531015</v>
      </c>
      <c r="U149" s="13">
        <f t="shared" si="286"/>
        <v>1.1274034387971315</v>
      </c>
      <c r="V149" s="13">
        <f t="shared" si="286"/>
        <v>1.1304745437408934</v>
      </c>
      <c r="W149" s="13">
        <f t="shared" si="286"/>
        <v>1.1351901061509886</v>
      </c>
      <c r="X149" s="13">
        <f t="shared" si="286"/>
        <v>1.139882813135038</v>
      </c>
      <c r="Y149" s="13">
        <f t="shared" si="286"/>
        <v>1.1467789314048384</v>
      </c>
      <c r="Z149" s="13">
        <f t="shared" si="286"/>
        <v>1.1536048180005345</v>
      </c>
      <c r="AA149" s="13">
        <f t="shared" si="286"/>
        <v>1.1632473527723013</v>
      </c>
      <c r="AB149" s="13">
        <f t="shared" si="286"/>
        <v>1.1726998410846374</v>
      </c>
      <c r="AC149" s="13">
        <f t="shared" si="286"/>
        <v>1.185614340490877</v>
      </c>
      <c r="AD149" s="13">
        <f t="shared" si="286"/>
        <v>1.1980635192657183</v>
      </c>
      <c r="AE149" s="13">
        <f>AVERAGE(AD148,AF148)</f>
        <v>1.2146572530154158</v>
      </c>
      <c r="AF149" s="13">
        <f>AVERAGE(AG148,AE148)</f>
        <v>1.2302064171303839</v>
      </c>
      <c r="AG149" s="13">
        <f>(0.5*AF148)+(0.5*AH148)</f>
        <v>1.2301523274254076</v>
      </c>
      <c r="AH149" s="13">
        <f t="shared" ref="AH149:BD149" si="287">AVERAGE(AI148,AG148)</f>
        <v>1.2279492729958439</v>
      </c>
      <c r="AI149" s="13">
        <f t="shared" si="287"/>
        <v>1.2111068739420923</v>
      </c>
      <c r="AJ149" s="13">
        <f t="shared" si="287"/>
        <v>1.1901753370709014</v>
      </c>
      <c r="AK149" s="13">
        <f t="shared" si="287"/>
        <v>1.1765183164104784</v>
      </c>
      <c r="AL149" s="13">
        <f t="shared" si="287"/>
        <v>1.1556009938589029</v>
      </c>
      <c r="AM149" s="13">
        <f t="shared" si="287"/>
        <v>1.1441290218156772</v>
      </c>
      <c r="AN149" s="13">
        <f t="shared" si="287"/>
        <v>1.1206299760508922</v>
      </c>
      <c r="AO149" s="13">
        <f t="shared" si="287"/>
        <v>1.1098216229474942</v>
      </c>
      <c r="AP149" s="13">
        <f t="shared" si="287"/>
        <v>1.0804632821747269</v>
      </c>
      <c r="AQ149" s="13">
        <f t="shared" si="287"/>
        <v>1.0682587887976684</v>
      </c>
      <c r="AR149" s="13">
        <f t="shared" si="287"/>
        <v>1.0294710041731079</v>
      </c>
      <c r="AS149" s="13">
        <f t="shared" si="287"/>
        <v>1.0133684788584165</v>
      </c>
      <c r="AT149" s="13">
        <f t="shared" si="287"/>
        <v>0.96198477983626085</v>
      </c>
      <c r="AU149" s="13">
        <f t="shared" si="287"/>
        <v>0.9393274160293319</v>
      </c>
      <c r="AV149" s="13">
        <f t="shared" si="287"/>
        <v>0.87351953545701932</v>
      </c>
      <c r="AW149" s="13">
        <f t="shared" si="287"/>
        <v>0.84200576772745739</v>
      </c>
      <c r="AX149" s="13">
        <f t="shared" si="287"/>
        <v>0.76221895741059698</v>
      </c>
      <c r="AY149" s="13">
        <f t="shared" si="287"/>
        <v>0.72055300754149809</v>
      </c>
      <c r="AZ149" s="13">
        <f t="shared" si="287"/>
        <v>0.63004668652959994</v>
      </c>
      <c r="BA149" s="13">
        <f t="shared" si="287"/>
        <v>0.57848842431606839</v>
      </c>
      <c r="BB149" s="13">
        <f t="shared" si="287"/>
        <v>0.48304751829917802</v>
      </c>
      <c r="BC149" s="13">
        <f t="shared" si="287"/>
        <v>0.42349649789166544</v>
      </c>
      <c r="BD149" s="13">
        <f t="shared" si="287"/>
        <v>0.33006233600132451</v>
      </c>
      <c r="BE149" s="13">
        <f>(0.711*BF148)+(0.5*BD148)</f>
        <v>0.26532690952547555</v>
      </c>
      <c r="BF149" s="13">
        <f>AVERAGE(0,BE148)</f>
        <v>0.12664244671331995</v>
      </c>
      <c r="BG149" s="13"/>
      <c r="BH149"/>
      <c r="BI149" s="13">
        <f t="shared" si="9"/>
        <v>1.2292487958241831</v>
      </c>
      <c r="BJ149" s="13"/>
      <c r="BK149" s="13">
        <f>E149</f>
        <v>0.52592592592592591</v>
      </c>
      <c r="BL149"/>
      <c r="BM149"/>
      <c r="BN149"/>
      <c r="BO149" s="14"/>
      <c r="BP149"/>
      <c r="BQ149"/>
    </row>
    <row r="150" spans="2:69" s="15" customFormat="1" x14ac:dyDescent="0.15">
      <c r="B150"/>
      <c r="C150"/>
      <c r="E150" s="16"/>
      <c r="F150" s="17">
        <f t="shared" ref="F150:AF150" si="288">F149-((($C$7*F149)/($C$8+F149))*$A$14)</f>
        <v>0.41678081501067976</v>
      </c>
      <c r="G150" s="17">
        <f t="shared" si="7"/>
        <v>1.0962969852190163</v>
      </c>
      <c r="H150" s="17">
        <f t="shared" si="288"/>
        <v>0.84216145896870165</v>
      </c>
      <c r="I150" s="17">
        <f t="shared" si="7"/>
        <v>1.0963411371899523</v>
      </c>
      <c r="J150" s="17">
        <f t="shared" si="288"/>
        <v>1.0963853366766581</v>
      </c>
      <c r="K150" s="17">
        <f t="shared" si="288"/>
        <v>1.0965386322435458</v>
      </c>
      <c r="L150" s="17">
        <f t="shared" si="288"/>
        <v>1.0966920124054405</v>
      </c>
      <c r="M150" s="17">
        <f t="shared" si="288"/>
        <v>1.097020869850692</v>
      </c>
      <c r="N150" s="17">
        <f t="shared" si="288"/>
        <v>1.0973498917274933</v>
      </c>
      <c r="O150" s="17">
        <f t="shared" si="288"/>
        <v>1.0979774912903377</v>
      </c>
      <c r="P150" s="17">
        <f t="shared" si="288"/>
        <v>1.0986053502065751</v>
      </c>
      <c r="Q150" s="17">
        <f t="shared" si="288"/>
        <v>1.0997271495061032</v>
      </c>
      <c r="R150" s="17">
        <f t="shared" si="288"/>
        <v>1.1008491066316728</v>
      </c>
      <c r="S150" s="17">
        <f t="shared" si="288"/>
        <v>1.1027480564458667</v>
      </c>
      <c r="T150" s="17">
        <f t="shared" si="288"/>
        <v>1.1046460016177098</v>
      </c>
      <c r="U150" s="17">
        <f t="shared" si="288"/>
        <v>1.1077012017862398</v>
      </c>
      <c r="V150" s="17">
        <f t="shared" si="288"/>
        <v>1.1107503946205513</v>
      </c>
      <c r="W150" s="17">
        <f t="shared" si="288"/>
        <v>1.1154324486299394</v>
      </c>
      <c r="X150" s="17">
        <f t="shared" si="288"/>
        <v>1.1200919730320826</v>
      </c>
      <c r="Y150" s="17">
        <f t="shared" si="288"/>
        <v>1.1269396214782501</v>
      </c>
      <c r="Z150" s="17">
        <f t="shared" si="288"/>
        <v>1.1337178723457784</v>
      </c>
      <c r="AA150" s="17">
        <f t="shared" si="288"/>
        <v>1.1432936851634099</v>
      </c>
      <c r="AB150" s="17">
        <f t="shared" si="288"/>
        <v>1.1526814061565593</v>
      </c>
      <c r="AC150" s="17">
        <f t="shared" si="288"/>
        <v>1.1655084238813691</v>
      </c>
      <c r="AD150" s="17">
        <f t="shared" si="288"/>
        <v>1.177874354330805</v>
      </c>
      <c r="AE150" s="17">
        <f t="shared" si="288"/>
        <v>1.1943587405570446</v>
      </c>
      <c r="AF150" s="17">
        <f t="shared" si="288"/>
        <v>1.209807078922345</v>
      </c>
      <c r="AG150" s="17">
        <f>AG149</f>
        <v>1.2301523274254076</v>
      </c>
      <c r="AH150" s="17">
        <f t="shared" ref="AH150:BF150" si="289">AH149-((($C$7*AH149)/($C$8+AH149))*$A$14)</f>
        <v>1.2075644739455547</v>
      </c>
      <c r="AI150" s="17">
        <f t="shared" si="289"/>
        <v>1.1908316041111584</v>
      </c>
      <c r="AJ150" s="17">
        <f t="shared" si="289"/>
        <v>1.1700387987185947</v>
      </c>
      <c r="AK150" s="17">
        <f t="shared" si="289"/>
        <v>1.1564738952135267</v>
      </c>
      <c r="AL150" s="17">
        <f t="shared" si="289"/>
        <v>1.1357001810101583</v>
      </c>
      <c r="AM150" s="17">
        <f t="shared" si="289"/>
        <v>1.1243082958518151</v>
      </c>
      <c r="AN150" s="17">
        <f t="shared" si="289"/>
        <v>1.1009763175241314</v>
      </c>
      <c r="AO150" s="17">
        <f t="shared" si="289"/>
        <v>1.090246201834177</v>
      </c>
      <c r="AP150" s="17">
        <f t="shared" si="289"/>
        <v>1.0611049626183966</v>
      </c>
      <c r="AQ150" s="17">
        <f t="shared" si="289"/>
        <v>1.0489927495887221</v>
      </c>
      <c r="AR150" s="17">
        <f t="shared" si="289"/>
        <v>1.0105065112025311</v>
      </c>
      <c r="AS150" s="17">
        <f t="shared" si="289"/>
        <v>0.99453300266181088</v>
      </c>
      <c r="AT150" s="17">
        <f t="shared" si="289"/>
        <v>0.94357695004403419</v>
      </c>
      <c r="AU150" s="17">
        <f t="shared" si="289"/>
        <v>0.92111627510542649</v>
      </c>
      <c r="AV150" s="17">
        <f t="shared" si="289"/>
        <v>0.85591023769899821</v>
      </c>
      <c r="AW150" s="17">
        <f t="shared" si="289"/>
        <v>0.82470197048907135</v>
      </c>
      <c r="AX150" s="17">
        <f t="shared" si="289"/>
        <v>0.74574444939196105</v>
      </c>
      <c r="AY150" s="17">
        <f t="shared" si="289"/>
        <v>0.70454661958718756</v>
      </c>
      <c r="AZ150" s="17">
        <f t="shared" si="289"/>
        <v>0.6151524589708357</v>
      </c>
      <c r="BA150" s="17">
        <f t="shared" si="289"/>
        <v>0.56429401004499335</v>
      </c>
      <c r="BB150" s="17">
        <f t="shared" si="289"/>
        <v>0.47029931705573758</v>
      </c>
      <c r="BC150" s="17">
        <f t="shared" si="289"/>
        <v>0.41176688342710144</v>
      </c>
      <c r="BD150" s="17">
        <f t="shared" si="289"/>
        <v>0.32015111073955893</v>
      </c>
      <c r="BE150" s="17">
        <f t="shared" si="289"/>
        <v>0.25686617801945255</v>
      </c>
      <c r="BF150" s="17">
        <f t="shared" si="289"/>
        <v>0.12198635002851647</v>
      </c>
      <c r="BG150" s="17"/>
      <c r="BH150"/>
      <c r="BI150" s="13">
        <f t="shared" si="9"/>
        <v>1.2194190519296788</v>
      </c>
      <c r="BJ150" s="13"/>
      <c r="BK150" s="18">
        <f>E149</f>
        <v>0.52592592592592591</v>
      </c>
      <c r="BL150"/>
      <c r="BM150"/>
      <c r="BN150"/>
      <c r="BO150" s="19"/>
      <c r="BP150"/>
      <c r="BQ150"/>
    </row>
    <row r="151" spans="2:69" s="20" customFormat="1" x14ac:dyDescent="0.15">
      <c r="B151"/>
      <c r="C151"/>
      <c r="D151" s="20">
        <f>1+D149</f>
        <v>72</v>
      </c>
      <c r="E151" s="3">
        <f>$D151*$A$14</f>
        <v>0.53333333333333333</v>
      </c>
      <c r="F151" s="13">
        <f>AVERAGE(H150,0)</f>
        <v>0.42108072948435082</v>
      </c>
      <c r="G151" s="13">
        <f>I150</f>
        <v>1.0963411371899523</v>
      </c>
      <c r="H151" s="13">
        <f>(0.5*J150)+(0.711*F150)</f>
        <v>0.84452382781092239</v>
      </c>
      <c r="I151" s="13">
        <f>AVERAGE(J150,G150)</f>
        <v>1.0963411609478371</v>
      </c>
      <c r="J151" s="13">
        <f>IF($J$4 = "YES", AVERAGE(K150,I150),AVERAGE(K150,H150))</f>
        <v>1.0964398847167489</v>
      </c>
      <c r="K151" s="13">
        <f t="shared" ref="K151:AD151" si="290">AVERAGE(L150,J150)</f>
        <v>1.0965386745410493</v>
      </c>
      <c r="L151" s="13">
        <f t="shared" si="290"/>
        <v>1.0967797510471189</v>
      </c>
      <c r="M151" s="13">
        <f t="shared" si="290"/>
        <v>1.0970209520664669</v>
      </c>
      <c r="N151" s="13">
        <f t="shared" si="290"/>
        <v>1.097499180570515</v>
      </c>
      <c r="O151" s="13">
        <f t="shared" si="290"/>
        <v>1.0979776209670342</v>
      </c>
      <c r="P151" s="13">
        <f t="shared" si="290"/>
        <v>1.0988523203982203</v>
      </c>
      <c r="Q151" s="13">
        <f t="shared" si="290"/>
        <v>1.099727228419124</v>
      </c>
      <c r="R151" s="13">
        <f t="shared" si="290"/>
        <v>1.1012376029759849</v>
      </c>
      <c r="S151" s="13">
        <f t="shared" si="290"/>
        <v>1.1027475541246914</v>
      </c>
      <c r="T151" s="13">
        <f t="shared" si="290"/>
        <v>1.1052246291160532</v>
      </c>
      <c r="U151" s="13">
        <f t="shared" si="290"/>
        <v>1.1076981981191305</v>
      </c>
      <c r="V151" s="13">
        <f t="shared" si="290"/>
        <v>1.1115668252080897</v>
      </c>
      <c r="W151" s="13">
        <f t="shared" si="290"/>
        <v>1.1154211838263168</v>
      </c>
      <c r="X151" s="13">
        <f t="shared" si="290"/>
        <v>1.1211860350540948</v>
      </c>
      <c r="Y151" s="13">
        <f t="shared" si="290"/>
        <v>1.1269049226889305</v>
      </c>
      <c r="Z151" s="13">
        <f t="shared" si="290"/>
        <v>1.1351166533208299</v>
      </c>
      <c r="AA151" s="13">
        <f t="shared" si="290"/>
        <v>1.143199639251169</v>
      </c>
      <c r="AB151" s="13">
        <f t="shared" si="290"/>
        <v>1.1544010545223895</v>
      </c>
      <c r="AC151" s="13">
        <f t="shared" si="290"/>
        <v>1.1652778802436821</v>
      </c>
      <c r="AD151" s="13">
        <f t="shared" si="290"/>
        <v>1.1799335822192067</v>
      </c>
      <c r="AE151" s="13">
        <f>AVERAGE(AD150,AF150)</f>
        <v>1.193840716626575</v>
      </c>
      <c r="AF151" s="13">
        <f>AVERAGE(AG150,AE150)</f>
        <v>1.2122555339912262</v>
      </c>
      <c r="AG151" s="13">
        <f>(0.5*AF150)+(0.5*AH150)</f>
        <v>1.2086857764339498</v>
      </c>
      <c r="AH151" s="13">
        <f t="shared" ref="AH151:BD151" si="291">AVERAGE(AI150,AG150)</f>
        <v>1.2104919657682829</v>
      </c>
      <c r="AI151" s="13">
        <f t="shared" si="291"/>
        <v>1.1888016363320748</v>
      </c>
      <c r="AJ151" s="13">
        <f t="shared" si="291"/>
        <v>1.1736527496623426</v>
      </c>
      <c r="AK151" s="13">
        <f t="shared" si="291"/>
        <v>1.1528694898643765</v>
      </c>
      <c r="AL151" s="13">
        <f t="shared" si="291"/>
        <v>1.1403910955326708</v>
      </c>
      <c r="AM151" s="13">
        <f t="shared" si="291"/>
        <v>1.1183382492671448</v>
      </c>
      <c r="AN151" s="13">
        <f t="shared" si="291"/>
        <v>1.1072772488429961</v>
      </c>
      <c r="AO151" s="13">
        <f t="shared" si="291"/>
        <v>1.081040640071264</v>
      </c>
      <c r="AP151" s="13">
        <f t="shared" si="291"/>
        <v>1.0696194757114497</v>
      </c>
      <c r="AQ151" s="13">
        <f t="shared" si="291"/>
        <v>1.0358057369104638</v>
      </c>
      <c r="AR151" s="13">
        <f t="shared" si="291"/>
        <v>1.0217628761252664</v>
      </c>
      <c r="AS151" s="13">
        <f t="shared" si="291"/>
        <v>0.97704173062328259</v>
      </c>
      <c r="AT151" s="13">
        <f t="shared" si="291"/>
        <v>0.95782463888361868</v>
      </c>
      <c r="AU151" s="13">
        <f t="shared" si="291"/>
        <v>0.89974359387151615</v>
      </c>
      <c r="AV151" s="13">
        <f t="shared" si="291"/>
        <v>0.87290912279724897</v>
      </c>
      <c r="AW151" s="13">
        <f t="shared" si="291"/>
        <v>0.80082734354547958</v>
      </c>
      <c r="AX151" s="13">
        <f t="shared" si="291"/>
        <v>0.76462429503812945</v>
      </c>
      <c r="AY151" s="13">
        <f t="shared" si="291"/>
        <v>0.68044845418139843</v>
      </c>
      <c r="AZ151" s="13">
        <f t="shared" si="291"/>
        <v>0.63442031481609051</v>
      </c>
      <c r="BA151" s="13">
        <f t="shared" si="291"/>
        <v>0.54272588801328658</v>
      </c>
      <c r="BB151" s="13">
        <f t="shared" si="291"/>
        <v>0.4880304467360474</v>
      </c>
      <c r="BC151" s="13">
        <f t="shared" si="291"/>
        <v>0.39522521389764825</v>
      </c>
      <c r="BD151" s="13">
        <f t="shared" si="291"/>
        <v>0.33431653072327699</v>
      </c>
      <c r="BE151" s="13">
        <f>(0.711*BF150)+(0.5*BD150)</f>
        <v>0.24680785024005469</v>
      </c>
      <c r="BF151" s="13">
        <f>AVERAGE(BE150,0)</f>
        <v>0.12843308900972628</v>
      </c>
      <c r="BG151" s="13"/>
      <c r="BH151"/>
      <c r="BI151" s="13">
        <f t="shared" si="9"/>
        <v>1.2096551532281832</v>
      </c>
      <c r="BJ151" s="13"/>
      <c r="BK151" s="13">
        <f>E151</f>
        <v>0.53333333333333333</v>
      </c>
      <c r="BL151"/>
      <c r="BM151"/>
      <c r="BN151"/>
      <c r="BO151" s="14"/>
      <c r="BP151"/>
      <c r="BQ151"/>
    </row>
    <row r="152" spans="2:69" s="15" customFormat="1" x14ac:dyDescent="0.15">
      <c r="B152"/>
      <c r="C152"/>
      <c r="E152" s="16"/>
      <c r="F152" s="17">
        <f t="shared" ref="F152:AF152" si="292">F151-((($C$7*F151)/($C$8+F151))*$A$14)</f>
        <v>0.40939456720434242</v>
      </c>
      <c r="G152" s="17">
        <f t="shared" si="7"/>
        <v>1.0768645591580233</v>
      </c>
      <c r="H152" s="17">
        <f t="shared" si="292"/>
        <v>0.82719518431647898</v>
      </c>
      <c r="I152" s="17">
        <f t="shared" si="7"/>
        <v>1.0768645827404564</v>
      </c>
      <c r="J152" s="17">
        <f t="shared" si="292"/>
        <v>1.0769625774739742</v>
      </c>
      <c r="K152" s="17">
        <f t="shared" si="292"/>
        <v>1.0770606378518732</v>
      </c>
      <c r="L152" s="17">
        <f t="shared" si="292"/>
        <v>1.0772999346144734</v>
      </c>
      <c r="M152" s="17">
        <f t="shared" si="292"/>
        <v>1.0775393554286541</v>
      </c>
      <c r="N152" s="17">
        <f t="shared" si="292"/>
        <v>1.0780140556779967</v>
      </c>
      <c r="O152" s="17">
        <f t="shared" si="292"/>
        <v>1.0784889680546592</v>
      </c>
      <c r="P152" s="17">
        <f t="shared" si="292"/>
        <v>1.0793572220968395</v>
      </c>
      <c r="Q152" s="17">
        <f t="shared" si="292"/>
        <v>1.080225689192357</v>
      </c>
      <c r="R152" s="17">
        <f t="shared" si="292"/>
        <v>1.0817249587245994</v>
      </c>
      <c r="S152" s="17">
        <f t="shared" si="292"/>
        <v>1.0832238257716114</v>
      </c>
      <c r="T152" s="17">
        <f t="shared" si="292"/>
        <v>1.0856827557490534</v>
      </c>
      <c r="U152" s="17">
        <f t="shared" si="292"/>
        <v>1.0881382529396377</v>
      </c>
      <c r="V152" s="17">
        <f t="shared" si="292"/>
        <v>1.0919787107343331</v>
      </c>
      <c r="W152" s="17">
        <f t="shared" si="292"/>
        <v>1.0958051183075772</v>
      </c>
      <c r="X152" s="17">
        <f t="shared" si="292"/>
        <v>1.101528375495243</v>
      </c>
      <c r="Y152" s="17">
        <f t="shared" si="292"/>
        <v>1.1072062492123336</v>
      </c>
      <c r="Z152" s="17">
        <f t="shared" si="292"/>
        <v>1.1153595164844128</v>
      </c>
      <c r="AA152" s="17">
        <f t="shared" si="292"/>
        <v>1.1233854432290944</v>
      </c>
      <c r="AB152" s="17">
        <f t="shared" si="292"/>
        <v>1.1345085740769385</v>
      </c>
      <c r="AC152" s="17">
        <f t="shared" si="292"/>
        <v>1.1453102466204297</v>
      </c>
      <c r="AD152" s="17">
        <f t="shared" si="292"/>
        <v>1.1598660045399811</v>
      </c>
      <c r="AE152" s="17">
        <f t="shared" si="292"/>
        <v>1.1736796721111742</v>
      </c>
      <c r="AF152" s="17">
        <f t="shared" si="292"/>
        <v>1.1919727353691265</v>
      </c>
      <c r="AG152" s="17">
        <f>AG151</f>
        <v>1.2086857764339498</v>
      </c>
      <c r="AH152" s="17">
        <f t="shared" ref="AH152:BF152" si="293">AH151-((($C$7*AH151)/($C$8+AH151))*$A$14)</f>
        <v>1.1902207298697234</v>
      </c>
      <c r="AI152" s="17">
        <f t="shared" si="293"/>
        <v>1.1686743058383362</v>
      </c>
      <c r="AJ152" s="17">
        <f t="shared" si="293"/>
        <v>1.1536278202940915</v>
      </c>
      <c r="AK152" s="17">
        <f t="shared" si="293"/>
        <v>1.1329876596647723</v>
      </c>
      <c r="AL152" s="17">
        <f t="shared" si="293"/>
        <v>1.1205966710499788</v>
      </c>
      <c r="AM152" s="17">
        <f t="shared" si="293"/>
        <v>1.0987011052246489</v>
      </c>
      <c r="AN152" s="17">
        <f t="shared" si="293"/>
        <v>1.0877203757599727</v>
      </c>
      <c r="AO152" s="17">
        <f t="shared" si="293"/>
        <v>1.0616779849919018</v>
      </c>
      <c r="AP152" s="17">
        <f t="shared" si="293"/>
        <v>1.0503430877884685</v>
      </c>
      <c r="AQ152" s="17">
        <f t="shared" si="293"/>
        <v>1.0167911159104432</v>
      </c>
      <c r="AR152" s="17">
        <f t="shared" si="293"/>
        <v>1.0028598545407874</v>
      </c>
      <c r="AS152" s="17">
        <f t="shared" si="293"/>
        <v>0.95850599688411309</v>
      </c>
      <c r="AT152" s="17">
        <f t="shared" si="293"/>
        <v>0.93945253893267222</v>
      </c>
      <c r="AU152" s="17">
        <f t="shared" si="293"/>
        <v>0.88188881339283276</v>
      </c>
      <c r="AV152" s="17">
        <f t="shared" si="293"/>
        <v>0.85530563186202624</v>
      </c>
      <c r="AW152" s="17">
        <f t="shared" si="293"/>
        <v>0.78394109414332824</v>
      </c>
      <c r="AX152" s="17">
        <f t="shared" si="293"/>
        <v>0.74812353392544617</v>
      </c>
      <c r="AY152" s="17">
        <f t="shared" si="293"/>
        <v>0.66491787172609818</v>
      </c>
      <c r="AZ152" s="17">
        <f t="shared" si="293"/>
        <v>0.61946907040473409</v>
      </c>
      <c r="BA152" s="17">
        <f t="shared" si="293"/>
        <v>0.52904893264580044</v>
      </c>
      <c r="BB152" s="17">
        <f t="shared" si="293"/>
        <v>0.4752013529238745</v>
      </c>
      <c r="BC152" s="17">
        <f t="shared" si="293"/>
        <v>0.38401529971201231</v>
      </c>
      <c r="BD152" s="17">
        <f t="shared" si="293"/>
        <v>0.32431588543965251</v>
      </c>
      <c r="BE152" s="17">
        <f t="shared" si="293"/>
        <v>0.23879571015034676</v>
      </c>
      <c r="BF152" s="17">
        <f t="shared" si="293"/>
        <v>0.12372046568195025</v>
      </c>
      <c r="BG152" s="17"/>
      <c r="BH152"/>
      <c r="BI152" s="13">
        <f t="shared" si="9"/>
        <v>1.1998912545266873</v>
      </c>
      <c r="BJ152" s="13"/>
      <c r="BK152" s="18">
        <f>E151</f>
        <v>0.53333333333333333</v>
      </c>
      <c r="BL152"/>
      <c r="BM152"/>
      <c r="BN152"/>
      <c r="BO152" s="19"/>
      <c r="BP152"/>
      <c r="BQ152"/>
    </row>
    <row r="153" spans="2:69" s="20" customFormat="1" x14ac:dyDescent="0.15">
      <c r="B153"/>
      <c r="C153"/>
      <c r="D153" s="20">
        <f>1+D151</f>
        <v>73</v>
      </c>
      <c r="E153" s="3">
        <f>$D153*$A$14</f>
        <v>0.54074074074074074</v>
      </c>
      <c r="F153" s="13">
        <f>AVERAGE(H152,0)</f>
        <v>0.41359759215823949</v>
      </c>
      <c r="G153" s="13">
        <f>I152</f>
        <v>1.0768645827404564</v>
      </c>
      <c r="H153" s="13">
        <f>(0.5*J152)+(0.711*F152)</f>
        <v>0.82956082601927461</v>
      </c>
      <c r="I153" s="13">
        <f>AVERAGE(J152,G152)</f>
        <v>1.0769135683159987</v>
      </c>
      <c r="J153" s="13">
        <f>IF($J$4 = "YES", AVERAGE(K152,I152),AVERAGE(K152,H152))</f>
        <v>1.0769626102961647</v>
      </c>
      <c r="K153" s="13">
        <f t="shared" ref="K153:AD153" si="294">AVERAGE(L152,J152)</f>
        <v>1.0771312560442237</v>
      </c>
      <c r="L153" s="13">
        <f t="shared" si="294"/>
        <v>1.0772999966402637</v>
      </c>
      <c r="M153" s="13">
        <f t="shared" si="294"/>
        <v>1.0776569951462349</v>
      </c>
      <c r="N153" s="13">
        <f t="shared" si="294"/>
        <v>1.0780141617416565</v>
      </c>
      <c r="O153" s="13">
        <f t="shared" si="294"/>
        <v>1.0786856388874182</v>
      </c>
      <c r="P153" s="13">
        <f t="shared" si="294"/>
        <v>1.0793573286235081</v>
      </c>
      <c r="Q153" s="13">
        <f t="shared" si="294"/>
        <v>1.0805410904107196</v>
      </c>
      <c r="R153" s="13">
        <f t="shared" si="294"/>
        <v>1.0817247574819842</v>
      </c>
      <c r="S153" s="13">
        <f t="shared" si="294"/>
        <v>1.0837038572368263</v>
      </c>
      <c r="T153" s="13">
        <f t="shared" si="294"/>
        <v>1.0856810393556247</v>
      </c>
      <c r="U153" s="13">
        <f t="shared" si="294"/>
        <v>1.0888307332416933</v>
      </c>
      <c r="V153" s="13">
        <f t="shared" si="294"/>
        <v>1.0919716856236075</v>
      </c>
      <c r="W153" s="13">
        <f t="shared" si="294"/>
        <v>1.0967535431147879</v>
      </c>
      <c r="X153" s="13">
        <f t="shared" si="294"/>
        <v>1.1015056837599553</v>
      </c>
      <c r="Y153" s="13">
        <f t="shared" si="294"/>
        <v>1.1084439459898279</v>
      </c>
      <c r="Z153" s="13">
        <f t="shared" si="294"/>
        <v>1.1152958462207141</v>
      </c>
      <c r="AA153" s="13">
        <f t="shared" si="294"/>
        <v>1.1249340452806758</v>
      </c>
      <c r="AB153" s="13">
        <f t="shared" si="294"/>
        <v>1.1343478449247621</v>
      </c>
      <c r="AC153" s="13">
        <f t="shared" si="294"/>
        <v>1.1471872893084598</v>
      </c>
      <c r="AD153" s="13">
        <f t="shared" si="294"/>
        <v>1.1594949593658019</v>
      </c>
      <c r="AE153" s="13">
        <f>AVERAGE(AD152,AF152)</f>
        <v>1.1759193699545538</v>
      </c>
      <c r="AF153" s="13">
        <f>AVERAGE(AG152,AE152)</f>
        <v>1.1911827242725619</v>
      </c>
      <c r="AG153" s="13">
        <f>(0.5*AF152)+(0.5*AH152)</f>
        <v>1.1910967326194251</v>
      </c>
      <c r="AH153" s="13">
        <f t="shared" ref="AH153:BD153" si="295">AVERAGE(AI152,AG152)</f>
        <v>1.1886800411361431</v>
      </c>
      <c r="AI153" s="13">
        <f t="shared" si="295"/>
        <v>1.1719242750819074</v>
      </c>
      <c r="AJ153" s="13">
        <f t="shared" si="295"/>
        <v>1.1508309827515544</v>
      </c>
      <c r="AK153" s="13">
        <f t="shared" si="295"/>
        <v>1.1371122456720353</v>
      </c>
      <c r="AL153" s="13">
        <f t="shared" si="295"/>
        <v>1.1158443824447106</v>
      </c>
      <c r="AM153" s="13">
        <f t="shared" si="295"/>
        <v>1.1041585234049758</v>
      </c>
      <c r="AN153" s="13">
        <f t="shared" si="295"/>
        <v>1.0801895451082753</v>
      </c>
      <c r="AO153" s="13">
        <f t="shared" si="295"/>
        <v>1.0690317317742206</v>
      </c>
      <c r="AP153" s="13">
        <f t="shared" si="295"/>
        <v>1.0392345504511726</v>
      </c>
      <c r="AQ153" s="13">
        <f t="shared" si="295"/>
        <v>1.0266014711646281</v>
      </c>
      <c r="AR153" s="13">
        <f t="shared" si="295"/>
        <v>0.98764855639727811</v>
      </c>
      <c r="AS153" s="13">
        <f t="shared" si="295"/>
        <v>0.97115619673672982</v>
      </c>
      <c r="AT153" s="13">
        <f t="shared" si="295"/>
        <v>0.92019740513847292</v>
      </c>
      <c r="AU153" s="13">
        <f t="shared" si="295"/>
        <v>0.89737908539734923</v>
      </c>
      <c r="AV153" s="13">
        <f t="shared" si="295"/>
        <v>0.83291495376808045</v>
      </c>
      <c r="AW153" s="13">
        <f t="shared" si="295"/>
        <v>0.80171458289373621</v>
      </c>
      <c r="AX153" s="13">
        <f t="shared" si="295"/>
        <v>0.72442948293471321</v>
      </c>
      <c r="AY153" s="13">
        <f t="shared" si="295"/>
        <v>0.68379630216509013</v>
      </c>
      <c r="AZ153" s="13">
        <f t="shared" si="295"/>
        <v>0.59698340218594925</v>
      </c>
      <c r="BA153" s="13">
        <f t="shared" si="295"/>
        <v>0.54733521166430432</v>
      </c>
      <c r="BB153" s="13">
        <f t="shared" si="295"/>
        <v>0.45653211617890638</v>
      </c>
      <c r="BC153" s="13">
        <f t="shared" si="295"/>
        <v>0.39975861918176347</v>
      </c>
      <c r="BD153" s="13">
        <f t="shared" si="295"/>
        <v>0.31140550493117952</v>
      </c>
      <c r="BE153" s="13">
        <f>(0.711*BF152)+(0.5*BD152)</f>
        <v>0.25012319381969289</v>
      </c>
      <c r="BF153" s="13">
        <f>AVERAGE(0,BE152)</f>
        <v>0.11939785507517338</v>
      </c>
      <c r="BG153" s="13"/>
      <c r="BH153"/>
      <c r="BI153" s="13">
        <f t="shared" si="9"/>
        <v>1.1901689314071524</v>
      </c>
      <c r="BJ153" s="13"/>
      <c r="BK153" s="13">
        <f>E153</f>
        <v>0.54074074074074074</v>
      </c>
      <c r="BL153"/>
      <c r="BM153"/>
      <c r="BN153"/>
      <c r="BO153" s="14"/>
      <c r="BP153"/>
      <c r="BQ153"/>
    </row>
    <row r="154" spans="2:69" s="15" customFormat="1" x14ac:dyDescent="0.15">
      <c r="B154"/>
      <c r="C154"/>
      <c r="E154" s="16"/>
      <c r="F154" s="17">
        <f t="shared" ref="F154:AF154" si="296">F153-((($C$7*F153)/($C$8+F153))*$A$14)</f>
        <v>0.40204714459044066</v>
      </c>
      <c r="G154" s="17">
        <f t="shared" si="7"/>
        <v>1.0575333474823785</v>
      </c>
      <c r="H154" s="17">
        <f t="shared" si="296"/>
        <v>0.81238096733548437</v>
      </c>
      <c r="I154" s="17">
        <f t="shared" si="7"/>
        <v>1.0575819636810986</v>
      </c>
      <c r="J154" s="17">
        <f t="shared" si="296"/>
        <v>1.0576306358786436</v>
      </c>
      <c r="K154" s="17">
        <f t="shared" si="296"/>
        <v>1.0577980101658724</v>
      </c>
      <c r="L154" s="17">
        <f t="shared" si="296"/>
        <v>1.0579654788170969</v>
      </c>
      <c r="M154" s="17">
        <f t="shared" si="296"/>
        <v>1.0583197870760335</v>
      </c>
      <c r="N154" s="17">
        <f t="shared" si="296"/>
        <v>1.0586742631922801</v>
      </c>
      <c r="O154" s="17">
        <f t="shared" si="296"/>
        <v>1.0593406850067626</v>
      </c>
      <c r="P154" s="17">
        <f t="shared" si="296"/>
        <v>1.0600073214640888</v>
      </c>
      <c r="Q154" s="17">
        <f t="shared" si="296"/>
        <v>1.0611821864162516</v>
      </c>
      <c r="R154" s="17">
        <f t="shared" si="296"/>
        <v>1.0623569686769223</v>
      </c>
      <c r="S154" s="17">
        <f t="shared" si="296"/>
        <v>1.0643212381755276</v>
      </c>
      <c r="T154" s="17">
        <f t="shared" si="296"/>
        <v>1.0662836358256944</v>
      </c>
      <c r="U154" s="17">
        <f t="shared" si="296"/>
        <v>1.0694098423449738</v>
      </c>
      <c r="V154" s="17">
        <f t="shared" si="296"/>
        <v>1.0725274512545775</v>
      </c>
      <c r="W154" s="17">
        <f t="shared" si="296"/>
        <v>1.0772739201396344</v>
      </c>
      <c r="X154" s="17">
        <f t="shared" si="296"/>
        <v>1.0819910703084785</v>
      </c>
      <c r="Y154" s="17">
        <f t="shared" si="296"/>
        <v>1.0888785616894598</v>
      </c>
      <c r="Z154" s="17">
        <f t="shared" si="296"/>
        <v>1.0956806878371359</v>
      </c>
      <c r="AA154" s="17">
        <f t="shared" si="296"/>
        <v>1.105249478456825</v>
      </c>
      <c r="AB154" s="17">
        <f t="shared" si="296"/>
        <v>1.1145961603335475</v>
      </c>
      <c r="AC154" s="17">
        <f t="shared" si="296"/>
        <v>1.1273451200899176</v>
      </c>
      <c r="AD154" s="17">
        <f t="shared" si="296"/>
        <v>1.1395671777584198</v>
      </c>
      <c r="AE154" s="17">
        <f t="shared" si="296"/>
        <v>1.1558790181210683</v>
      </c>
      <c r="AF154" s="17">
        <f t="shared" si="296"/>
        <v>1.1710394416026417</v>
      </c>
      <c r="AG154" s="17">
        <f>AG153</f>
        <v>1.1910967326194251</v>
      </c>
      <c r="AH154" s="17">
        <f t="shared" ref="AH154:BF154" si="297">AH153-((($C$7*AH153)/($C$8+AH153))*$A$14)</f>
        <v>1.1685535263089777</v>
      </c>
      <c r="AI154" s="17">
        <f t="shared" si="297"/>
        <v>1.1519111306165102</v>
      </c>
      <c r="AJ154" s="17">
        <f t="shared" si="297"/>
        <v>1.130963354201427</v>
      </c>
      <c r="AK154" s="17">
        <f t="shared" si="297"/>
        <v>1.117340976875453</v>
      </c>
      <c r="AL154" s="17">
        <f t="shared" si="297"/>
        <v>1.0962252548978633</v>
      </c>
      <c r="AM154" s="17">
        <f t="shared" si="297"/>
        <v>1.0846244536033616</v>
      </c>
      <c r="AN154" s="17">
        <f t="shared" si="297"/>
        <v>1.0608332820516628</v>
      </c>
      <c r="AO154" s="17">
        <f t="shared" si="297"/>
        <v>1.0497598120733358</v>
      </c>
      <c r="AP154" s="17">
        <f t="shared" si="297"/>
        <v>1.0201929421697584</v>
      </c>
      <c r="AQ154" s="17">
        <f t="shared" si="297"/>
        <v>1.0076598010813191</v>
      </c>
      <c r="AR154" s="17">
        <f t="shared" si="297"/>
        <v>0.96902402923805875</v>
      </c>
      <c r="AS154" s="17">
        <f t="shared" si="297"/>
        <v>0.95267019686711085</v>
      </c>
      <c r="AT154" s="17">
        <f t="shared" si="297"/>
        <v>0.90215641369521704</v>
      </c>
      <c r="AU154" s="17">
        <f t="shared" si="297"/>
        <v>0.87954612417807554</v>
      </c>
      <c r="AV154" s="17">
        <f t="shared" si="297"/>
        <v>0.81570150322165969</v>
      </c>
      <c r="AW154" s="17">
        <f t="shared" si="297"/>
        <v>0.78481910774366193</v>
      </c>
      <c r="AX154" s="17">
        <f t="shared" si="297"/>
        <v>0.70837844850267595</v>
      </c>
      <c r="AY154" s="17">
        <f t="shared" si="297"/>
        <v>0.66822500304481203</v>
      </c>
      <c r="AZ154" s="17">
        <f t="shared" si="297"/>
        <v>0.58253192317179303</v>
      </c>
      <c r="BA154" s="17">
        <f t="shared" si="297"/>
        <v>0.53358999727147538</v>
      </c>
      <c r="BB154" s="17">
        <f t="shared" si="297"/>
        <v>0.44422532931356484</v>
      </c>
      <c r="BC154" s="17">
        <f t="shared" si="297"/>
        <v>0.38846369233028544</v>
      </c>
      <c r="BD154" s="17">
        <f t="shared" si="297"/>
        <v>0.30189466459657766</v>
      </c>
      <c r="BE154" s="17">
        <f t="shared" si="297"/>
        <v>0.242029560122276</v>
      </c>
      <c r="BF154" s="17">
        <f t="shared" si="297"/>
        <v>0.11497275167955417</v>
      </c>
      <c r="BG154" s="17"/>
      <c r="BH154"/>
      <c r="BI154" s="13">
        <f t="shared" si="9"/>
        <v>1.1804466082876173</v>
      </c>
      <c r="BJ154" s="13"/>
      <c r="BK154" s="18">
        <f>E153</f>
        <v>0.54074074074074074</v>
      </c>
      <c r="BL154"/>
      <c r="BM154"/>
      <c r="BN154"/>
      <c r="BO154" s="19"/>
      <c r="BP154"/>
      <c r="BQ154"/>
    </row>
    <row r="155" spans="2:69" x14ac:dyDescent="0.15">
      <c r="D155" s="20">
        <f>1+D153</f>
        <v>74</v>
      </c>
      <c r="E155" s="3">
        <f>$D155*$A$14</f>
        <v>0.54814814814814816</v>
      </c>
      <c r="F155" s="13">
        <f>AVERAGE(H154,0)</f>
        <v>0.40619048366774219</v>
      </c>
      <c r="G155" s="13">
        <f>I154</f>
        <v>1.0575819636810986</v>
      </c>
      <c r="H155" s="13">
        <f>(0.5*J154)+(0.711*F154)</f>
        <v>0.8146708377431251</v>
      </c>
      <c r="I155" s="13">
        <f>AVERAGE(J154,G154)</f>
        <v>1.0575819916805109</v>
      </c>
      <c r="J155" s="13">
        <f>IF($J$4 = "YES", AVERAGE(K154,I154),AVERAGE(K154,H154))</f>
        <v>1.0576899869234855</v>
      </c>
      <c r="K155" s="13">
        <f t="shared" ref="K155:AD155" si="298">AVERAGE(L154,J154)</f>
        <v>1.0577980573478702</v>
      </c>
      <c r="L155" s="13">
        <f t="shared" si="298"/>
        <v>1.0580588986209529</v>
      </c>
      <c r="M155" s="13">
        <f t="shared" si="298"/>
        <v>1.0583198710046884</v>
      </c>
      <c r="N155" s="13">
        <f t="shared" si="298"/>
        <v>1.0588302360413979</v>
      </c>
      <c r="O155" s="13">
        <f t="shared" si="298"/>
        <v>1.0593407923281846</v>
      </c>
      <c r="P155" s="13">
        <f t="shared" si="298"/>
        <v>1.060261435711507</v>
      </c>
      <c r="Q155" s="13">
        <f t="shared" si="298"/>
        <v>1.0611821450705055</v>
      </c>
      <c r="R155" s="13">
        <f t="shared" si="298"/>
        <v>1.0627517122958896</v>
      </c>
      <c r="S155" s="13">
        <f t="shared" si="298"/>
        <v>1.0643203022513084</v>
      </c>
      <c r="T155" s="13">
        <f t="shared" si="298"/>
        <v>1.0668655402602507</v>
      </c>
      <c r="U155" s="13">
        <f t="shared" si="298"/>
        <v>1.0694055435401359</v>
      </c>
      <c r="V155" s="13">
        <f t="shared" si="298"/>
        <v>1.0733418812423041</v>
      </c>
      <c r="W155" s="13">
        <f t="shared" si="298"/>
        <v>1.0772592607815281</v>
      </c>
      <c r="X155" s="13">
        <f t="shared" si="298"/>
        <v>1.0830762409145471</v>
      </c>
      <c r="Y155" s="13">
        <f t="shared" si="298"/>
        <v>1.0888358790728072</v>
      </c>
      <c r="Z155" s="13">
        <f t="shared" si="298"/>
        <v>1.0970640200731423</v>
      </c>
      <c r="AA155" s="13">
        <f t="shared" si="298"/>
        <v>1.1051384240853417</v>
      </c>
      <c r="AB155" s="13">
        <f t="shared" si="298"/>
        <v>1.1162972992733713</v>
      </c>
      <c r="AC155" s="13">
        <f t="shared" si="298"/>
        <v>1.1270816690459835</v>
      </c>
      <c r="AD155" s="13">
        <f t="shared" si="298"/>
        <v>1.141612069105493</v>
      </c>
      <c r="AE155" s="13">
        <f>AVERAGE(AD154,AF154)</f>
        <v>1.1553033096805307</v>
      </c>
      <c r="AF155" s="13">
        <f>AVERAGE(AG154,AE154)</f>
        <v>1.1734878753702467</v>
      </c>
      <c r="AG155" s="13">
        <f>(0.5*AF154)+(0.5*AH154)</f>
        <v>1.1697964839558097</v>
      </c>
      <c r="AH155" s="13">
        <f t="shared" ref="AH155:BD155" si="299">AVERAGE(AI154,AG154)</f>
        <v>1.1715039316179676</v>
      </c>
      <c r="AI155" s="13">
        <f t="shared" si="299"/>
        <v>1.1497584402552024</v>
      </c>
      <c r="AJ155" s="13">
        <f t="shared" si="299"/>
        <v>1.1346260537459816</v>
      </c>
      <c r="AK155" s="13">
        <f t="shared" si="299"/>
        <v>1.113594304549645</v>
      </c>
      <c r="AL155" s="13">
        <f t="shared" si="299"/>
        <v>1.1009827152394074</v>
      </c>
      <c r="AM155" s="13">
        <f t="shared" si="299"/>
        <v>1.0785292684747629</v>
      </c>
      <c r="AN155" s="13">
        <f t="shared" si="299"/>
        <v>1.0671921328383487</v>
      </c>
      <c r="AO155" s="13">
        <f t="shared" si="299"/>
        <v>1.0405131121107107</v>
      </c>
      <c r="AP155" s="13">
        <f t="shared" si="299"/>
        <v>1.0287098065773275</v>
      </c>
      <c r="AQ155" s="13">
        <f t="shared" si="299"/>
        <v>0.99460848570390858</v>
      </c>
      <c r="AR155" s="13">
        <f t="shared" si="299"/>
        <v>0.98016499897421494</v>
      </c>
      <c r="AS155" s="13">
        <f t="shared" si="299"/>
        <v>0.93559022146663784</v>
      </c>
      <c r="AT155" s="13">
        <f t="shared" si="299"/>
        <v>0.91610816052259314</v>
      </c>
      <c r="AU155" s="13">
        <f t="shared" si="299"/>
        <v>0.85892895845843831</v>
      </c>
      <c r="AV155" s="13">
        <f t="shared" si="299"/>
        <v>0.83218261596086873</v>
      </c>
      <c r="AW155" s="13">
        <f t="shared" si="299"/>
        <v>0.76203997586216787</v>
      </c>
      <c r="AX155" s="13">
        <f t="shared" si="299"/>
        <v>0.72652205539423698</v>
      </c>
      <c r="AY155" s="13">
        <f t="shared" si="299"/>
        <v>0.64545518583723449</v>
      </c>
      <c r="AZ155" s="13">
        <f t="shared" si="299"/>
        <v>0.60090750015814365</v>
      </c>
      <c r="BA155" s="13">
        <f t="shared" si="299"/>
        <v>0.51337862624267894</v>
      </c>
      <c r="BB155" s="13">
        <f t="shared" si="299"/>
        <v>0.46102684480088041</v>
      </c>
      <c r="BC155" s="13">
        <f t="shared" si="299"/>
        <v>0.37305999695507125</v>
      </c>
      <c r="BD155" s="13">
        <f t="shared" si="299"/>
        <v>0.31524662622628075</v>
      </c>
      <c r="BE155" s="13">
        <f>(0.711*BF154)+(0.5*BD154)</f>
        <v>0.23269295874245183</v>
      </c>
      <c r="BF155" s="13">
        <f>AVERAGE(BE154,0)</f>
        <v>0.121014780061138</v>
      </c>
      <c r="BG155" s="13"/>
      <c r="BI155" s="13">
        <f t="shared" si="9"/>
        <v>1.1707921408178128</v>
      </c>
      <c r="BJ155" s="13"/>
      <c r="BK155" s="13">
        <f>E155</f>
        <v>0.54814814814814816</v>
      </c>
      <c r="BO155" s="14"/>
    </row>
    <row r="156" spans="2:69" x14ac:dyDescent="0.15">
      <c r="D156" s="15"/>
      <c r="E156" s="16"/>
      <c r="F156" s="17">
        <f t="shared" ref="F156:AF156" si="300">F155-((($C$7*F155)/($C$8+F155))*$A$14)</f>
        <v>0.3947760582652895</v>
      </c>
      <c r="G156" s="17">
        <f t="shared" si="7"/>
        <v>1.0383976590789332</v>
      </c>
      <c r="H156" s="17">
        <f t="shared" si="300"/>
        <v>0.79764180958966002</v>
      </c>
      <c r="I156" s="17">
        <f t="shared" si="7"/>
        <v>1.0383976868627556</v>
      </c>
      <c r="J156" s="17">
        <f t="shared" si="300"/>
        <v>1.0385048506119616</v>
      </c>
      <c r="K156" s="17">
        <f t="shared" si="300"/>
        <v>1.0386120890615544</v>
      </c>
      <c r="L156" s="17">
        <f t="shared" si="300"/>
        <v>1.0388709226640926</v>
      </c>
      <c r="M156" s="17">
        <f t="shared" si="300"/>
        <v>1.0391298869383085</v>
      </c>
      <c r="N156" s="17">
        <f t="shared" si="300"/>
        <v>1.0396363265060833</v>
      </c>
      <c r="O156" s="17">
        <f t="shared" si="300"/>
        <v>1.0401429580325743</v>
      </c>
      <c r="P156" s="17">
        <f t="shared" si="300"/>
        <v>1.0410565297284688</v>
      </c>
      <c r="Q156" s="17">
        <f t="shared" si="300"/>
        <v>1.0419701739661136</v>
      </c>
      <c r="R156" s="17">
        <f t="shared" si="300"/>
        <v>1.0435277132947471</v>
      </c>
      <c r="S156" s="17">
        <f t="shared" si="300"/>
        <v>1.0450843032954487</v>
      </c>
      <c r="T156" s="17">
        <f t="shared" si="300"/>
        <v>1.047610113213661</v>
      </c>
      <c r="U156" s="17">
        <f t="shared" si="300"/>
        <v>1.0501307816709233</v>
      </c>
      <c r="V156" s="17">
        <f t="shared" si="300"/>
        <v>1.0540372601844266</v>
      </c>
      <c r="W156" s="17">
        <f t="shared" si="300"/>
        <v>1.0579250499988393</v>
      </c>
      <c r="X156" s="17">
        <f t="shared" si="300"/>
        <v>1.063698321444061</v>
      </c>
      <c r="Y156" s="17">
        <f t="shared" si="300"/>
        <v>1.0694149498682406</v>
      </c>
      <c r="Z156" s="17">
        <f t="shared" si="300"/>
        <v>1.0775821056162875</v>
      </c>
      <c r="AA156" s="17">
        <f t="shared" si="300"/>
        <v>1.0855971813846179</v>
      </c>
      <c r="AB156" s="17">
        <f t="shared" si="300"/>
        <v>1.0966748961881392</v>
      </c>
      <c r="AC156" s="17">
        <f t="shared" si="300"/>
        <v>1.1073817319232102</v>
      </c>
      <c r="AD156" s="17">
        <f t="shared" si="300"/>
        <v>1.1218090421321227</v>
      </c>
      <c r="AE156" s="17">
        <f t="shared" si="300"/>
        <v>1.1354045629930973</v>
      </c>
      <c r="AF156" s="17">
        <f t="shared" si="300"/>
        <v>1.1534640692307139</v>
      </c>
      <c r="AG156" s="17">
        <f>AG155</f>
        <v>1.1697964839558097</v>
      </c>
      <c r="AH156" s="17">
        <f t="shared" ref="AH156:BF156" si="301">AH155-((($C$7*AH155)/($C$8+AH155))*$A$14)</f>
        <v>1.1514936562497</v>
      </c>
      <c r="AI156" s="17">
        <f t="shared" si="301"/>
        <v>1.1298982958234611</v>
      </c>
      <c r="AJ156" s="17">
        <f t="shared" si="301"/>
        <v>1.1148723956443369</v>
      </c>
      <c r="AK156" s="17">
        <f t="shared" si="301"/>
        <v>1.0939914730125682</v>
      </c>
      <c r="AL156" s="17">
        <f t="shared" si="301"/>
        <v>1.0814719437985105</v>
      </c>
      <c r="AM156" s="17">
        <f t="shared" si="301"/>
        <v>1.0591854915293886</v>
      </c>
      <c r="AN156" s="17">
        <f t="shared" si="301"/>
        <v>1.0479342167492676</v>
      </c>
      <c r="AO156" s="17">
        <f t="shared" si="301"/>
        <v>1.0214614666306747</v>
      </c>
      <c r="AP156" s="17">
        <f t="shared" si="301"/>
        <v>1.0097513607496911</v>
      </c>
      <c r="AQ156" s="17">
        <f t="shared" si="301"/>
        <v>0.97592627131283982</v>
      </c>
      <c r="AR156" s="17">
        <f t="shared" si="301"/>
        <v>0.96160300810886168</v>
      </c>
      <c r="AS156" s="17">
        <f t="shared" si="301"/>
        <v>0.91741202231084307</v>
      </c>
      <c r="AT156" s="17">
        <f t="shared" si="301"/>
        <v>0.8981040382650376</v>
      </c>
      <c r="AU156" s="17">
        <f t="shared" si="301"/>
        <v>0.84145964404173657</v>
      </c>
      <c r="AV156" s="17">
        <f t="shared" si="301"/>
        <v>0.81497648790973842</v>
      </c>
      <c r="AW156" s="17">
        <f t="shared" si="301"/>
        <v>0.74556742461424264</v>
      </c>
      <c r="AX156" s="17">
        <f t="shared" si="301"/>
        <v>0.71044701569617086</v>
      </c>
      <c r="AY156" s="17">
        <f t="shared" si="301"/>
        <v>0.63036164022807928</v>
      </c>
      <c r="AZ156" s="17">
        <f t="shared" si="301"/>
        <v>0.58640236494598963</v>
      </c>
      <c r="BA156" s="17">
        <f t="shared" si="301"/>
        <v>0.50014768170135082</v>
      </c>
      <c r="BB156" s="17">
        <f t="shared" si="301"/>
        <v>0.44864390436913787</v>
      </c>
      <c r="BC156" s="17">
        <f t="shared" si="301"/>
        <v>0.36227536019317319</v>
      </c>
      <c r="BD156" s="17">
        <f t="shared" si="301"/>
        <v>0.30565223842121086</v>
      </c>
      <c r="BE156" s="17">
        <f t="shared" si="301"/>
        <v>0.22503374487005209</v>
      </c>
      <c r="BF156" s="17">
        <f t="shared" si="301"/>
        <v>0.11653779911553773</v>
      </c>
      <c r="BG156" s="17"/>
      <c r="BI156" s="13">
        <f t="shared" si="9"/>
        <v>1.1611376733480083</v>
      </c>
      <c r="BJ156" s="13"/>
      <c r="BK156" s="18">
        <f>E155</f>
        <v>0.54814814814814816</v>
      </c>
      <c r="BO156" s="19"/>
    </row>
    <row r="157" spans="2:69" x14ac:dyDescent="0.15">
      <c r="D157" s="20">
        <f>1+D155</f>
        <v>75</v>
      </c>
      <c r="E157" s="3">
        <f>$D157*$A$14</f>
        <v>0.55555555555555558</v>
      </c>
      <c r="F157" s="13">
        <f>AVERAGE(H156,0)</f>
        <v>0.39882090479483001</v>
      </c>
      <c r="G157" s="13">
        <f>I156</f>
        <v>1.0383976868627556</v>
      </c>
      <c r="H157" s="13">
        <f>(0.5*J156)+(0.711*F156)</f>
        <v>0.79993820273260163</v>
      </c>
      <c r="I157" s="13">
        <f>AVERAGE(J156,G156)</f>
        <v>1.0384512548454474</v>
      </c>
      <c r="J157" s="13">
        <f>IF($J$4 = "YES", AVERAGE(K156,I156),AVERAGE(K156,H156))</f>
        <v>1.038504887962155</v>
      </c>
      <c r="K157" s="13">
        <f t="shared" ref="K157:AD157" si="302">AVERAGE(L156,J156)</f>
        <v>1.0386878866380271</v>
      </c>
      <c r="L157" s="13">
        <f t="shared" si="302"/>
        <v>1.0388709879999314</v>
      </c>
      <c r="M157" s="13">
        <f t="shared" si="302"/>
        <v>1.0392536245850881</v>
      </c>
      <c r="N157" s="13">
        <f t="shared" si="302"/>
        <v>1.0396364224854415</v>
      </c>
      <c r="O157" s="13">
        <f t="shared" si="302"/>
        <v>1.0403464281172761</v>
      </c>
      <c r="P157" s="13">
        <f t="shared" si="302"/>
        <v>1.041056565999344</v>
      </c>
      <c r="Q157" s="13">
        <f t="shared" si="302"/>
        <v>1.0422921215116081</v>
      </c>
      <c r="R157" s="13">
        <f t="shared" si="302"/>
        <v>1.043527238630781</v>
      </c>
      <c r="S157" s="13">
        <f t="shared" si="302"/>
        <v>1.0455689132542041</v>
      </c>
      <c r="T157" s="13">
        <f t="shared" si="302"/>
        <v>1.0476075424831861</v>
      </c>
      <c r="U157" s="13">
        <f t="shared" si="302"/>
        <v>1.0508236866990437</v>
      </c>
      <c r="V157" s="13">
        <f t="shared" si="302"/>
        <v>1.0540279158348813</v>
      </c>
      <c r="W157" s="13">
        <f t="shared" si="302"/>
        <v>1.0588677908142436</v>
      </c>
      <c r="X157" s="13">
        <f t="shared" si="302"/>
        <v>1.0636699999335399</v>
      </c>
      <c r="Y157" s="13">
        <f t="shared" si="302"/>
        <v>1.0706402135301742</v>
      </c>
      <c r="Z157" s="13">
        <f t="shared" si="302"/>
        <v>1.0775060656264293</v>
      </c>
      <c r="AA157" s="13">
        <f t="shared" si="302"/>
        <v>1.0871285009022134</v>
      </c>
      <c r="AB157" s="13">
        <f t="shared" si="302"/>
        <v>1.0964894566539141</v>
      </c>
      <c r="AC157" s="13">
        <f t="shared" si="302"/>
        <v>1.109241969160131</v>
      </c>
      <c r="AD157" s="13">
        <f t="shared" si="302"/>
        <v>1.1213931474581538</v>
      </c>
      <c r="AE157" s="13">
        <f>AVERAGE(AD156,AF156)</f>
        <v>1.1376365556814183</v>
      </c>
      <c r="AF157" s="13">
        <f>AVERAGE(AG156,AE156)</f>
        <v>1.1526005234744536</v>
      </c>
      <c r="AG157" s="13">
        <f>(0.5*AF156)+(0.5*AH156)</f>
        <v>1.1524788627402069</v>
      </c>
      <c r="AH157" s="13">
        <f t="shared" ref="AH157:BD157" si="303">AVERAGE(AI156,AG156)</f>
        <v>1.1498473898896355</v>
      </c>
      <c r="AI157" s="13">
        <f t="shared" si="303"/>
        <v>1.1331830259470186</v>
      </c>
      <c r="AJ157" s="13">
        <f t="shared" si="303"/>
        <v>1.1119448844180146</v>
      </c>
      <c r="AK157" s="13">
        <f t="shared" si="303"/>
        <v>1.0981721697214237</v>
      </c>
      <c r="AL157" s="13">
        <f t="shared" si="303"/>
        <v>1.0765884822709784</v>
      </c>
      <c r="AM157" s="13">
        <f t="shared" si="303"/>
        <v>1.064703080273889</v>
      </c>
      <c r="AN157" s="13">
        <f t="shared" si="303"/>
        <v>1.0403234790800315</v>
      </c>
      <c r="AO157" s="13">
        <f t="shared" si="303"/>
        <v>1.0288427887494793</v>
      </c>
      <c r="AP157" s="13">
        <f t="shared" si="303"/>
        <v>0.99869386897175727</v>
      </c>
      <c r="AQ157" s="13">
        <f t="shared" si="303"/>
        <v>0.98567718442927643</v>
      </c>
      <c r="AR157" s="13">
        <f t="shared" si="303"/>
        <v>0.94666914681184144</v>
      </c>
      <c r="AS157" s="13">
        <f t="shared" si="303"/>
        <v>0.92985352318694958</v>
      </c>
      <c r="AT157" s="13">
        <f t="shared" si="303"/>
        <v>0.87943583317628982</v>
      </c>
      <c r="AU157" s="13">
        <f t="shared" si="303"/>
        <v>0.85654026308738795</v>
      </c>
      <c r="AV157" s="13">
        <f t="shared" si="303"/>
        <v>0.79351353432798954</v>
      </c>
      <c r="AW157" s="13">
        <f t="shared" si="303"/>
        <v>0.7627117518029547</v>
      </c>
      <c r="AX157" s="13">
        <f t="shared" si="303"/>
        <v>0.68796453242116096</v>
      </c>
      <c r="AY157" s="13">
        <f t="shared" si="303"/>
        <v>0.64842469032108019</v>
      </c>
      <c r="AZ157" s="13">
        <f t="shared" si="303"/>
        <v>0.56525466096471511</v>
      </c>
      <c r="BA157" s="13">
        <f t="shared" si="303"/>
        <v>0.51752313465756372</v>
      </c>
      <c r="BB157" s="13">
        <f t="shared" si="303"/>
        <v>0.43121152094726201</v>
      </c>
      <c r="BC157" s="13">
        <f t="shared" si="303"/>
        <v>0.37714807139517437</v>
      </c>
      <c r="BD157" s="13">
        <f t="shared" si="303"/>
        <v>0.29365455253161266</v>
      </c>
      <c r="BE157" s="13">
        <f>(0.711*BF156)+(0.5*BD156)</f>
        <v>0.23568449438175276</v>
      </c>
      <c r="BF157" s="13">
        <f>AVERAGE(0,BE156)</f>
        <v>0.11251687243502605</v>
      </c>
      <c r="BG157" s="13"/>
      <c r="BI157" s="13">
        <f t="shared" si="9"/>
        <v>1.1515269510869071</v>
      </c>
      <c r="BJ157" s="13"/>
      <c r="BK157" s="13">
        <f>E157</f>
        <v>0.55555555555555558</v>
      </c>
      <c r="BO157" s="14"/>
    </row>
    <row r="158" spans="2:69" x14ac:dyDescent="0.15">
      <c r="D158" s="15"/>
      <c r="E158" s="16"/>
      <c r="F158" s="17">
        <f t="shared" ref="F158:AF158" si="304">F157-((($C$7*F157)/($C$8+F157))*$A$14)</f>
        <v>0.38754350879196436</v>
      </c>
      <c r="G158" s="17">
        <f t="shared" si="7"/>
        <v>1.0193626559237996</v>
      </c>
      <c r="H158" s="17">
        <f t="shared" si="304"/>
        <v>0.78306120924536571</v>
      </c>
      <c r="I158" s="17">
        <f t="shared" si="7"/>
        <v>1.0194158027067408</v>
      </c>
      <c r="J158" s="17">
        <f t="shared" si="304"/>
        <v>1.0194690141364153</v>
      </c>
      <c r="K158" s="17">
        <f t="shared" si="304"/>
        <v>1.0196505741838249</v>
      </c>
      <c r="L158" s="17">
        <f t="shared" si="304"/>
        <v>1.019832236399737</v>
      </c>
      <c r="M158" s="17">
        <f t="shared" si="304"/>
        <v>1.0202118664607527</v>
      </c>
      <c r="N158" s="17">
        <f t="shared" si="304"/>
        <v>1.0205916578346841</v>
      </c>
      <c r="O158" s="17">
        <f t="shared" si="304"/>
        <v>1.0212960903711568</v>
      </c>
      <c r="P158" s="17">
        <f t="shared" si="304"/>
        <v>1.0220006584667474</v>
      </c>
      <c r="Q158" s="17">
        <f t="shared" si="304"/>
        <v>1.0232265335595327</v>
      </c>
      <c r="R158" s="17">
        <f t="shared" si="304"/>
        <v>1.0244519868051978</v>
      </c>
      <c r="S158" s="17">
        <f t="shared" si="304"/>
        <v>1.0264777155155513</v>
      </c>
      <c r="T158" s="17">
        <f t="shared" si="304"/>
        <v>1.0285004581642738</v>
      </c>
      <c r="U158" s="17">
        <f t="shared" si="304"/>
        <v>1.0316916116238868</v>
      </c>
      <c r="V158" s="17">
        <f t="shared" si="304"/>
        <v>1.034871029749443</v>
      </c>
      <c r="W158" s="17">
        <f t="shared" si="304"/>
        <v>1.0396735925127374</v>
      </c>
      <c r="X158" s="17">
        <f t="shared" si="304"/>
        <v>1.0444389734126716</v>
      </c>
      <c r="Y158" s="17">
        <f t="shared" si="304"/>
        <v>1.0513560723682376</v>
      </c>
      <c r="Z158" s="17">
        <f t="shared" si="304"/>
        <v>1.0581699947952949</v>
      </c>
      <c r="AA158" s="17">
        <f t="shared" si="304"/>
        <v>1.0677202937653023</v>
      </c>
      <c r="AB158" s="17">
        <f t="shared" si="304"/>
        <v>1.0770117833712172</v>
      </c>
      <c r="AC158" s="17">
        <f t="shared" si="304"/>
        <v>1.0896707692244367</v>
      </c>
      <c r="AD158" s="17">
        <f t="shared" si="304"/>
        <v>1.1017339982538406</v>
      </c>
      <c r="AE158" s="17">
        <f t="shared" si="304"/>
        <v>1.1178615788171298</v>
      </c>
      <c r="AF158" s="17">
        <f t="shared" si="304"/>
        <v>1.1327205653649131</v>
      </c>
      <c r="AG158" s="17">
        <f>AG157</f>
        <v>1.1524788627402069</v>
      </c>
      <c r="AH158" s="17">
        <f t="shared" ref="AH158:BF158" si="305">AH157-((($C$7*AH157)/($C$8+AH157))*$A$14)</f>
        <v>1.1299866244578951</v>
      </c>
      <c r="AI158" s="17">
        <f t="shared" si="305"/>
        <v>1.1134396103828594</v>
      </c>
      <c r="AJ158" s="17">
        <f t="shared" si="305"/>
        <v>1.0923540232962847</v>
      </c>
      <c r="AK158" s="17">
        <f t="shared" si="305"/>
        <v>1.0786820827204309</v>
      </c>
      <c r="AL158" s="17">
        <f t="shared" si="305"/>
        <v>1.0572593293191783</v>
      </c>
      <c r="AM158" s="17">
        <f t="shared" si="305"/>
        <v>1.0454641561048423</v>
      </c>
      <c r="AN158" s="17">
        <f t="shared" si="305"/>
        <v>1.0212733214013572</v>
      </c>
      <c r="AO158" s="17">
        <f t="shared" si="305"/>
        <v>1.0098832861115017</v>
      </c>
      <c r="AP158" s="17">
        <f t="shared" si="305"/>
        <v>0.97997800323841644</v>
      </c>
      <c r="AQ158" s="17">
        <f t="shared" si="305"/>
        <v>0.96706907959709976</v>
      </c>
      <c r="AR158" s="17">
        <f t="shared" si="305"/>
        <v>0.92839370690760359</v>
      </c>
      <c r="AS158" s="17">
        <f t="shared" si="305"/>
        <v>0.91172617074462226</v>
      </c>
      <c r="AT158" s="17">
        <f t="shared" si="305"/>
        <v>0.861770475356197</v>
      </c>
      <c r="AU158" s="17">
        <f t="shared" si="305"/>
        <v>0.83909410380435889</v>
      </c>
      <c r="AV158" s="17">
        <f t="shared" si="305"/>
        <v>0.77670373220857991</v>
      </c>
      <c r="AW158" s="17">
        <f t="shared" si="305"/>
        <v>0.7462318585044263</v>
      </c>
      <c r="AX158" s="17">
        <f t="shared" si="305"/>
        <v>0.67234279867063051</v>
      </c>
      <c r="AY158" s="17">
        <f t="shared" si="305"/>
        <v>0.63329322662509946</v>
      </c>
      <c r="AZ158" s="17">
        <f t="shared" si="305"/>
        <v>0.55124852325793683</v>
      </c>
      <c r="BA158" s="17">
        <f t="shared" si="305"/>
        <v>0.50422797968539068</v>
      </c>
      <c r="BB158" s="17">
        <f t="shared" si="305"/>
        <v>0.41934429782700355</v>
      </c>
      <c r="BC158" s="17">
        <f t="shared" si="305"/>
        <v>0.36628377261560541</v>
      </c>
      <c r="BD158" s="17">
        <f t="shared" si="305"/>
        <v>0.28453757439250227</v>
      </c>
      <c r="BE158" s="17">
        <f t="shared" si="305"/>
        <v>0.22794966151172147</v>
      </c>
      <c r="BF158" s="17">
        <f t="shared" si="305"/>
        <v>0.10831464104833155</v>
      </c>
      <c r="BG158" s="17"/>
      <c r="BI158" s="13">
        <f t="shared" si="9"/>
        <v>1.1419162288258056</v>
      </c>
      <c r="BJ158" s="13"/>
      <c r="BK158" s="18">
        <f>E157</f>
        <v>0.55555555555555558</v>
      </c>
      <c r="BO158" s="19"/>
    </row>
    <row r="159" spans="2:69" x14ac:dyDescent="0.15">
      <c r="D159" s="20">
        <f>1+D157</f>
        <v>76</v>
      </c>
      <c r="E159" s="3">
        <f>$D159*$A$14</f>
        <v>0.562962962962963</v>
      </c>
      <c r="F159" s="13">
        <f>AVERAGE(H158,0)</f>
        <v>0.39153060462268285</v>
      </c>
      <c r="G159" s="13">
        <f>I158</f>
        <v>1.0194158027067408</v>
      </c>
      <c r="H159" s="13">
        <f>(0.5*J158)+(0.711*F158)</f>
        <v>0.78527794181929433</v>
      </c>
      <c r="I159" s="13">
        <f>AVERAGE(J158,G158)</f>
        <v>1.0194158350301075</v>
      </c>
      <c r="J159" s="13">
        <f>IF($J$4 = "YES", AVERAGE(K158,I158),AVERAGE(K158,H158))</f>
        <v>1.019533188445283</v>
      </c>
      <c r="K159" s="13">
        <f t="shared" ref="K159:AD159" si="306">AVERAGE(L158,J158)</f>
        <v>1.0196506252680761</v>
      </c>
      <c r="L159" s="13">
        <f t="shared" si="306"/>
        <v>1.0199312203222888</v>
      </c>
      <c r="M159" s="13">
        <f t="shared" si="306"/>
        <v>1.0202119471172106</v>
      </c>
      <c r="N159" s="13">
        <f t="shared" si="306"/>
        <v>1.0207539784159547</v>
      </c>
      <c r="O159" s="13">
        <f t="shared" si="306"/>
        <v>1.0212961581507156</v>
      </c>
      <c r="P159" s="13">
        <f t="shared" si="306"/>
        <v>1.0222613119653448</v>
      </c>
      <c r="Q159" s="13">
        <f t="shared" si="306"/>
        <v>1.0232263226359726</v>
      </c>
      <c r="R159" s="13">
        <f t="shared" si="306"/>
        <v>1.0248521245375422</v>
      </c>
      <c r="S159" s="13">
        <f t="shared" si="306"/>
        <v>1.0264762224847357</v>
      </c>
      <c r="T159" s="13">
        <f t="shared" si="306"/>
        <v>1.0290846635697191</v>
      </c>
      <c r="U159" s="13">
        <f t="shared" si="306"/>
        <v>1.0316857439568583</v>
      </c>
      <c r="V159" s="13">
        <f t="shared" si="306"/>
        <v>1.0356826020683121</v>
      </c>
      <c r="W159" s="13">
        <f t="shared" si="306"/>
        <v>1.0396550015810573</v>
      </c>
      <c r="X159" s="13">
        <f t="shared" si="306"/>
        <v>1.0455148324404875</v>
      </c>
      <c r="Y159" s="13">
        <f t="shared" si="306"/>
        <v>1.0513044841039831</v>
      </c>
      <c r="Z159" s="13">
        <f t="shared" si="306"/>
        <v>1.0595381830667701</v>
      </c>
      <c r="AA159" s="13">
        <f t="shared" si="306"/>
        <v>1.0675908890832559</v>
      </c>
      <c r="AB159" s="13">
        <f t="shared" si="306"/>
        <v>1.0786955314948696</v>
      </c>
      <c r="AC159" s="13">
        <f t="shared" si="306"/>
        <v>1.0893728908125289</v>
      </c>
      <c r="AD159" s="13">
        <f t="shared" si="306"/>
        <v>1.1037661740207834</v>
      </c>
      <c r="AE159" s="13">
        <f>AVERAGE(AD158,AF158)</f>
        <v>1.1172272818093769</v>
      </c>
      <c r="AF159" s="13">
        <f>AVERAGE(AG158,AE158)</f>
        <v>1.1351702207786682</v>
      </c>
      <c r="AG159" s="13">
        <f>(0.5*AF158)+(0.5*AH158)</f>
        <v>1.131353594911404</v>
      </c>
      <c r="AH159" s="13">
        <f t="shared" ref="AH159:BD159" si="307">AVERAGE(AI158,AG158)</f>
        <v>1.1329592365615331</v>
      </c>
      <c r="AI159" s="13">
        <f t="shared" si="307"/>
        <v>1.11117032387709</v>
      </c>
      <c r="AJ159" s="13">
        <f t="shared" si="307"/>
        <v>1.0960608465516453</v>
      </c>
      <c r="AK159" s="13">
        <f t="shared" si="307"/>
        <v>1.0748066763077315</v>
      </c>
      <c r="AL159" s="13">
        <f t="shared" si="307"/>
        <v>1.0620731194126365</v>
      </c>
      <c r="AM159" s="13">
        <f t="shared" si="307"/>
        <v>1.0392663253602676</v>
      </c>
      <c r="AN159" s="13">
        <f t="shared" si="307"/>
        <v>1.0276737211081719</v>
      </c>
      <c r="AO159" s="13">
        <f t="shared" si="307"/>
        <v>1.0006256623198868</v>
      </c>
      <c r="AP159" s="13">
        <f t="shared" si="307"/>
        <v>0.98847618285430072</v>
      </c>
      <c r="AQ159" s="13">
        <f t="shared" si="307"/>
        <v>0.95418585507301001</v>
      </c>
      <c r="AR159" s="13">
        <f t="shared" si="307"/>
        <v>0.93939762517086101</v>
      </c>
      <c r="AS159" s="13">
        <f t="shared" si="307"/>
        <v>0.89508209113190029</v>
      </c>
      <c r="AT159" s="13">
        <f t="shared" si="307"/>
        <v>0.87541013727449057</v>
      </c>
      <c r="AU159" s="13">
        <f t="shared" si="307"/>
        <v>0.81923710378238845</v>
      </c>
      <c r="AV159" s="13">
        <f t="shared" si="307"/>
        <v>0.7926629811543926</v>
      </c>
      <c r="AW159" s="13">
        <f t="shared" si="307"/>
        <v>0.72452326543960521</v>
      </c>
      <c r="AX159" s="13">
        <f t="shared" si="307"/>
        <v>0.68976254256476288</v>
      </c>
      <c r="AY159" s="13">
        <f t="shared" si="307"/>
        <v>0.61179566096428362</v>
      </c>
      <c r="AZ159" s="13">
        <f t="shared" si="307"/>
        <v>0.56876060315524501</v>
      </c>
      <c r="BA159" s="13">
        <f t="shared" si="307"/>
        <v>0.48529641054247019</v>
      </c>
      <c r="BB159" s="13">
        <f t="shared" si="307"/>
        <v>0.43525587615049804</v>
      </c>
      <c r="BC159" s="13">
        <f t="shared" si="307"/>
        <v>0.35194093610975291</v>
      </c>
      <c r="BD159" s="13">
        <f t="shared" si="307"/>
        <v>0.29711671706366344</v>
      </c>
      <c r="BE159" s="13">
        <f>(0.711*BF158)+(0.5*BD158)</f>
        <v>0.21928049698161486</v>
      </c>
      <c r="BF159" s="13">
        <f>AVERAGE(BE158,0)</f>
        <v>0.11397483075586073</v>
      </c>
      <c r="BG159" s="13"/>
      <c r="BI159" s="13">
        <f t="shared" si="9"/>
        <v>1.1323752775210083</v>
      </c>
      <c r="BJ159" s="13"/>
      <c r="BK159" s="13">
        <f>E159</f>
        <v>0.562962962962963</v>
      </c>
      <c r="BO159" s="14"/>
    </row>
    <row r="160" spans="2:69" x14ac:dyDescent="0.15">
      <c r="D160" s="15"/>
      <c r="E160" s="16"/>
      <c r="F160" s="17">
        <f t="shared" ref="F160:AF160" si="308">F159-((($C$7*F159)/($C$8+F159))*$A$14)</f>
        <v>0.38039046018036776</v>
      </c>
      <c r="G160" s="17">
        <f t="shared" si="7"/>
        <v>1.0005316033428269</v>
      </c>
      <c r="H160" s="17">
        <f t="shared" si="308"/>
        <v>0.76855507702024617</v>
      </c>
      <c r="I160" s="17">
        <f t="shared" si="7"/>
        <v>1.00053163540664</v>
      </c>
      <c r="J160" s="17">
        <f t="shared" si="308"/>
        <v>1.0006480465467866</v>
      </c>
      <c r="K160" s="17">
        <f t="shared" si="308"/>
        <v>1.0007645405478602</v>
      </c>
      <c r="L160" s="17">
        <f t="shared" si="308"/>
        <v>1.0010428833901761</v>
      </c>
      <c r="M160" s="17">
        <f t="shared" si="308"/>
        <v>1.0013213576183659</v>
      </c>
      <c r="N160" s="17">
        <f t="shared" si="308"/>
        <v>1.0018590416163173</v>
      </c>
      <c r="O160" s="17">
        <f t="shared" si="308"/>
        <v>1.0023968754771542</v>
      </c>
      <c r="P160" s="17">
        <f t="shared" si="308"/>
        <v>1.0033542995142188</v>
      </c>
      <c r="Q160" s="17">
        <f t="shared" si="308"/>
        <v>1.0043115898263899</v>
      </c>
      <c r="R160" s="17">
        <f t="shared" si="308"/>
        <v>1.0059244035236459</v>
      </c>
      <c r="S160" s="17">
        <f t="shared" si="308"/>
        <v>1.0075355502207177</v>
      </c>
      <c r="T160" s="17">
        <f t="shared" si="308"/>
        <v>1.0101232391489827</v>
      </c>
      <c r="U160" s="17">
        <f t="shared" si="308"/>
        <v>1.0127036854440763</v>
      </c>
      <c r="V160" s="17">
        <f t="shared" si="308"/>
        <v>1.0166689521258878</v>
      </c>
      <c r="W160" s="17">
        <f t="shared" si="308"/>
        <v>1.020610091040731</v>
      </c>
      <c r="X160" s="17">
        <f t="shared" si="308"/>
        <v>1.0264240566246088</v>
      </c>
      <c r="Y160" s="17">
        <f t="shared" si="308"/>
        <v>1.0321686805783274</v>
      </c>
      <c r="Z160" s="17">
        <f t="shared" si="308"/>
        <v>1.0403388319683988</v>
      </c>
      <c r="AA160" s="17">
        <f t="shared" si="308"/>
        <v>1.0483299351676956</v>
      </c>
      <c r="AB160" s="17">
        <f t="shared" si="308"/>
        <v>1.0593505031633186</v>
      </c>
      <c r="AC160" s="17">
        <f t="shared" si="308"/>
        <v>1.0699479650140342</v>
      </c>
      <c r="AD160" s="17">
        <f t="shared" si="308"/>
        <v>1.0842349783192691</v>
      </c>
      <c r="AE160" s="17">
        <f t="shared" si="308"/>
        <v>1.0975981579027623</v>
      </c>
      <c r="AF160" s="17">
        <f t="shared" si="308"/>
        <v>1.1154127042149946</v>
      </c>
      <c r="AG160" s="17">
        <f>AG159</f>
        <v>1.131353594911404</v>
      </c>
      <c r="AH160" s="17">
        <f t="shared" ref="AH160:BF160" si="309">AH159-((($C$7*AH159)/($C$8+AH159))*$A$14)</f>
        <v>1.1132174108270412</v>
      </c>
      <c r="AI160" s="17">
        <f t="shared" si="309"/>
        <v>1.0915850912154601</v>
      </c>
      <c r="AJ160" s="17">
        <f t="shared" si="309"/>
        <v>1.0765863387717529</v>
      </c>
      <c r="AK160" s="17">
        <f t="shared" si="309"/>
        <v>1.0554909763655809</v>
      </c>
      <c r="AL160" s="17">
        <f t="shared" si="309"/>
        <v>1.0428543180845746</v>
      </c>
      <c r="AM160" s="17">
        <f t="shared" si="309"/>
        <v>1.020224467462699</v>
      </c>
      <c r="AN160" s="17">
        <f t="shared" si="309"/>
        <v>1.00872351438469</v>
      </c>
      <c r="AO160" s="17">
        <f t="shared" si="309"/>
        <v>0.98189393815696491</v>
      </c>
      <c r="AP160" s="17">
        <f t="shared" si="309"/>
        <v>0.96984477214343456</v>
      </c>
      <c r="AQ160" s="17">
        <f t="shared" si="309"/>
        <v>0.93584514777450578</v>
      </c>
      <c r="AR160" s="17">
        <f t="shared" si="309"/>
        <v>0.92118586675386871</v>
      </c>
      <c r="AS160" s="17">
        <f t="shared" si="309"/>
        <v>0.87727038514903977</v>
      </c>
      <c r="AT160" s="17">
        <f t="shared" si="309"/>
        <v>0.85778288149533188</v>
      </c>
      <c r="AU160" s="17">
        <f t="shared" si="309"/>
        <v>0.8021615223099311</v>
      </c>
      <c r="AV160" s="17">
        <f t="shared" si="309"/>
        <v>0.77586211555989737</v>
      </c>
      <c r="AW160" s="17">
        <f t="shared" si="309"/>
        <v>0.70847115373789826</v>
      </c>
      <c r="AX160" s="17">
        <f t="shared" si="309"/>
        <v>0.67411914161644559</v>
      </c>
      <c r="AY160" s="17">
        <f t="shared" si="309"/>
        <v>0.59714323081898457</v>
      </c>
      <c r="AZ160" s="17">
        <f t="shared" si="309"/>
        <v>0.55470422671046293</v>
      </c>
      <c r="BA160" s="17">
        <f t="shared" si="309"/>
        <v>0.47251162202706853</v>
      </c>
      <c r="BB160" s="17">
        <f t="shared" si="309"/>
        <v>0.4233172141043004</v>
      </c>
      <c r="BC160" s="17">
        <f t="shared" si="309"/>
        <v>0.34157699912085837</v>
      </c>
      <c r="BD160" s="17">
        <f t="shared" si="309"/>
        <v>0.28792190055780892</v>
      </c>
      <c r="BE160" s="17">
        <f t="shared" si="309"/>
        <v>0.21196588419625031</v>
      </c>
      <c r="BF160" s="17">
        <f t="shared" si="309"/>
        <v>0.10972509027716834</v>
      </c>
      <c r="BG160" s="17"/>
      <c r="BI160" s="13">
        <f t="shared" si="9"/>
        <v>1.1228343262162108</v>
      </c>
      <c r="BJ160" s="13"/>
      <c r="BK160" s="18">
        <f>E159</f>
        <v>0.562962962962963</v>
      </c>
      <c r="BO160" s="19"/>
    </row>
    <row r="161" spans="4:67" x14ac:dyDescent="0.15">
      <c r="D161" s="20">
        <f>1+D159</f>
        <v>77</v>
      </c>
      <c r="E161" s="3">
        <f>$D161*$A$14</f>
        <v>0.57037037037037042</v>
      </c>
      <c r="F161" s="13">
        <f>AVERAGE(H160,0)</f>
        <v>0.38427753851012308</v>
      </c>
      <c r="G161" s="13">
        <f>I160</f>
        <v>1.00053163540664</v>
      </c>
      <c r="H161" s="13">
        <f>(0.5*J160)+(0.711*F160)</f>
        <v>0.77078164046163478</v>
      </c>
      <c r="I161" s="13">
        <f>AVERAGE(J160,G160)</f>
        <v>1.0005898249448069</v>
      </c>
      <c r="J161" s="13">
        <f>IF($J$4 = "YES", AVERAGE(K160,I160),AVERAGE(K160,H160))</f>
        <v>1.0006480879772501</v>
      </c>
      <c r="K161" s="13">
        <f t="shared" ref="K161:AD161" si="310">AVERAGE(L160,J160)</f>
        <v>1.0008454649684815</v>
      </c>
      <c r="L161" s="13">
        <f t="shared" si="310"/>
        <v>1.001042949083113</v>
      </c>
      <c r="M161" s="13">
        <f t="shared" si="310"/>
        <v>1.0014509625032466</v>
      </c>
      <c r="N161" s="13">
        <f t="shared" si="310"/>
        <v>1.0018591165477599</v>
      </c>
      <c r="O161" s="13">
        <f t="shared" si="310"/>
        <v>1.0026066705652681</v>
      </c>
      <c r="P161" s="13">
        <f t="shared" si="310"/>
        <v>1.0033542326517719</v>
      </c>
      <c r="Q161" s="13">
        <f t="shared" si="310"/>
        <v>1.0046393515189322</v>
      </c>
      <c r="R161" s="13">
        <f t="shared" si="310"/>
        <v>1.0059235700235538</v>
      </c>
      <c r="S161" s="13">
        <f t="shared" si="310"/>
        <v>1.0080238213363142</v>
      </c>
      <c r="T161" s="13">
        <f t="shared" si="310"/>
        <v>1.010119617832397</v>
      </c>
      <c r="U161" s="13">
        <f t="shared" si="310"/>
        <v>1.0133960956374353</v>
      </c>
      <c r="V161" s="13">
        <f t="shared" si="310"/>
        <v>1.0166568882424036</v>
      </c>
      <c r="W161" s="13">
        <f t="shared" si="310"/>
        <v>1.0215465043752483</v>
      </c>
      <c r="X161" s="13">
        <f t="shared" si="310"/>
        <v>1.0263893858095292</v>
      </c>
      <c r="Y161" s="13">
        <f t="shared" si="310"/>
        <v>1.0333814442965039</v>
      </c>
      <c r="Z161" s="13">
        <f t="shared" si="310"/>
        <v>1.0402493078730115</v>
      </c>
      <c r="AA161" s="13">
        <f t="shared" si="310"/>
        <v>1.0498446675658588</v>
      </c>
      <c r="AB161" s="13">
        <f t="shared" si="310"/>
        <v>1.059138950090865</v>
      </c>
      <c r="AC161" s="13">
        <f t="shared" si="310"/>
        <v>1.0717927407412939</v>
      </c>
      <c r="AD161" s="13">
        <f t="shared" si="310"/>
        <v>1.0837730614583982</v>
      </c>
      <c r="AE161" s="13">
        <f>AVERAGE(AD160,AF160)</f>
        <v>1.0998238412671317</v>
      </c>
      <c r="AF161" s="13">
        <f>AVERAGE(AG160,AE160)</f>
        <v>1.114475876407083</v>
      </c>
      <c r="AG161" s="13">
        <f>(0.5*AF160)+(0.5*AH160)</f>
        <v>1.1143150575210179</v>
      </c>
      <c r="AH161" s="13">
        <f t="shared" ref="AH161:BD161" si="311">AVERAGE(AI160,AG160)</f>
        <v>1.1114693430634319</v>
      </c>
      <c r="AI161" s="13">
        <f t="shared" si="311"/>
        <v>1.094901874799397</v>
      </c>
      <c r="AJ161" s="13">
        <f t="shared" si="311"/>
        <v>1.0735380337905205</v>
      </c>
      <c r="AK161" s="13">
        <f t="shared" si="311"/>
        <v>1.0597203284281638</v>
      </c>
      <c r="AL161" s="13">
        <f t="shared" si="311"/>
        <v>1.0378577219141398</v>
      </c>
      <c r="AM161" s="13">
        <f t="shared" si="311"/>
        <v>1.0257889162346323</v>
      </c>
      <c r="AN161" s="13">
        <f t="shared" si="311"/>
        <v>1.001059202809832</v>
      </c>
      <c r="AO161" s="13">
        <f t="shared" si="311"/>
        <v>0.98928414326406222</v>
      </c>
      <c r="AP161" s="13">
        <f t="shared" si="311"/>
        <v>0.95886954296573534</v>
      </c>
      <c r="AQ161" s="13">
        <f t="shared" si="311"/>
        <v>0.94551531944865164</v>
      </c>
      <c r="AR161" s="13">
        <f t="shared" si="311"/>
        <v>0.90655776646177277</v>
      </c>
      <c r="AS161" s="13">
        <f t="shared" si="311"/>
        <v>0.88948437412460035</v>
      </c>
      <c r="AT161" s="13">
        <f t="shared" si="311"/>
        <v>0.83971595372948538</v>
      </c>
      <c r="AU161" s="13">
        <f t="shared" si="311"/>
        <v>0.81682249852761468</v>
      </c>
      <c r="AV161" s="13">
        <f t="shared" si="311"/>
        <v>0.75531633802391474</v>
      </c>
      <c r="AW161" s="13">
        <f t="shared" si="311"/>
        <v>0.72499062858817154</v>
      </c>
      <c r="AX161" s="13">
        <f t="shared" si="311"/>
        <v>0.65280719227844142</v>
      </c>
      <c r="AY161" s="13">
        <f t="shared" si="311"/>
        <v>0.61441168416345426</v>
      </c>
      <c r="AZ161" s="13">
        <f t="shared" si="311"/>
        <v>0.53482742642302661</v>
      </c>
      <c r="BA161" s="13">
        <f t="shared" si="311"/>
        <v>0.48901072040738169</v>
      </c>
      <c r="BB161" s="13">
        <f t="shared" si="311"/>
        <v>0.40704431057396345</v>
      </c>
      <c r="BC161" s="13">
        <f t="shared" si="311"/>
        <v>0.35561955733105466</v>
      </c>
      <c r="BD161" s="13">
        <f t="shared" si="311"/>
        <v>0.27677144165855433</v>
      </c>
      <c r="BE161" s="13">
        <f>(0.711*BF160)+(0.5*BD160)</f>
        <v>0.22197548946597115</v>
      </c>
      <c r="BF161" s="13">
        <f>AVERAGE(0,BE160)</f>
        <v>0.10598294209812516</v>
      </c>
      <c r="BG161" s="13"/>
      <c r="BI161" s="13">
        <f t="shared" si="9"/>
        <v>1.1133395015548411</v>
      </c>
      <c r="BJ161" s="13"/>
      <c r="BK161" s="13">
        <f>E161</f>
        <v>0.57037037037037042</v>
      </c>
      <c r="BO161" s="14"/>
    </row>
    <row r="162" spans="4:67" x14ac:dyDescent="0.15">
      <c r="D162" s="15"/>
      <c r="E162" s="16"/>
      <c r="F162" s="17">
        <f t="shared" ref="F162:AF162" si="312">F161-((($C$7*F161)/($C$8+F161))*$A$14)</f>
        <v>0.37327565033484983</v>
      </c>
      <c r="G162" s="17">
        <f t="shared" si="7"/>
        <v>0.98180068233040452</v>
      </c>
      <c r="H162" s="17">
        <f t="shared" si="312"/>
        <v>0.75421404598000741</v>
      </c>
      <c r="I162" s="17">
        <f t="shared" si="7"/>
        <v>0.98185839466391056</v>
      </c>
      <c r="J162" s="17">
        <f t="shared" si="312"/>
        <v>0.98191617992022451</v>
      </c>
      <c r="K162" s="17">
        <f t="shared" si="312"/>
        <v>0.98211193858721302</v>
      </c>
      <c r="L162" s="17">
        <f t="shared" si="312"/>
        <v>0.98230780385826122</v>
      </c>
      <c r="M162" s="17">
        <f t="shared" si="312"/>
        <v>0.9827124737922236</v>
      </c>
      <c r="N162" s="17">
        <f t="shared" si="312"/>
        <v>0.98311728473019933</v>
      </c>
      <c r="O162" s="17">
        <f t="shared" si="312"/>
        <v>0.98385871965494309</v>
      </c>
      <c r="P162" s="17">
        <f t="shared" si="312"/>
        <v>0.98460016771277159</v>
      </c>
      <c r="Q162" s="17">
        <f t="shared" si="312"/>
        <v>0.98587478804818829</v>
      </c>
      <c r="R162" s="17">
        <f t="shared" si="312"/>
        <v>0.98714853046964413</v>
      </c>
      <c r="S162" s="17">
        <f t="shared" si="312"/>
        <v>0.9892316812967975</v>
      </c>
      <c r="T162" s="17">
        <f t="shared" si="312"/>
        <v>0.99131045357748682</v>
      </c>
      <c r="U162" s="17">
        <f t="shared" si="312"/>
        <v>0.99456039618612435</v>
      </c>
      <c r="V162" s="17">
        <f t="shared" si="312"/>
        <v>0.99779487671244183</v>
      </c>
      <c r="W162" s="17">
        <f t="shared" si="312"/>
        <v>1.002645215919389</v>
      </c>
      <c r="X162" s="17">
        <f t="shared" si="312"/>
        <v>1.0074494054289138</v>
      </c>
      <c r="Y162" s="17">
        <f t="shared" si="312"/>
        <v>1.0143859658484602</v>
      </c>
      <c r="Z162" s="17">
        <f t="shared" si="312"/>
        <v>1.0211997322027322</v>
      </c>
      <c r="AA162" s="17">
        <f t="shared" si="312"/>
        <v>1.0307201905692693</v>
      </c>
      <c r="AB162" s="17">
        <f t="shared" si="312"/>
        <v>1.0399426671411993</v>
      </c>
      <c r="AC162" s="17">
        <f t="shared" si="312"/>
        <v>1.0524998555790621</v>
      </c>
      <c r="AD162" s="17">
        <f t="shared" si="312"/>
        <v>1.0643899243896546</v>
      </c>
      <c r="AE162" s="17">
        <f t="shared" si="312"/>
        <v>1.0803215911604449</v>
      </c>
      <c r="AF162" s="17">
        <f t="shared" si="312"/>
        <v>1.094866655544007</v>
      </c>
      <c r="AG162" s="17">
        <f>AG161</f>
        <v>1.1143150575210179</v>
      </c>
      <c r="AH162" s="17">
        <f t="shared" ref="AH162:BF162" si="313">AH161-((($C$7*AH161)/($C$8+AH161))*$A$14)</f>
        <v>1.0918819369878412</v>
      </c>
      <c r="AI162" s="17">
        <f t="shared" si="313"/>
        <v>1.0754359338610826</v>
      </c>
      <c r="AJ162" s="17">
        <f t="shared" si="313"/>
        <v>1.0542319281298935</v>
      </c>
      <c r="AK162" s="17">
        <f t="shared" si="313"/>
        <v>1.0405195779653007</v>
      </c>
      <c r="AL162" s="17">
        <f t="shared" si="313"/>
        <v>1.0188269380524027</v>
      </c>
      <c r="AM162" s="17">
        <f t="shared" si="313"/>
        <v>1.006853722000643</v>
      </c>
      <c r="AN162" s="17">
        <f t="shared" si="313"/>
        <v>0.98232392436371518</v>
      </c>
      <c r="AO162" s="17">
        <f t="shared" si="313"/>
        <v>0.97064601878058265</v>
      </c>
      <c r="AP162" s="17">
        <f t="shared" si="313"/>
        <v>0.94048845266016567</v>
      </c>
      <c r="AQ162" s="17">
        <f t="shared" si="313"/>
        <v>0.92724994854193277</v>
      </c>
      <c r="AR162" s="17">
        <f t="shared" si="313"/>
        <v>0.88864044823152444</v>
      </c>
      <c r="AS162" s="17">
        <f t="shared" si="313"/>
        <v>0.87172471156229969</v>
      </c>
      <c r="AT162" s="17">
        <f t="shared" si="313"/>
        <v>0.82243481765958804</v>
      </c>
      <c r="AU162" s="17">
        <f t="shared" si="313"/>
        <v>0.7997715009103511</v>
      </c>
      <c r="AV162" s="17">
        <f t="shared" si="313"/>
        <v>0.73891762549547968</v>
      </c>
      <c r="AW162" s="17">
        <f t="shared" si="313"/>
        <v>0.70893315033733162</v>
      </c>
      <c r="AX162" s="17">
        <f t="shared" si="313"/>
        <v>0.63762005484649453</v>
      </c>
      <c r="AY162" s="17">
        <f t="shared" si="313"/>
        <v>0.59972420721190967</v>
      </c>
      <c r="AZ162" s="17">
        <f t="shared" si="313"/>
        <v>0.52126855130185024</v>
      </c>
      <c r="BA162" s="17">
        <f t="shared" si="313"/>
        <v>0.47616578766979228</v>
      </c>
      <c r="BB162" s="17">
        <f t="shared" si="313"/>
        <v>0.39561411916077327</v>
      </c>
      <c r="BC162" s="17">
        <f t="shared" si="313"/>
        <v>0.34518121539880769</v>
      </c>
      <c r="BD162" s="17">
        <f t="shared" si="313"/>
        <v>0.26804134699638926</v>
      </c>
      <c r="BE162" s="17">
        <f t="shared" si="313"/>
        <v>0.21459089467299611</v>
      </c>
      <c r="BF162" s="17">
        <f t="shared" si="313"/>
        <v>0.10199554621413881</v>
      </c>
      <c r="BG162" s="17"/>
      <c r="BI162" s="13">
        <f t="shared" si="9"/>
        <v>1.1038446768934711</v>
      </c>
      <c r="BJ162" s="13"/>
      <c r="BK162" s="18">
        <f>E161</f>
        <v>0.57037037037037042</v>
      </c>
      <c r="BO162" s="19"/>
    </row>
    <row r="163" spans="4:67" x14ac:dyDescent="0.15">
      <c r="D163" s="20">
        <f>1+D161</f>
        <v>78</v>
      </c>
      <c r="E163" s="3">
        <f>$D163*$A$14</f>
        <v>0.57777777777777783</v>
      </c>
      <c r="F163" s="13">
        <f>AVERAGE(H162,0)</f>
        <v>0.3771070229900037</v>
      </c>
      <c r="G163" s="13">
        <f>I162</f>
        <v>0.98185839466391056</v>
      </c>
      <c r="H163" s="13">
        <f>(0.5*J162)+(0.711*F162)</f>
        <v>0.75635707734819047</v>
      </c>
      <c r="I163" s="13">
        <f>AVERAGE(J162,G162)</f>
        <v>0.98185843112531446</v>
      </c>
      <c r="J163" s="13">
        <f>IF($J$4 = "YES", AVERAGE(K162,I162),AVERAGE(K162,H162))</f>
        <v>0.98198516662556179</v>
      </c>
      <c r="K163" s="13">
        <f t="shared" ref="K163:AD163" si="314">AVERAGE(L162,J162)</f>
        <v>0.98211199188924292</v>
      </c>
      <c r="L163" s="13">
        <f t="shared" si="314"/>
        <v>0.98241220618971825</v>
      </c>
      <c r="M163" s="13">
        <f t="shared" si="314"/>
        <v>0.98271254429423027</v>
      </c>
      <c r="N163" s="13">
        <f t="shared" si="314"/>
        <v>0.9832855967235834</v>
      </c>
      <c r="O163" s="13">
        <f t="shared" si="314"/>
        <v>0.98385872622148551</v>
      </c>
      <c r="P163" s="13">
        <f t="shared" si="314"/>
        <v>0.98486675385156564</v>
      </c>
      <c r="Q163" s="13">
        <f t="shared" si="314"/>
        <v>0.98587434909120786</v>
      </c>
      <c r="R163" s="13">
        <f t="shared" si="314"/>
        <v>0.9875532346724929</v>
      </c>
      <c r="S163" s="13">
        <f t="shared" si="314"/>
        <v>0.98922949202356547</v>
      </c>
      <c r="T163" s="13">
        <f t="shared" si="314"/>
        <v>0.99189603874146093</v>
      </c>
      <c r="U163" s="13">
        <f t="shared" si="314"/>
        <v>0.99455266514496432</v>
      </c>
      <c r="V163" s="13">
        <f t="shared" si="314"/>
        <v>0.99860280605275675</v>
      </c>
      <c r="W163" s="13">
        <f t="shared" si="314"/>
        <v>1.0026221410706779</v>
      </c>
      <c r="X163" s="13">
        <f t="shared" si="314"/>
        <v>1.0085155908839245</v>
      </c>
      <c r="Y163" s="13">
        <f t="shared" si="314"/>
        <v>1.0143245688158231</v>
      </c>
      <c r="Z163" s="13">
        <f t="shared" si="314"/>
        <v>1.0225530782088648</v>
      </c>
      <c r="AA163" s="13">
        <f t="shared" si="314"/>
        <v>1.0305711996719658</v>
      </c>
      <c r="AB163" s="13">
        <f t="shared" si="314"/>
        <v>1.0416100230741656</v>
      </c>
      <c r="AC163" s="13">
        <f t="shared" si="314"/>
        <v>1.052166295765427</v>
      </c>
      <c r="AD163" s="13">
        <f t="shared" si="314"/>
        <v>1.0664107233697535</v>
      </c>
      <c r="AE163" s="13">
        <f>AVERAGE(AD162,AF162)</f>
        <v>1.0796282899668308</v>
      </c>
      <c r="AF163" s="13">
        <f>AVERAGE(AG162,AE162)</f>
        <v>1.0973183243407314</v>
      </c>
      <c r="AG163" s="13">
        <f>(0.5*AF162)+(0.5*AH162)</f>
        <v>1.0933742962659241</v>
      </c>
      <c r="AH163" s="13">
        <f t="shared" ref="AH163:BD163" si="315">AVERAGE(AI162,AG162)</f>
        <v>1.0948754956910502</v>
      </c>
      <c r="AI163" s="13">
        <f t="shared" si="315"/>
        <v>1.0730569325588672</v>
      </c>
      <c r="AJ163" s="13">
        <f t="shared" si="315"/>
        <v>1.0579777559131918</v>
      </c>
      <c r="AK163" s="13">
        <f t="shared" si="315"/>
        <v>1.0365294330911481</v>
      </c>
      <c r="AL163" s="13">
        <f t="shared" si="315"/>
        <v>1.023686649982972</v>
      </c>
      <c r="AM163" s="13">
        <f t="shared" si="315"/>
        <v>1.000575431208059</v>
      </c>
      <c r="AN163" s="13">
        <f t="shared" si="315"/>
        <v>0.9887498703906128</v>
      </c>
      <c r="AO163" s="13">
        <f t="shared" si="315"/>
        <v>0.96140618851194048</v>
      </c>
      <c r="AP163" s="13">
        <f t="shared" si="315"/>
        <v>0.94894798366125777</v>
      </c>
      <c r="AQ163" s="13">
        <f t="shared" si="315"/>
        <v>0.914564450445845</v>
      </c>
      <c r="AR163" s="13">
        <f t="shared" si="315"/>
        <v>0.89948733005211623</v>
      </c>
      <c r="AS163" s="13">
        <f t="shared" si="315"/>
        <v>0.85553763294555618</v>
      </c>
      <c r="AT163" s="13">
        <f t="shared" si="315"/>
        <v>0.83574810623632545</v>
      </c>
      <c r="AU163" s="13">
        <f t="shared" si="315"/>
        <v>0.7806762215775338</v>
      </c>
      <c r="AV163" s="13">
        <f t="shared" si="315"/>
        <v>0.75435232562384136</v>
      </c>
      <c r="AW163" s="13">
        <f t="shared" si="315"/>
        <v>0.68826884017098711</v>
      </c>
      <c r="AX163" s="13">
        <f t="shared" si="315"/>
        <v>0.65432867877462064</v>
      </c>
      <c r="AY163" s="13">
        <f t="shared" si="315"/>
        <v>0.57944430307417238</v>
      </c>
      <c r="AZ163" s="13">
        <f t="shared" si="315"/>
        <v>0.537944997440851</v>
      </c>
      <c r="BA163" s="13">
        <f t="shared" si="315"/>
        <v>0.45844133523131175</v>
      </c>
      <c r="BB163" s="13">
        <f t="shared" si="315"/>
        <v>0.41067350153429999</v>
      </c>
      <c r="BC163" s="13">
        <f t="shared" si="315"/>
        <v>0.33182773307858127</v>
      </c>
      <c r="BD163" s="13">
        <f t="shared" si="315"/>
        <v>0.27988605503590192</v>
      </c>
      <c r="BE163" s="13">
        <f>(0.711*BF162)+(0.5*BD162)</f>
        <v>0.20653950685644734</v>
      </c>
      <c r="BF163" s="13">
        <f>AVERAGE(BE162,0)</f>
        <v>0.10729544733649805</v>
      </c>
      <c r="BG163" s="13"/>
      <c r="BI163" s="13">
        <f t="shared" si="9"/>
        <v>1.0944214479400434</v>
      </c>
      <c r="BJ163" s="13"/>
      <c r="BK163" s="13">
        <f>E163</f>
        <v>0.57777777777777783</v>
      </c>
      <c r="BO163" s="14"/>
    </row>
    <row r="164" spans="4:67" x14ac:dyDescent="0.15">
      <c r="D164" s="15"/>
      <c r="E164" s="16"/>
      <c r="F164" s="17">
        <f t="shared" ref="F164:AF164" si="316">F163-((($C$7*F163)/($C$8+F163))*$A$14)</f>
        <v>0.36624352130008664</v>
      </c>
      <c r="G164" s="17">
        <f t="shared" si="7"/>
        <v>0.96328220644436469</v>
      </c>
      <c r="H164" s="17">
        <f t="shared" si="316"/>
        <v>0.73994689318593199</v>
      </c>
      <c r="I164" s="17">
        <f t="shared" si="7"/>
        <v>0.96328224260037165</v>
      </c>
      <c r="J164" s="17">
        <f t="shared" si="316"/>
        <v>0.96340791665347125</v>
      </c>
      <c r="K164" s="17">
        <f t="shared" si="316"/>
        <v>0.96353367987105554</v>
      </c>
      <c r="L164" s="17">
        <f t="shared" si="316"/>
        <v>0.96383138075929553</v>
      </c>
      <c r="M164" s="17">
        <f t="shared" si="316"/>
        <v>0.96412920527174473</v>
      </c>
      <c r="N164" s="17">
        <f t="shared" si="316"/>
        <v>0.96469746408168167</v>
      </c>
      <c r="O164" s="17">
        <f t="shared" si="316"/>
        <v>0.96526580243086924</v>
      </c>
      <c r="P164" s="17">
        <f t="shared" si="316"/>
        <v>0.9662654108757246</v>
      </c>
      <c r="Q164" s="17">
        <f t="shared" si="316"/>
        <v>0.96726460014731919</v>
      </c>
      <c r="R164" s="17">
        <f t="shared" si="316"/>
        <v>0.96892950073904272</v>
      </c>
      <c r="S164" s="17">
        <f t="shared" si="316"/>
        <v>0.9705918214729401</v>
      </c>
      <c r="T164" s="17">
        <f t="shared" si="316"/>
        <v>0.97323625251897683</v>
      </c>
      <c r="U164" s="17">
        <f t="shared" si="316"/>
        <v>0.9758709116213945</v>
      </c>
      <c r="V164" s="17">
        <f t="shared" si="316"/>
        <v>0.97988768872106213</v>
      </c>
      <c r="W164" s="17">
        <f t="shared" si="316"/>
        <v>0.98387406358095475</v>
      </c>
      <c r="X164" s="17">
        <f t="shared" si="316"/>
        <v>0.98971945260358496</v>
      </c>
      <c r="Y164" s="17">
        <f t="shared" si="316"/>
        <v>0.99548136756442351</v>
      </c>
      <c r="Z164" s="17">
        <f t="shared" si="316"/>
        <v>1.0036437306734061</v>
      </c>
      <c r="AA164" s="17">
        <f t="shared" si="316"/>
        <v>1.0115979754603894</v>
      </c>
      <c r="AB164" s="17">
        <f t="shared" si="316"/>
        <v>1.0225497776524382</v>
      </c>
      <c r="AC164" s="17">
        <f t="shared" si="316"/>
        <v>1.0330238140267836</v>
      </c>
      <c r="AD164" s="17">
        <f t="shared" si="316"/>
        <v>1.0471587640616691</v>
      </c>
      <c r="AE164" s="17">
        <f t="shared" si="316"/>
        <v>1.0602762453352648</v>
      </c>
      <c r="AF164" s="17">
        <f t="shared" si="316"/>
        <v>1.0778345335505524</v>
      </c>
      <c r="AG164" s="17">
        <f>AG163</f>
        <v>1.0933742962659241</v>
      </c>
      <c r="AH164" s="17">
        <f t="shared" ref="AH164:BF164" si="317">AH163-((($C$7*AH163)/($C$8+AH163))*$A$14)</f>
        <v>1.0754097498640631</v>
      </c>
      <c r="AI164" s="17">
        <f t="shared" si="317"/>
        <v>1.0537544687272589</v>
      </c>
      <c r="AJ164" s="17">
        <f t="shared" si="317"/>
        <v>1.038790404442997</v>
      </c>
      <c r="AK164" s="17">
        <f t="shared" si="317"/>
        <v>1.0175091075882225</v>
      </c>
      <c r="AL164" s="17">
        <f t="shared" si="317"/>
        <v>1.0047682373345843</v>
      </c>
      <c r="AM164" s="17">
        <f t="shared" si="317"/>
        <v>0.98184411896537949</v>
      </c>
      <c r="AN164" s="17">
        <f t="shared" si="317"/>
        <v>0.9701161847775408</v>
      </c>
      <c r="AO164" s="17">
        <f t="shared" si="317"/>
        <v>0.94300331779641688</v>
      </c>
      <c r="AP164" s="17">
        <f t="shared" si="317"/>
        <v>0.93065269672706585</v>
      </c>
      <c r="AQ164" s="17">
        <f t="shared" si="317"/>
        <v>0.89657429275458256</v>
      </c>
      <c r="AR164" s="17">
        <f t="shared" si="317"/>
        <v>0.88163491136146332</v>
      </c>
      <c r="AS164" s="17">
        <f t="shared" si="317"/>
        <v>0.83810121294290219</v>
      </c>
      <c r="AT164" s="17">
        <f t="shared" si="317"/>
        <v>0.81850639009235937</v>
      </c>
      <c r="AU164" s="17">
        <f t="shared" si="317"/>
        <v>0.76400233345168822</v>
      </c>
      <c r="AV164" s="17">
        <f t="shared" si="317"/>
        <v>0.73796425288404799</v>
      </c>
      <c r="AW164" s="17">
        <f t="shared" si="317"/>
        <v>0.67264343558248241</v>
      </c>
      <c r="AX164" s="17">
        <f t="shared" si="317"/>
        <v>0.63912229248261143</v>
      </c>
      <c r="AY164" s="17">
        <f t="shared" si="317"/>
        <v>0.5652364314763475</v>
      </c>
      <c r="AZ164" s="17">
        <f t="shared" si="317"/>
        <v>0.52433934625698986</v>
      </c>
      <c r="BA164" s="17">
        <f t="shared" si="317"/>
        <v>0.44610213319862968</v>
      </c>
      <c r="BB164" s="17">
        <f t="shared" si="317"/>
        <v>0.39917654901106819</v>
      </c>
      <c r="BC164" s="17">
        <f t="shared" si="317"/>
        <v>0.32187931741410986</v>
      </c>
      <c r="BD164" s="17">
        <f t="shared" si="317"/>
        <v>0.27108366054874417</v>
      </c>
      <c r="BE164" s="17">
        <f t="shared" si="317"/>
        <v>0.1995609214265685</v>
      </c>
      <c r="BF164" s="17">
        <f t="shared" si="317"/>
        <v>0.10326464235270978</v>
      </c>
      <c r="BG164" s="17"/>
      <c r="BI164" s="13">
        <f t="shared" si="9"/>
        <v>1.0849982189866159</v>
      </c>
      <c r="BJ164" s="13"/>
      <c r="BK164" s="18">
        <f>E163</f>
        <v>0.57777777777777783</v>
      </c>
      <c r="BO164" s="19"/>
    </row>
    <row r="165" spans="4:67" x14ac:dyDescent="0.15">
      <c r="D165" s="20">
        <f>1+D163</f>
        <v>79</v>
      </c>
      <c r="E165" s="3">
        <f>$D165*$A$14</f>
        <v>0.58518518518518525</v>
      </c>
      <c r="F165" s="13">
        <f>AVERAGE(H164,0)</f>
        <v>0.36997344659296599</v>
      </c>
      <c r="G165" s="13">
        <f>I164</f>
        <v>0.96328224260037165</v>
      </c>
      <c r="H165" s="13">
        <f>(0.5*J164)+(0.711*F164)</f>
        <v>0.74210310197109719</v>
      </c>
      <c r="I165" s="13">
        <f>AVERAGE(J164,G164)</f>
        <v>0.96334506154891797</v>
      </c>
      <c r="J165" s="13">
        <f>IF($J$4 = "YES", AVERAGE(K164,I164),AVERAGE(K164,H164))</f>
        <v>0.96340796123571359</v>
      </c>
      <c r="K165" s="13">
        <f t="shared" ref="K165:AD165" si="318">AVERAGE(L164,J164)</f>
        <v>0.96361964870638339</v>
      </c>
      <c r="L165" s="13">
        <f t="shared" si="318"/>
        <v>0.96383144257140008</v>
      </c>
      <c r="M165" s="13">
        <f t="shared" si="318"/>
        <v>0.9642644224204886</v>
      </c>
      <c r="N165" s="13">
        <f t="shared" si="318"/>
        <v>0.96469750385130704</v>
      </c>
      <c r="O165" s="13">
        <f t="shared" si="318"/>
        <v>0.96548143747870308</v>
      </c>
      <c r="P165" s="13">
        <f t="shared" si="318"/>
        <v>0.96626520128909421</v>
      </c>
      <c r="Q165" s="13">
        <f t="shared" si="318"/>
        <v>0.96759745580738366</v>
      </c>
      <c r="R165" s="13">
        <f t="shared" si="318"/>
        <v>0.96892821081012959</v>
      </c>
      <c r="S165" s="13">
        <f t="shared" si="318"/>
        <v>0.97108287662900983</v>
      </c>
      <c r="T165" s="13">
        <f t="shared" si="318"/>
        <v>0.97323136654716724</v>
      </c>
      <c r="U165" s="13">
        <f t="shared" si="318"/>
        <v>0.97656197062001948</v>
      </c>
      <c r="V165" s="13">
        <f t="shared" si="318"/>
        <v>0.97987248760117462</v>
      </c>
      <c r="W165" s="13">
        <f t="shared" si="318"/>
        <v>0.98480357066232349</v>
      </c>
      <c r="X165" s="13">
        <f t="shared" si="318"/>
        <v>0.98967771557268913</v>
      </c>
      <c r="Y165" s="13">
        <f t="shared" si="318"/>
        <v>0.99668159163849546</v>
      </c>
      <c r="Z165" s="13">
        <f t="shared" si="318"/>
        <v>1.0035396715124065</v>
      </c>
      <c r="AA165" s="13">
        <f t="shared" si="318"/>
        <v>1.0130967541629221</v>
      </c>
      <c r="AB165" s="13">
        <f t="shared" si="318"/>
        <v>1.0223108947435864</v>
      </c>
      <c r="AC165" s="13">
        <f t="shared" si="318"/>
        <v>1.0348542708570536</v>
      </c>
      <c r="AD165" s="13">
        <f t="shared" si="318"/>
        <v>1.0466500296810242</v>
      </c>
      <c r="AE165" s="13">
        <f>AVERAGE(AD164,AF164)</f>
        <v>1.0624966488061107</v>
      </c>
      <c r="AF165" s="13">
        <f>AVERAGE(AG164,AE164)</f>
        <v>1.0768252708005943</v>
      </c>
      <c r="AG165" s="13">
        <f>(0.5*AF164)+(0.5*AH164)</f>
        <v>1.0766221417073076</v>
      </c>
      <c r="AH165" s="13">
        <f t="shared" ref="AH165:BD165" si="319">AVERAGE(AI164,AG164)</f>
        <v>1.0735643824965915</v>
      </c>
      <c r="AI165" s="13">
        <f t="shared" si="319"/>
        <v>1.0571000771535299</v>
      </c>
      <c r="AJ165" s="13">
        <f t="shared" si="319"/>
        <v>1.0356317881577408</v>
      </c>
      <c r="AK165" s="13">
        <f t="shared" si="319"/>
        <v>1.0217793208887906</v>
      </c>
      <c r="AL165" s="13">
        <f t="shared" si="319"/>
        <v>0.99967661327680102</v>
      </c>
      <c r="AM165" s="13">
        <f t="shared" si="319"/>
        <v>0.98744221105606256</v>
      </c>
      <c r="AN165" s="13">
        <f t="shared" si="319"/>
        <v>0.96242371838089813</v>
      </c>
      <c r="AO165" s="13">
        <f t="shared" si="319"/>
        <v>0.95038444075230333</v>
      </c>
      <c r="AP165" s="13">
        <f t="shared" si="319"/>
        <v>0.91978880527549967</v>
      </c>
      <c r="AQ165" s="13">
        <f t="shared" si="319"/>
        <v>0.90614380404426464</v>
      </c>
      <c r="AR165" s="13">
        <f t="shared" si="319"/>
        <v>0.86733775284874237</v>
      </c>
      <c r="AS165" s="13">
        <f t="shared" si="319"/>
        <v>0.85007065072691135</v>
      </c>
      <c r="AT165" s="13">
        <f t="shared" si="319"/>
        <v>0.80105177319729526</v>
      </c>
      <c r="AU165" s="13">
        <f t="shared" si="319"/>
        <v>0.77823532148820362</v>
      </c>
      <c r="AV165" s="13">
        <f t="shared" si="319"/>
        <v>0.71832288451708526</v>
      </c>
      <c r="AW165" s="13">
        <f t="shared" si="319"/>
        <v>0.68854327268332971</v>
      </c>
      <c r="AX165" s="13">
        <f t="shared" si="319"/>
        <v>0.61893993352941501</v>
      </c>
      <c r="AY165" s="13">
        <f t="shared" si="319"/>
        <v>0.58173081936980064</v>
      </c>
      <c r="AZ165" s="13">
        <f t="shared" si="319"/>
        <v>0.50566928233748865</v>
      </c>
      <c r="BA165" s="13">
        <f t="shared" si="319"/>
        <v>0.461757947634029</v>
      </c>
      <c r="BB165" s="13">
        <f t="shared" si="319"/>
        <v>0.3839907253063698</v>
      </c>
      <c r="BC165" s="13">
        <f t="shared" si="319"/>
        <v>0.33513010477990618</v>
      </c>
      <c r="BD165" s="13">
        <f t="shared" si="319"/>
        <v>0.26072011942033918</v>
      </c>
      <c r="BE165" s="13">
        <f>(0.711*BF164)+(0.5*BD164)</f>
        <v>0.20896299098714874</v>
      </c>
      <c r="BF165" s="13">
        <f>AVERAGE(0,BE164)</f>
        <v>9.9780460713284252E-2</v>
      </c>
      <c r="BG165" s="13"/>
      <c r="BI165" s="13">
        <f t="shared" si="9"/>
        <v>1.0756236960983736</v>
      </c>
      <c r="BJ165" s="13"/>
      <c r="BK165" s="13">
        <f>E165</f>
        <v>0.58518518518518525</v>
      </c>
      <c r="BO165" s="14"/>
    </row>
    <row r="166" spans="4:67" x14ac:dyDescent="0.15">
      <c r="D166" s="15"/>
      <c r="E166" s="16"/>
      <c r="F166" s="17">
        <f t="shared" ref="F166:AF166" si="320">F165-((($C$7*F165)/($C$8+F165))*$A$14)</f>
        <v>0.35924933095681549</v>
      </c>
      <c r="G166" s="17">
        <f t="shared" si="7"/>
        <v>0.9448633042884762</v>
      </c>
      <c r="H166" s="17">
        <f t="shared" si="320"/>
        <v>0.72585139731740489</v>
      </c>
      <c r="I166" s="17">
        <f t="shared" si="7"/>
        <v>0.94492558581810637</v>
      </c>
      <c r="J166" s="17">
        <f t="shared" si="320"/>
        <v>0.94498794743407</v>
      </c>
      <c r="K166" s="17">
        <f t="shared" si="320"/>
        <v>0.9451978243247241</v>
      </c>
      <c r="L166" s="17">
        <f t="shared" si="320"/>
        <v>0.94540780713963757</v>
      </c>
      <c r="M166" s="17">
        <f t="shared" si="320"/>
        <v>0.94583708594508586</v>
      </c>
      <c r="N166" s="17">
        <f t="shared" si="320"/>
        <v>0.94626646730157471</v>
      </c>
      <c r="O166" s="17">
        <f t="shared" si="320"/>
        <v>0.94704370798379056</v>
      </c>
      <c r="P166" s="17">
        <f t="shared" si="320"/>
        <v>0.9478207863060818</v>
      </c>
      <c r="Q166" s="17">
        <f t="shared" si="320"/>
        <v>0.94914169048240393</v>
      </c>
      <c r="R166" s="17">
        <f t="shared" si="320"/>
        <v>0.95046112518170145</v>
      </c>
      <c r="S166" s="17">
        <f t="shared" si="320"/>
        <v>0.95259749843647046</v>
      </c>
      <c r="T166" s="17">
        <f t="shared" si="320"/>
        <v>0.95472779299117849</v>
      </c>
      <c r="U166" s="17">
        <f t="shared" si="320"/>
        <v>0.95803027846694166</v>
      </c>
      <c r="V166" s="17">
        <f t="shared" si="320"/>
        <v>0.96131295190555521</v>
      </c>
      <c r="W166" s="17">
        <f t="shared" si="320"/>
        <v>0.96620275511862852</v>
      </c>
      <c r="X166" s="17">
        <f t="shared" si="320"/>
        <v>0.97103632290810415</v>
      </c>
      <c r="Y166" s="17">
        <f t="shared" si="320"/>
        <v>0.9779822817128242</v>
      </c>
      <c r="Z166" s="17">
        <f t="shared" si="320"/>
        <v>0.98478409073220396</v>
      </c>
      <c r="AA166" s="17">
        <f t="shared" si="320"/>
        <v>0.99426347496199263</v>
      </c>
      <c r="AB166" s="17">
        <f t="shared" si="320"/>
        <v>1.0034034854147234</v>
      </c>
      <c r="AC166" s="17">
        <f t="shared" si="320"/>
        <v>1.0158471566684242</v>
      </c>
      <c r="AD166" s="17">
        <f t="shared" si="320"/>
        <v>1.0275504026283298</v>
      </c>
      <c r="AE166" s="17">
        <f t="shared" si="320"/>
        <v>1.0432746030112634</v>
      </c>
      <c r="AF166" s="17">
        <f t="shared" si="320"/>
        <v>1.0574943319891696</v>
      </c>
      <c r="AG166" s="17">
        <f>AG165</f>
        <v>1.0766221417073076</v>
      </c>
      <c r="AH166" s="17">
        <f t="shared" ref="AH166:BF166" si="321">AH165-((($C$7*AH165)/($C$8+AH165))*$A$14)</f>
        <v>1.0542580774367407</v>
      </c>
      <c r="AI166" s="17">
        <f t="shared" si="321"/>
        <v>1.037919483958494</v>
      </c>
      <c r="AJ166" s="17">
        <f t="shared" si="321"/>
        <v>1.0166185389789051</v>
      </c>
      <c r="AK166" s="17">
        <f t="shared" si="321"/>
        <v>1.0028761675994677</v>
      </c>
      <c r="AL166" s="17">
        <f t="shared" si="321"/>
        <v>0.98095267572134892</v>
      </c>
      <c r="AM166" s="17">
        <f t="shared" si="321"/>
        <v>0.96881940112052944</v>
      </c>
      <c r="AN166" s="17">
        <f t="shared" si="321"/>
        <v>0.9440121286657932</v>
      </c>
      <c r="AO166" s="17">
        <f t="shared" si="321"/>
        <v>0.93207667017119644</v>
      </c>
      <c r="AP166" s="17">
        <f t="shared" si="321"/>
        <v>0.90175148984704123</v>
      </c>
      <c r="AQ166" s="17">
        <f t="shared" si="321"/>
        <v>0.88823027057476156</v>
      </c>
      <c r="AR166" s="17">
        <f t="shared" si="321"/>
        <v>0.8497874609439432</v>
      </c>
      <c r="AS166" s="17">
        <f t="shared" si="321"/>
        <v>0.83268754629218777</v>
      </c>
      <c r="AT166" s="17">
        <f t="shared" si="321"/>
        <v>0.7841631891383144</v>
      </c>
      <c r="AU166" s="17">
        <f t="shared" si="321"/>
        <v>0.76158752957564135</v>
      </c>
      <c r="AV166" s="17">
        <f t="shared" si="321"/>
        <v>0.70234228621080841</v>
      </c>
      <c r="AW166" s="17">
        <f t="shared" si="321"/>
        <v>0.67291455894386965</v>
      </c>
      <c r="AX166" s="17">
        <f t="shared" si="321"/>
        <v>0.60419210152951208</v>
      </c>
      <c r="AY166" s="17">
        <f t="shared" si="321"/>
        <v>0.56749083373056786</v>
      </c>
      <c r="AZ166" s="17">
        <f t="shared" si="321"/>
        <v>0.49255887908204371</v>
      </c>
      <c r="BA166" s="17">
        <f t="shared" si="321"/>
        <v>0.44936267235745209</v>
      </c>
      <c r="BB166" s="17">
        <f t="shared" si="321"/>
        <v>0.37299433971216611</v>
      </c>
      <c r="BC166" s="17">
        <f t="shared" si="321"/>
        <v>0.32511243648740829</v>
      </c>
      <c r="BD166" s="17">
        <f t="shared" si="321"/>
        <v>0.25236948750194677</v>
      </c>
      <c r="BE166" s="17">
        <f t="shared" si="321"/>
        <v>0.2019198224395044</v>
      </c>
      <c r="BF166" s="17">
        <f t="shared" si="321"/>
        <v>9.5999954660202669E-2</v>
      </c>
      <c r="BG166" s="17"/>
      <c r="BI166" s="13">
        <f t="shared" si="9"/>
        <v>1.0662491732101314</v>
      </c>
      <c r="BJ166" s="13"/>
      <c r="BK166" s="18">
        <f>E165</f>
        <v>0.58518518518518525</v>
      </c>
      <c r="BO166" s="19"/>
    </row>
    <row r="167" spans="4:67" x14ac:dyDescent="0.15">
      <c r="D167" s="20">
        <f>1+D165</f>
        <v>80</v>
      </c>
      <c r="E167" s="3">
        <f>$D167*$A$14</f>
        <v>0.59259259259259256</v>
      </c>
      <c r="F167" s="13">
        <f>AVERAGE(H166,0)</f>
        <v>0.36292569865870244</v>
      </c>
      <c r="G167" s="13">
        <f>I166</f>
        <v>0.94492558581810637</v>
      </c>
      <c r="H167" s="13">
        <f>(0.5*J166)+(0.711*F166)</f>
        <v>0.7279202480273308</v>
      </c>
      <c r="I167" s="13">
        <f>AVERAGE(J166,G166)</f>
        <v>0.94492562586127304</v>
      </c>
      <c r="J167" s="13">
        <f>IF($J$4 = "YES", AVERAGE(K166,I166),AVERAGE(K166,H166))</f>
        <v>0.94506170507141518</v>
      </c>
      <c r="K167" s="13">
        <f t="shared" ref="K167:AD167" si="322">AVERAGE(L166,J166)</f>
        <v>0.94519787728685378</v>
      </c>
      <c r="L167" s="13">
        <f t="shared" si="322"/>
        <v>0.94551745513490504</v>
      </c>
      <c r="M167" s="13">
        <f t="shared" si="322"/>
        <v>0.94583713722060614</v>
      </c>
      <c r="N167" s="13">
        <f t="shared" si="322"/>
        <v>0.94644039696443816</v>
      </c>
      <c r="O167" s="13">
        <f t="shared" si="322"/>
        <v>0.94704362680382825</v>
      </c>
      <c r="P167" s="13">
        <f t="shared" si="322"/>
        <v>0.94809269923309725</v>
      </c>
      <c r="Q167" s="13">
        <f t="shared" si="322"/>
        <v>0.94914095574389168</v>
      </c>
      <c r="R167" s="13">
        <f t="shared" si="322"/>
        <v>0.9508695944594372</v>
      </c>
      <c r="S167" s="13">
        <f t="shared" si="322"/>
        <v>0.95259445908643992</v>
      </c>
      <c r="T167" s="13">
        <f t="shared" si="322"/>
        <v>0.95531388845170606</v>
      </c>
      <c r="U167" s="13">
        <f t="shared" si="322"/>
        <v>0.95802037244836691</v>
      </c>
      <c r="V167" s="13">
        <f t="shared" si="322"/>
        <v>0.96211651679278509</v>
      </c>
      <c r="W167" s="13">
        <f t="shared" si="322"/>
        <v>0.96617463740682963</v>
      </c>
      <c r="X167" s="13">
        <f t="shared" si="322"/>
        <v>0.9720925184157263</v>
      </c>
      <c r="Y167" s="13">
        <f t="shared" si="322"/>
        <v>0.97791020682015406</v>
      </c>
      <c r="Z167" s="13">
        <f t="shared" si="322"/>
        <v>0.98612287833740842</v>
      </c>
      <c r="AA167" s="13">
        <f t="shared" si="322"/>
        <v>0.99409378807346371</v>
      </c>
      <c r="AB167" s="13">
        <f t="shared" si="322"/>
        <v>1.0050553158152085</v>
      </c>
      <c r="AC167" s="13">
        <f t="shared" si="322"/>
        <v>1.0154769440215266</v>
      </c>
      <c r="AD167" s="13">
        <f t="shared" si="322"/>
        <v>1.0295608798398437</v>
      </c>
      <c r="AE167" s="13">
        <f>AVERAGE(AD166,AF166)</f>
        <v>1.0425223673087496</v>
      </c>
      <c r="AF167" s="13">
        <f>AVERAGE(AG166,AE166)</f>
        <v>1.0599483723592855</v>
      </c>
      <c r="AG167" s="13">
        <f>(0.5*AF166)+(0.5*AH166)</f>
        <v>1.0558762047129551</v>
      </c>
      <c r="AH167" s="13">
        <f t="shared" ref="AH167:BD167" si="323">AVERAGE(AI166,AG166)</f>
        <v>1.0572708128329009</v>
      </c>
      <c r="AI167" s="13">
        <f t="shared" si="323"/>
        <v>1.0354383082078229</v>
      </c>
      <c r="AJ167" s="13">
        <f t="shared" si="323"/>
        <v>1.0203978257789807</v>
      </c>
      <c r="AK167" s="13">
        <f t="shared" si="323"/>
        <v>0.998785607350127</v>
      </c>
      <c r="AL167" s="13">
        <f t="shared" si="323"/>
        <v>0.98584778435999865</v>
      </c>
      <c r="AM167" s="13">
        <f t="shared" si="323"/>
        <v>0.96248240219357106</v>
      </c>
      <c r="AN167" s="13">
        <f t="shared" si="323"/>
        <v>0.95044803564586289</v>
      </c>
      <c r="AO167" s="13">
        <f t="shared" si="323"/>
        <v>0.92288180925641727</v>
      </c>
      <c r="AP167" s="13">
        <f t="shared" si="323"/>
        <v>0.910153470372979</v>
      </c>
      <c r="AQ167" s="13">
        <f t="shared" si="323"/>
        <v>0.87576947539549221</v>
      </c>
      <c r="AR167" s="13">
        <f t="shared" si="323"/>
        <v>0.86045890843347461</v>
      </c>
      <c r="AS167" s="13">
        <f t="shared" si="323"/>
        <v>0.8169753250411288</v>
      </c>
      <c r="AT167" s="13">
        <f t="shared" si="323"/>
        <v>0.79713753793391451</v>
      </c>
      <c r="AU167" s="13">
        <f t="shared" si="323"/>
        <v>0.74325273767456146</v>
      </c>
      <c r="AV167" s="13">
        <f t="shared" si="323"/>
        <v>0.7172510442597555</v>
      </c>
      <c r="AW167" s="13">
        <f t="shared" si="323"/>
        <v>0.65326719387016019</v>
      </c>
      <c r="AX167" s="13">
        <f t="shared" si="323"/>
        <v>0.6202026963372187</v>
      </c>
      <c r="AY167" s="13">
        <f t="shared" si="323"/>
        <v>0.54837549030577792</v>
      </c>
      <c r="AZ167" s="13">
        <f t="shared" si="323"/>
        <v>0.50842675304400997</v>
      </c>
      <c r="BA167" s="13">
        <f t="shared" si="323"/>
        <v>0.43277660939710494</v>
      </c>
      <c r="BB167" s="13">
        <f t="shared" si="323"/>
        <v>0.38723755442243019</v>
      </c>
      <c r="BC167" s="13">
        <f t="shared" si="323"/>
        <v>0.31268191360705644</v>
      </c>
      <c r="BD167" s="13">
        <f t="shared" si="323"/>
        <v>0.26351612946345637</v>
      </c>
      <c r="BE167" s="13">
        <f>(0.711*BF166)+(0.5*BD166)</f>
        <v>0.19444071151437747</v>
      </c>
      <c r="BF167" s="13">
        <f>AVERAGE(BE166,0)</f>
        <v>0.1009599112197522</v>
      </c>
      <c r="BG167" s="13"/>
      <c r="BI167" s="13">
        <f t="shared" si="9"/>
        <v>1.0569479846254088</v>
      </c>
      <c r="BJ167" s="13"/>
      <c r="BK167" s="13">
        <f>E167</f>
        <v>0.59259259259259256</v>
      </c>
      <c r="BO167" s="14"/>
    </row>
    <row r="168" spans="4:67" x14ac:dyDescent="0.15">
      <c r="D168" s="15"/>
      <c r="E168" s="16"/>
      <c r="F168" s="17">
        <f t="shared" ref="F168:AF168" si="324">F167-((($C$7*F167)/($C$8+F167))*$A$14)</f>
        <v>0.3523410007183021</v>
      </c>
      <c r="G168" s="17">
        <f t="shared" si="7"/>
        <v>0.92666536648677134</v>
      </c>
      <c r="H168" s="17">
        <f t="shared" si="324"/>
        <v>0.71182920587883525</v>
      </c>
      <c r="I168" s="17">
        <f t="shared" si="7"/>
        <v>0.92666540618002424</v>
      </c>
      <c r="J168" s="17">
        <f t="shared" si="324"/>
        <v>0.92680029636753947</v>
      </c>
      <c r="K168" s="17">
        <f t="shared" si="324"/>
        <v>0.92693527893546301</v>
      </c>
      <c r="L168" s="17">
        <f t="shared" si="324"/>
        <v>0.92725206557845297</v>
      </c>
      <c r="M168" s="17">
        <f t="shared" si="324"/>
        <v>0.92756895658289273</v>
      </c>
      <c r="N168" s="17">
        <f t="shared" si="324"/>
        <v>0.9281669522005076</v>
      </c>
      <c r="O168" s="17">
        <f t="shared" si="324"/>
        <v>0.92876492185189674</v>
      </c>
      <c r="P168" s="17">
        <f t="shared" si="324"/>
        <v>0.92980485507493282</v>
      </c>
      <c r="Q168" s="17">
        <f t="shared" si="324"/>
        <v>0.93084399056413936</v>
      </c>
      <c r="R168" s="17">
        <f t="shared" si="324"/>
        <v>0.93255761229156819</v>
      </c>
      <c r="S168" s="17">
        <f t="shared" si="324"/>
        <v>0.93426752258396639</v>
      </c>
      <c r="T168" s="17">
        <f t="shared" si="324"/>
        <v>0.93696343526070702</v>
      </c>
      <c r="U168" s="17">
        <f t="shared" si="324"/>
        <v>0.93964658758302622</v>
      </c>
      <c r="V168" s="17">
        <f t="shared" si="324"/>
        <v>0.94370755835021147</v>
      </c>
      <c r="W168" s="17">
        <f t="shared" si="324"/>
        <v>0.94773099462507338</v>
      </c>
      <c r="X168" s="17">
        <f t="shared" si="324"/>
        <v>0.95359858410197762</v>
      </c>
      <c r="Y168" s="17">
        <f t="shared" si="324"/>
        <v>0.95936716248971066</v>
      </c>
      <c r="Z168" s="17">
        <f t="shared" si="324"/>
        <v>0.96751105748709998</v>
      </c>
      <c r="AA168" s="17">
        <f t="shared" si="324"/>
        <v>0.97541582424471229</v>
      </c>
      <c r="AB168" s="17">
        <f t="shared" si="324"/>
        <v>0.98628735744232909</v>
      </c>
      <c r="AC168" s="17">
        <f t="shared" si="324"/>
        <v>0.99662444269585182</v>
      </c>
      <c r="AD168" s="17">
        <f t="shared" si="324"/>
        <v>1.0105956732104326</v>
      </c>
      <c r="AE168" s="17">
        <f t="shared" si="324"/>
        <v>1.0234549768611507</v>
      </c>
      <c r="AF168" s="17">
        <f t="shared" si="324"/>
        <v>1.0407458702984955</v>
      </c>
      <c r="AG168" s="17">
        <f>AG167</f>
        <v>1.0558762047129551</v>
      </c>
      <c r="AH168" s="17">
        <f t="shared" ref="AH168:BF168" si="325">AH167-((($C$7*AH167)/($C$8+AH167))*$A$14)</f>
        <v>1.0380889044383388</v>
      </c>
      <c r="AI168" s="17">
        <f t="shared" si="325"/>
        <v>1.0164265851888972</v>
      </c>
      <c r="AJ168" s="17">
        <f t="shared" si="325"/>
        <v>1.001505745166418</v>
      </c>
      <c r="AK168" s="17">
        <f t="shared" si="325"/>
        <v>0.98006898774135121</v>
      </c>
      <c r="AL168" s="17">
        <f t="shared" si="325"/>
        <v>0.96723825691201981</v>
      </c>
      <c r="AM168" s="17">
        <f t="shared" si="325"/>
        <v>0.94407030993978558</v>
      </c>
      <c r="AN168" s="17">
        <f t="shared" si="325"/>
        <v>0.93213971286726482</v>
      </c>
      <c r="AO168" s="17">
        <f t="shared" si="325"/>
        <v>0.90481671113393114</v>
      </c>
      <c r="AP168" s="17">
        <f t="shared" si="325"/>
        <v>0.89220335546078844</v>
      </c>
      <c r="AQ168" s="17">
        <f t="shared" si="325"/>
        <v>0.85813881105464629</v>
      </c>
      <c r="AR168" s="17">
        <f t="shared" si="325"/>
        <v>0.84297479867187231</v>
      </c>
      <c r="AS168" s="17">
        <f t="shared" si="325"/>
        <v>0.79992276924537598</v>
      </c>
      <c r="AT168" s="17">
        <f t="shared" si="325"/>
        <v>0.7802897674475987</v>
      </c>
      <c r="AU168" s="17">
        <f t="shared" si="325"/>
        <v>0.72698814110233334</v>
      </c>
      <c r="AV168" s="17">
        <f t="shared" si="325"/>
        <v>0.70128286829243658</v>
      </c>
      <c r="AW168" s="17">
        <f t="shared" si="325"/>
        <v>0.6380742324864519</v>
      </c>
      <c r="AX168" s="17">
        <f t="shared" si="325"/>
        <v>0.60543810313559143</v>
      </c>
      <c r="AY168" s="17">
        <f t="shared" si="325"/>
        <v>0.53461493604714361</v>
      </c>
      <c r="AZ168" s="17">
        <f t="shared" si="325"/>
        <v>0.49527306899114443</v>
      </c>
      <c r="BA168" s="17">
        <f t="shared" si="325"/>
        <v>0.42088168425744965</v>
      </c>
      <c r="BB168" s="17">
        <f t="shared" si="325"/>
        <v>0.37617903558721782</v>
      </c>
      <c r="BC168" s="17">
        <f t="shared" si="325"/>
        <v>0.30314324519516517</v>
      </c>
      <c r="BD168" s="17">
        <f t="shared" si="325"/>
        <v>0.2550985585854369</v>
      </c>
      <c r="BE168" s="17">
        <f t="shared" si="325"/>
        <v>0.18778935040652045</v>
      </c>
      <c r="BF168" s="17">
        <f t="shared" si="325"/>
        <v>9.7139839124380456E-2</v>
      </c>
      <c r="BG168" s="17"/>
      <c r="BI168" s="13">
        <f t="shared" si="9"/>
        <v>1.0476467960406861</v>
      </c>
      <c r="BJ168" s="13"/>
      <c r="BK168" s="18">
        <f>E167</f>
        <v>0.59259259259259256</v>
      </c>
      <c r="BO168" s="19"/>
    </row>
    <row r="169" spans="4:67" x14ac:dyDescent="0.15">
      <c r="D169" s="20">
        <f>1+D167</f>
        <v>81</v>
      </c>
      <c r="E169" s="3">
        <f>$D169*$A$14</f>
        <v>0.6</v>
      </c>
      <c r="F169" s="13">
        <f>AVERAGE(H168,0)</f>
        <v>0.35591460293941762</v>
      </c>
      <c r="G169" s="13">
        <f>I168</f>
        <v>0.92666540618002424</v>
      </c>
      <c r="H169" s="13">
        <f>(0.5*J168)+(0.711*F168)</f>
        <v>0.71391459969448245</v>
      </c>
      <c r="I169" s="13">
        <f>AVERAGE(J168,G168)</f>
        <v>0.92673283142715546</v>
      </c>
      <c r="J169" s="13">
        <f>IF($J$4 = "YES", AVERAGE(K168,I168),AVERAGE(K168,H168))</f>
        <v>0.92680034255774357</v>
      </c>
      <c r="K169" s="13">
        <f t="shared" ref="K169:AD169" si="326">AVERAGE(L168,J168)</f>
        <v>0.92702618097299627</v>
      </c>
      <c r="L169" s="13">
        <f t="shared" si="326"/>
        <v>0.92725211775917793</v>
      </c>
      <c r="M169" s="13">
        <f t="shared" si="326"/>
        <v>0.92770950888948023</v>
      </c>
      <c r="N169" s="13">
        <f t="shared" si="326"/>
        <v>0.92816693921739479</v>
      </c>
      <c r="O169" s="13">
        <f t="shared" si="326"/>
        <v>0.92898590363772016</v>
      </c>
      <c r="P169" s="13">
        <f t="shared" si="326"/>
        <v>0.9298044562080181</v>
      </c>
      <c r="Q169" s="13">
        <f t="shared" si="326"/>
        <v>0.93118123368325056</v>
      </c>
      <c r="R169" s="13">
        <f t="shared" si="326"/>
        <v>0.93255575657405287</v>
      </c>
      <c r="S169" s="13">
        <f t="shared" si="326"/>
        <v>0.93476052377613761</v>
      </c>
      <c r="T169" s="13">
        <f t="shared" si="326"/>
        <v>0.93695705508349625</v>
      </c>
      <c r="U169" s="13">
        <f t="shared" si="326"/>
        <v>0.94033549680545925</v>
      </c>
      <c r="V169" s="13">
        <f t="shared" si="326"/>
        <v>0.9436887911040498</v>
      </c>
      <c r="W169" s="13">
        <f t="shared" si="326"/>
        <v>0.94865307122609455</v>
      </c>
      <c r="X169" s="13">
        <f t="shared" si="326"/>
        <v>0.95354907855739202</v>
      </c>
      <c r="Y169" s="13">
        <f t="shared" si="326"/>
        <v>0.9605548207945388</v>
      </c>
      <c r="Z169" s="13">
        <f t="shared" si="326"/>
        <v>0.96739149336721142</v>
      </c>
      <c r="AA169" s="13">
        <f t="shared" si="326"/>
        <v>0.97689920746471448</v>
      </c>
      <c r="AB169" s="13">
        <f t="shared" si="326"/>
        <v>0.98602013347028206</v>
      </c>
      <c r="AC169" s="13">
        <f t="shared" si="326"/>
        <v>0.99844151532638081</v>
      </c>
      <c r="AD169" s="13">
        <f t="shared" si="326"/>
        <v>1.0100397097785012</v>
      </c>
      <c r="AE169" s="13">
        <f>AVERAGE(AD168,AF168)</f>
        <v>1.0256707717544642</v>
      </c>
      <c r="AF169" s="13">
        <f>AVERAGE(AG168,AE168)</f>
        <v>1.0396655907870529</v>
      </c>
      <c r="AG169" s="13">
        <f>(0.5*AF168)+(0.5*AH168)</f>
        <v>1.0394173873684172</v>
      </c>
      <c r="AH169" s="13">
        <f t="shared" ref="AH169:BD169" si="327">AVERAGE(AI168,AG168)</f>
        <v>1.036151394950926</v>
      </c>
      <c r="AI169" s="13">
        <f t="shared" si="327"/>
        <v>1.0197973248023784</v>
      </c>
      <c r="AJ169" s="13">
        <f t="shared" si="327"/>
        <v>0.99824778646512424</v>
      </c>
      <c r="AK169" s="13">
        <f t="shared" si="327"/>
        <v>0.98437200103921896</v>
      </c>
      <c r="AL169" s="13">
        <f t="shared" si="327"/>
        <v>0.96206964884056845</v>
      </c>
      <c r="AM169" s="13">
        <f t="shared" si="327"/>
        <v>0.94968898488964237</v>
      </c>
      <c r="AN169" s="13">
        <f t="shared" si="327"/>
        <v>0.92444351053685836</v>
      </c>
      <c r="AO169" s="13">
        <f t="shared" si="327"/>
        <v>0.91217153416402663</v>
      </c>
      <c r="AP169" s="13">
        <f t="shared" si="327"/>
        <v>0.88147776109428877</v>
      </c>
      <c r="AQ169" s="13">
        <f t="shared" si="327"/>
        <v>0.86758907706633037</v>
      </c>
      <c r="AR169" s="13">
        <f t="shared" si="327"/>
        <v>0.82903079015001113</v>
      </c>
      <c r="AS169" s="13">
        <f t="shared" si="327"/>
        <v>0.81163228305973556</v>
      </c>
      <c r="AT169" s="13">
        <f t="shared" si="327"/>
        <v>0.7634554551738546</v>
      </c>
      <c r="AU169" s="13">
        <f t="shared" si="327"/>
        <v>0.74078631787001759</v>
      </c>
      <c r="AV169" s="13">
        <f t="shared" si="327"/>
        <v>0.68253118679439262</v>
      </c>
      <c r="AW169" s="13">
        <f t="shared" si="327"/>
        <v>0.65336048571401406</v>
      </c>
      <c r="AX169" s="13">
        <f t="shared" si="327"/>
        <v>0.58634458426679781</v>
      </c>
      <c r="AY169" s="13">
        <f t="shared" si="327"/>
        <v>0.55035558606336799</v>
      </c>
      <c r="AZ169" s="13">
        <f t="shared" si="327"/>
        <v>0.47774831015229663</v>
      </c>
      <c r="BA169" s="13">
        <f t="shared" si="327"/>
        <v>0.43572605228918115</v>
      </c>
      <c r="BB169" s="13">
        <f t="shared" si="327"/>
        <v>0.36201246472630744</v>
      </c>
      <c r="BC169" s="13">
        <f t="shared" si="327"/>
        <v>0.31563879708632736</v>
      </c>
      <c r="BD169" s="13">
        <f t="shared" si="327"/>
        <v>0.24546629780084281</v>
      </c>
      <c r="BE169" s="13">
        <f>(0.711*BF168)+(0.5*BD168)</f>
        <v>0.19661570491015296</v>
      </c>
      <c r="BF169" s="13">
        <f>AVERAGE(0,BE168)</f>
        <v>9.3894675203260225E-2</v>
      </c>
      <c r="BG169" s="13"/>
      <c r="BI169" s="13">
        <f t="shared" si="9"/>
        <v>1.0383970755933927</v>
      </c>
      <c r="BJ169" s="13"/>
      <c r="BK169" s="13">
        <f>E169</f>
        <v>0.6</v>
      </c>
      <c r="BO169" s="14"/>
    </row>
    <row r="170" spans="4:67" x14ac:dyDescent="0.15">
      <c r="D170" s="15"/>
      <c r="E170" s="16"/>
      <c r="F170" s="17">
        <f t="shared" ref="F170:AF170" si="328">F169-((($C$7*F169)/($C$8+F169))*$A$14)</f>
        <v>0.34547031419862634</v>
      </c>
      <c r="G170" s="17">
        <f t="shared" si="7"/>
        <v>0.90856645909829659</v>
      </c>
      <c r="H170" s="17">
        <f t="shared" si="328"/>
        <v>0.69798520632218652</v>
      </c>
      <c r="I170" s="17">
        <f t="shared" si="7"/>
        <v>0.90863328250415598</v>
      </c>
      <c r="J170" s="17">
        <f t="shared" si="328"/>
        <v>0.90870019107451316</v>
      </c>
      <c r="K170" s="17">
        <f t="shared" si="328"/>
        <v>0.90892401415005597</v>
      </c>
      <c r="L170" s="17">
        <f t="shared" si="328"/>
        <v>0.90914793525221804</v>
      </c>
      <c r="M170" s="17">
        <f t="shared" si="328"/>
        <v>0.90960124742267745</v>
      </c>
      <c r="N170" s="17">
        <f t="shared" si="328"/>
        <v>0.91005460062589394</v>
      </c>
      <c r="O170" s="17">
        <f t="shared" si="328"/>
        <v>0.91086627098188033</v>
      </c>
      <c r="P170" s="17">
        <f t="shared" si="328"/>
        <v>0.91167754013813163</v>
      </c>
      <c r="Q170" s="17">
        <f t="shared" si="328"/>
        <v>0.91304208287612221</v>
      </c>
      <c r="R170" s="17">
        <f t="shared" si="328"/>
        <v>0.91440441068854006</v>
      </c>
      <c r="S170" s="17">
        <f t="shared" si="328"/>
        <v>0.91658965752756338</v>
      </c>
      <c r="T170" s="17">
        <f t="shared" si="328"/>
        <v>0.91876679124221583</v>
      </c>
      <c r="U170" s="17">
        <f t="shared" si="328"/>
        <v>0.92211549459171283</v>
      </c>
      <c r="V170" s="17">
        <f t="shared" si="328"/>
        <v>0.92543938715181229</v>
      </c>
      <c r="W170" s="17">
        <f t="shared" si="328"/>
        <v>0.9303603498193399</v>
      </c>
      <c r="X170" s="17">
        <f t="shared" si="328"/>
        <v>0.93521387843043802</v>
      </c>
      <c r="Y170" s="17">
        <f t="shared" si="328"/>
        <v>0.94215925310315829</v>
      </c>
      <c r="Z170" s="17">
        <f t="shared" si="328"/>
        <v>0.94893748163907721</v>
      </c>
      <c r="AA170" s="17">
        <f t="shared" si="328"/>
        <v>0.9583646741362597</v>
      </c>
      <c r="AB170" s="17">
        <f t="shared" si="328"/>
        <v>0.96740916909936214</v>
      </c>
      <c r="AC170" s="17">
        <f t="shared" si="328"/>
        <v>0.97972772375246742</v>
      </c>
      <c r="AD170" s="17">
        <f t="shared" si="328"/>
        <v>0.99123119388802627</v>
      </c>
      <c r="AE170" s="17">
        <f t="shared" si="328"/>
        <v>1.0067365195862634</v>
      </c>
      <c r="AF170" s="17">
        <f t="shared" si="328"/>
        <v>1.0206205970979034</v>
      </c>
      <c r="AG170" s="17">
        <f>AG169</f>
        <v>1.0394173873684172</v>
      </c>
      <c r="AH170" s="17">
        <f t="shared" ref="AH170:BF170" si="329">AH169-((($C$7*AH169)/($C$8+AH169))*$A$14)</f>
        <v>1.0171340487496581</v>
      </c>
      <c r="AI170" s="17">
        <f t="shared" si="329"/>
        <v>1.000910062502546</v>
      </c>
      <c r="AJ170" s="17">
        <f t="shared" si="329"/>
        <v>0.97953558759791837</v>
      </c>
      <c r="AK170" s="17">
        <f t="shared" si="329"/>
        <v>0.96577478910470971</v>
      </c>
      <c r="AL170" s="17">
        <f t="shared" si="329"/>
        <v>0.94366109191746894</v>
      </c>
      <c r="AM170" s="17">
        <f t="shared" si="329"/>
        <v>0.93138725563492253</v>
      </c>
      <c r="AN170" s="17">
        <f t="shared" si="329"/>
        <v>0.90636442284984198</v>
      </c>
      <c r="AO170" s="17">
        <f t="shared" si="329"/>
        <v>0.89420307340718697</v>
      </c>
      <c r="AP170" s="17">
        <f t="shared" si="329"/>
        <v>0.86379314759869541</v>
      </c>
      <c r="AQ170" s="17">
        <f t="shared" si="329"/>
        <v>0.8500363776070059</v>
      </c>
      <c r="AR170" s="17">
        <f t="shared" si="329"/>
        <v>0.81185625263286976</v>
      </c>
      <c r="AS170" s="17">
        <f t="shared" si="329"/>
        <v>0.79463438114277052</v>
      </c>
      <c r="AT170" s="17">
        <f t="shared" si="329"/>
        <v>0.74696744116142866</v>
      </c>
      <c r="AU170" s="17">
        <f t="shared" si="329"/>
        <v>0.7245494034710781</v>
      </c>
      <c r="AV170" s="17">
        <f t="shared" si="329"/>
        <v>0.66697525214818565</v>
      </c>
      <c r="AW170" s="17">
        <f t="shared" si="329"/>
        <v>0.63816634364424374</v>
      </c>
      <c r="AX170" s="17">
        <f t="shared" si="329"/>
        <v>0.57204012571321272</v>
      </c>
      <c r="AY170" s="17">
        <f t="shared" si="329"/>
        <v>0.53656589976122893</v>
      </c>
      <c r="AZ170" s="17">
        <f t="shared" si="329"/>
        <v>0.46508683921792909</v>
      </c>
      <c r="BA170" s="17">
        <f t="shared" si="329"/>
        <v>0.42377911595790485</v>
      </c>
      <c r="BB170" s="17">
        <f t="shared" si="329"/>
        <v>0.35144595820360014</v>
      </c>
      <c r="BC170" s="17">
        <f t="shared" si="329"/>
        <v>0.30603591220839993</v>
      </c>
      <c r="BD170" s="17">
        <f t="shared" si="329"/>
        <v>0.2374872838203328</v>
      </c>
      <c r="BE170" s="17">
        <f t="shared" si="329"/>
        <v>0.18990492113165394</v>
      </c>
      <c r="BF170" s="17">
        <f t="shared" si="329"/>
        <v>9.0313210988425208E-2</v>
      </c>
      <c r="BG170" s="17"/>
      <c r="BI170" s="13">
        <f t="shared" si="9"/>
        <v>1.029147355146099</v>
      </c>
      <c r="BJ170" s="13"/>
      <c r="BK170" s="18">
        <f>E169</f>
        <v>0.6</v>
      </c>
      <c r="BO170" s="19"/>
    </row>
    <row r="171" spans="4:67" x14ac:dyDescent="0.15">
      <c r="D171" s="20">
        <f>1+D169</f>
        <v>82</v>
      </c>
      <c r="E171" s="3">
        <f>$D171*$A$14</f>
        <v>0.6074074074074074</v>
      </c>
      <c r="F171" s="13">
        <f>AVERAGE(H170,0)</f>
        <v>0.34899260316109326</v>
      </c>
      <c r="G171" s="13">
        <f>I170</f>
        <v>0.90863328250415598</v>
      </c>
      <c r="H171" s="13">
        <f>(0.5*J170)+(0.711*F170)</f>
        <v>0.69997948893247997</v>
      </c>
      <c r="I171" s="13">
        <f>AVERAGE(J170,G170)</f>
        <v>0.90863332508640493</v>
      </c>
      <c r="J171" s="13">
        <f>IF($J$4 = "YES", AVERAGE(K170,I170),AVERAGE(K170,H170))</f>
        <v>0.90877864832710598</v>
      </c>
      <c r="K171" s="13">
        <f t="shared" ref="K171:AD171" si="330">AVERAGE(L170,J170)</f>
        <v>0.9089240631633656</v>
      </c>
      <c r="L171" s="13">
        <f t="shared" si="330"/>
        <v>0.90926263078636671</v>
      </c>
      <c r="M171" s="13">
        <f t="shared" si="330"/>
        <v>0.90960126793905594</v>
      </c>
      <c r="N171" s="13">
        <f t="shared" si="330"/>
        <v>0.91023375920227889</v>
      </c>
      <c r="O171" s="13">
        <f t="shared" si="330"/>
        <v>0.91086607038201284</v>
      </c>
      <c r="P171" s="13">
        <f t="shared" si="330"/>
        <v>0.91195417692900127</v>
      </c>
      <c r="Q171" s="13">
        <f t="shared" si="330"/>
        <v>0.91304097541333584</v>
      </c>
      <c r="R171" s="13">
        <f t="shared" si="330"/>
        <v>0.91481587020184274</v>
      </c>
      <c r="S171" s="13">
        <f t="shared" si="330"/>
        <v>0.91658560096537789</v>
      </c>
      <c r="T171" s="13">
        <f t="shared" si="330"/>
        <v>0.91935257605963816</v>
      </c>
      <c r="U171" s="13">
        <f t="shared" si="330"/>
        <v>0.92210308919701411</v>
      </c>
      <c r="V171" s="13">
        <f t="shared" si="330"/>
        <v>0.92623792220552637</v>
      </c>
      <c r="W171" s="13">
        <f t="shared" si="330"/>
        <v>0.93032663279112515</v>
      </c>
      <c r="X171" s="13">
        <f t="shared" si="330"/>
        <v>0.9362598014612491</v>
      </c>
      <c r="Y171" s="13">
        <f t="shared" si="330"/>
        <v>0.94207568003475761</v>
      </c>
      <c r="Z171" s="13">
        <f t="shared" si="330"/>
        <v>0.95026196361970894</v>
      </c>
      <c r="AA171" s="13">
        <f t="shared" si="330"/>
        <v>0.95817332536921973</v>
      </c>
      <c r="AB171" s="13">
        <f t="shared" si="330"/>
        <v>0.9690461989443635</v>
      </c>
      <c r="AC171" s="13">
        <f t="shared" si="330"/>
        <v>0.97932018149369426</v>
      </c>
      <c r="AD171" s="13">
        <f t="shared" si="330"/>
        <v>0.99323212166936536</v>
      </c>
      <c r="AE171" s="13">
        <f>AVERAGE(AD170,AF170)</f>
        <v>1.0059258954929648</v>
      </c>
      <c r="AF171" s="13">
        <f>AVERAGE(AG170,AE170)</f>
        <v>1.0230769534773403</v>
      </c>
      <c r="AG171" s="13">
        <f>(0.5*AF170)+(0.5*AH170)</f>
        <v>1.0188773229237809</v>
      </c>
      <c r="AH171" s="13">
        <f t="shared" ref="AH171:BD171" si="331">AVERAGE(AI170,AG170)</f>
        <v>1.0201637249354816</v>
      </c>
      <c r="AI171" s="13">
        <f t="shared" si="331"/>
        <v>0.99833481817378822</v>
      </c>
      <c r="AJ171" s="13">
        <f t="shared" si="331"/>
        <v>0.98334242580362785</v>
      </c>
      <c r="AK171" s="13">
        <f t="shared" si="331"/>
        <v>0.96159833975769371</v>
      </c>
      <c r="AL171" s="13">
        <f t="shared" si="331"/>
        <v>0.94858102236981612</v>
      </c>
      <c r="AM171" s="13">
        <f t="shared" si="331"/>
        <v>0.92501275738365552</v>
      </c>
      <c r="AN171" s="13">
        <f t="shared" si="331"/>
        <v>0.9127951645210548</v>
      </c>
      <c r="AO171" s="13">
        <f t="shared" si="331"/>
        <v>0.88507878522426875</v>
      </c>
      <c r="AP171" s="13">
        <f t="shared" si="331"/>
        <v>0.87211972550709649</v>
      </c>
      <c r="AQ171" s="13">
        <f t="shared" si="331"/>
        <v>0.83782470011578258</v>
      </c>
      <c r="AR171" s="13">
        <f t="shared" si="331"/>
        <v>0.82233537937488821</v>
      </c>
      <c r="AS171" s="13">
        <f t="shared" si="331"/>
        <v>0.77941184689714915</v>
      </c>
      <c r="AT171" s="13">
        <f t="shared" si="331"/>
        <v>0.75959189230692425</v>
      </c>
      <c r="AU171" s="13">
        <f t="shared" si="331"/>
        <v>0.7069713466548071</v>
      </c>
      <c r="AV171" s="13">
        <f t="shared" si="331"/>
        <v>0.68135787355766086</v>
      </c>
      <c r="AW171" s="13">
        <f t="shared" si="331"/>
        <v>0.61950768893069919</v>
      </c>
      <c r="AX171" s="13">
        <f t="shared" si="331"/>
        <v>0.58736612170273639</v>
      </c>
      <c r="AY171" s="13">
        <f t="shared" si="331"/>
        <v>0.51856348246557094</v>
      </c>
      <c r="AZ171" s="13">
        <f t="shared" si="331"/>
        <v>0.48017250785956689</v>
      </c>
      <c r="BA171" s="13">
        <f t="shared" si="331"/>
        <v>0.40826639871076464</v>
      </c>
      <c r="BB171" s="13">
        <f t="shared" si="331"/>
        <v>0.36490751408315236</v>
      </c>
      <c r="BC171" s="13">
        <f t="shared" si="331"/>
        <v>0.29446662101196647</v>
      </c>
      <c r="BD171" s="13">
        <f t="shared" si="331"/>
        <v>0.24797041667002695</v>
      </c>
      <c r="BE171" s="13">
        <f>(0.711*BF170)+(0.5*BD170)</f>
        <v>0.18295633492293673</v>
      </c>
      <c r="BF171" s="13">
        <f>AVERAGE(BE170,0)</f>
        <v>9.4952460565826971E-2</v>
      </c>
      <c r="BG171" s="13"/>
      <c r="BI171" s="13">
        <f t="shared" si="9"/>
        <v>1.0199726254848371</v>
      </c>
      <c r="BJ171" s="13"/>
      <c r="BK171" s="13">
        <f>E171</f>
        <v>0.6074074074074074</v>
      </c>
      <c r="BO171" s="14"/>
    </row>
    <row r="172" spans="4:67" x14ac:dyDescent="0.15">
      <c r="D172" s="15"/>
      <c r="E172" s="16"/>
      <c r="F172" s="17">
        <f t="shared" ref="F172:AF172" si="332">F171-((($C$7*F171)/($C$8+F171))*$A$14)</f>
        <v>0.33868865011528526</v>
      </c>
      <c r="G172" s="17">
        <f t="shared" si="7"/>
        <v>0.89069701629568909</v>
      </c>
      <c r="H172" s="17">
        <f t="shared" si="332"/>
        <v>0.68421396663601042</v>
      </c>
      <c r="I172" s="17">
        <f t="shared" si="7"/>
        <v>0.89069705848967029</v>
      </c>
      <c r="J172" s="17">
        <f t="shared" si="332"/>
        <v>0.89084105677778647</v>
      </c>
      <c r="K172" s="17">
        <f t="shared" si="332"/>
        <v>0.89098514605458523</v>
      </c>
      <c r="L172" s="17">
        <f t="shared" si="332"/>
        <v>0.89132062827759362</v>
      </c>
      <c r="M172" s="17">
        <f t="shared" si="332"/>
        <v>0.89165618063356455</v>
      </c>
      <c r="N172" s="17">
        <f t="shared" si="332"/>
        <v>0.89228291356240574</v>
      </c>
      <c r="O172" s="17">
        <f t="shared" si="332"/>
        <v>0.89290947235340168</v>
      </c>
      <c r="P172" s="17">
        <f t="shared" si="332"/>
        <v>0.89398769002362</v>
      </c>
      <c r="Q172" s="17">
        <f t="shared" si="332"/>
        <v>0.89506462420717892</v>
      </c>
      <c r="R172" s="17">
        <f t="shared" si="332"/>
        <v>0.89682343640640638</v>
      </c>
      <c r="S172" s="17">
        <f t="shared" si="332"/>
        <v>0.89857716487578265</v>
      </c>
      <c r="T172" s="17">
        <f t="shared" si="332"/>
        <v>0.90131918716766812</v>
      </c>
      <c r="U172" s="17">
        <f t="shared" si="332"/>
        <v>0.90404497636296666</v>
      </c>
      <c r="V172" s="17">
        <f t="shared" si="332"/>
        <v>0.90814279197483638</v>
      </c>
      <c r="W172" s="17">
        <f t="shared" si="332"/>
        <v>0.91219507407880085</v>
      </c>
      <c r="X172" s="17">
        <f t="shared" si="332"/>
        <v>0.91807568969557307</v>
      </c>
      <c r="Y172" s="17">
        <f t="shared" si="332"/>
        <v>0.92384040557388636</v>
      </c>
      <c r="Z172" s="17">
        <f t="shared" si="332"/>
        <v>0.93195525662774648</v>
      </c>
      <c r="AA172" s="17">
        <f t="shared" si="332"/>
        <v>0.93979822411810821</v>
      </c>
      <c r="AB172" s="17">
        <f t="shared" si="332"/>
        <v>0.95057811046030416</v>
      </c>
      <c r="AC172" s="17">
        <f t="shared" si="332"/>
        <v>0.96076528375923276</v>
      </c>
      <c r="AD172" s="17">
        <f t="shared" si="332"/>
        <v>0.97456127932199665</v>
      </c>
      <c r="AE172" s="17">
        <f t="shared" si="332"/>
        <v>0.98715083698257611</v>
      </c>
      <c r="AF172" s="17">
        <f t="shared" si="332"/>
        <v>1.0041634151227279</v>
      </c>
      <c r="AG172" s="17">
        <f>AG171</f>
        <v>1.0188773229237809</v>
      </c>
      <c r="AH172" s="17">
        <f t="shared" ref="AH172:BF172" si="333">AH171-((($C$7*AH171)/($C$8+AH171))*$A$14)</f>
        <v>1.0012735223240119</v>
      </c>
      <c r="AI172" s="17">
        <f t="shared" si="333"/>
        <v>0.97962190374823965</v>
      </c>
      <c r="AJ172" s="17">
        <f t="shared" si="333"/>
        <v>0.96475381795272641</v>
      </c>
      <c r="AK172" s="17">
        <f t="shared" si="333"/>
        <v>0.94319382175822053</v>
      </c>
      <c r="AL172" s="17">
        <f t="shared" si="333"/>
        <v>0.93028892786968198</v>
      </c>
      <c r="AM172" s="17">
        <f t="shared" si="333"/>
        <v>0.9069285768132006</v>
      </c>
      <c r="AN172" s="17">
        <f t="shared" si="333"/>
        <v>0.89482104330323819</v>
      </c>
      <c r="AO172" s="17">
        <f t="shared" si="333"/>
        <v>0.86736032863473955</v>
      </c>
      <c r="AP172" s="17">
        <f t="shared" si="333"/>
        <v>0.85452375042848627</v>
      </c>
      <c r="AQ172" s="17">
        <f t="shared" si="333"/>
        <v>0.82056232922859018</v>
      </c>
      <c r="AR172" s="17">
        <f t="shared" si="333"/>
        <v>0.80522836191441738</v>
      </c>
      <c r="AS172" s="17">
        <f t="shared" si="333"/>
        <v>0.7627514662874556</v>
      </c>
      <c r="AT172" s="17">
        <f t="shared" si="333"/>
        <v>0.74314615115299743</v>
      </c>
      <c r="AU172" s="17">
        <f t="shared" si="333"/>
        <v>0.69112321911141139</v>
      </c>
      <c r="AV172" s="17">
        <f t="shared" si="333"/>
        <v>0.66581621225104559</v>
      </c>
      <c r="AW172" s="17">
        <f t="shared" si="333"/>
        <v>0.60475231712315458</v>
      </c>
      <c r="AX172" s="17">
        <f t="shared" si="333"/>
        <v>0.57304744698009258</v>
      </c>
      <c r="AY172" s="17">
        <f t="shared" si="333"/>
        <v>0.50525227385010973</v>
      </c>
      <c r="AZ172" s="17">
        <f t="shared" si="333"/>
        <v>0.46747127040028308</v>
      </c>
      <c r="BA172" s="17">
        <f t="shared" si="333"/>
        <v>0.39681368072446904</v>
      </c>
      <c r="BB172" s="17">
        <f t="shared" si="333"/>
        <v>0.35428343864199113</v>
      </c>
      <c r="BC172" s="17">
        <f t="shared" si="333"/>
        <v>0.28533134045342512</v>
      </c>
      <c r="BD172" s="17">
        <f t="shared" si="333"/>
        <v>0.23992963998849254</v>
      </c>
      <c r="BE172" s="17">
        <f t="shared" si="333"/>
        <v>0.17662318743092789</v>
      </c>
      <c r="BF172" s="17">
        <f t="shared" si="333"/>
        <v>9.1335027434872568E-2</v>
      </c>
      <c r="BG172" s="17"/>
      <c r="BI172" s="13">
        <f t="shared" si="9"/>
        <v>1.0107978958235755</v>
      </c>
      <c r="BJ172" s="13"/>
      <c r="BK172" s="18">
        <f>E171</f>
        <v>0.6074074074074074</v>
      </c>
      <c r="BO172" s="19"/>
    </row>
    <row r="173" spans="4:67" x14ac:dyDescent="0.15">
      <c r="D173" s="20">
        <f>1+D171</f>
        <v>83</v>
      </c>
      <c r="E173" s="3">
        <f>$D173*$A$14</f>
        <v>0.61481481481481481</v>
      </c>
      <c r="F173" s="13">
        <f>AVERAGE(H172,0)</f>
        <v>0.34210698331800521</v>
      </c>
      <c r="G173" s="13">
        <f>I172</f>
        <v>0.89069705848967029</v>
      </c>
      <c r="H173" s="13">
        <f>(0.5*J172)+(0.711*F172)</f>
        <v>0.68622815862086106</v>
      </c>
      <c r="I173" s="13">
        <f>AVERAGE(J172,G172)</f>
        <v>0.89076903653673778</v>
      </c>
      <c r="J173" s="13">
        <f>IF($J$4 = "YES", AVERAGE(K172,I172),AVERAGE(K172,H172))</f>
        <v>0.89084110227212776</v>
      </c>
      <c r="K173" s="13">
        <f t="shared" ref="K173:AD173" si="334">AVERAGE(L172,J172)</f>
        <v>0.89108084252769004</v>
      </c>
      <c r="L173" s="13">
        <f t="shared" si="334"/>
        <v>0.89132066334407489</v>
      </c>
      <c r="M173" s="13">
        <f t="shared" si="334"/>
        <v>0.89180177091999968</v>
      </c>
      <c r="N173" s="13">
        <f t="shared" si="334"/>
        <v>0.89228282649348312</v>
      </c>
      <c r="O173" s="13">
        <f t="shared" si="334"/>
        <v>0.89313530179301281</v>
      </c>
      <c r="P173" s="13">
        <f t="shared" si="334"/>
        <v>0.8939870482802903</v>
      </c>
      <c r="Q173" s="13">
        <f t="shared" si="334"/>
        <v>0.89540556321501319</v>
      </c>
      <c r="R173" s="13">
        <f t="shared" si="334"/>
        <v>0.89682089454148084</v>
      </c>
      <c r="S173" s="13">
        <f t="shared" si="334"/>
        <v>0.89907131178703725</v>
      </c>
      <c r="T173" s="13">
        <f t="shared" si="334"/>
        <v>0.90131107061937465</v>
      </c>
      <c r="U173" s="13">
        <f t="shared" si="334"/>
        <v>0.90473098957125231</v>
      </c>
      <c r="V173" s="13">
        <f t="shared" si="334"/>
        <v>0.90812002522088375</v>
      </c>
      <c r="W173" s="13">
        <f t="shared" si="334"/>
        <v>0.91310924083520473</v>
      </c>
      <c r="X173" s="13">
        <f t="shared" si="334"/>
        <v>0.9180177398263436</v>
      </c>
      <c r="Y173" s="13">
        <f t="shared" si="334"/>
        <v>0.92501547316165977</v>
      </c>
      <c r="Z173" s="13">
        <f t="shared" si="334"/>
        <v>0.93181931484599723</v>
      </c>
      <c r="AA173" s="13">
        <f t="shared" si="334"/>
        <v>0.94126668354402532</v>
      </c>
      <c r="AB173" s="13">
        <f t="shared" si="334"/>
        <v>0.95028175393867054</v>
      </c>
      <c r="AC173" s="13">
        <f t="shared" si="334"/>
        <v>0.96256969489115041</v>
      </c>
      <c r="AD173" s="13">
        <f t="shared" si="334"/>
        <v>0.97395806037090438</v>
      </c>
      <c r="AE173" s="13">
        <f>AVERAGE(AD172,AF172)</f>
        <v>0.98936234722236227</v>
      </c>
      <c r="AF173" s="13">
        <f>AVERAGE(AG172,AE172)</f>
        <v>1.0030140799531786</v>
      </c>
      <c r="AG173" s="13">
        <f>(0.5*AF172)+(0.5*AH172)</f>
        <v>1.0027184687233699</v>
      </c>
      <c r="AH173" s="13">
        <f t="shared" ref="AH173:BD173" si="335">AVERAGE(AI172,AG172)</f>
        <v>0.99924961333601026</v>
      </c>
      <c r="AI173" s="13">
        <f t="shared" si="335"/>
        <v>0.98301367013836916</v>
      </c>
      <c r="AJ173" s="13">
        <f t="shared" si="335"/>
        <v>0.96140786275323009</v>
      </c>
      <c r="AK173" s="13">
        <f t="shared" si="335"/>
        <v>0.9475213729112042</v>
      </c>
      <c r="AL173" s="13">
        <f t="shared" si="335"/>
        <v>0.92506119928571051</v>
      </c>
      <c r="AM173" s="13">
        <f t="shared" si="335"/>
        <v>0.91255498558646009</v>
      </c>
      <c r="AN173" s="13">
        <f t="shared" si="335"/>
        <v>0.88714445272397002</v>
      </c>
      <c r="AO173" s="13">
        <f t="shared" si="335"/>
        <v>0.87467239686586229</v>
      </c>
      <c r="AP173" s="13">
        <f t="shared" si="335"/>
        <v>0.84396132893166487</v>
      </c>
      <c r="AQ173" s="13">
        <f t="shared" si="335"/>
        <v>0.82987605617145177</v>
      </c>
      <c r="AR173" s="13">
        <f t="shared" si="335"/>
        <v>0.79165689775802295</v>
      </c>
      <c r="AS173" s="13">
        <f t="shared" si="335"/>
        <v>0.77418725653370735</v>
      </c>
      <c r="AT173" s="13">
        <f t="shared" si="335"/>
        <v>0.72693734269943344</v>
      </c>
      <c r="AU173" s="13">
        <f t="shared" si="335"/>
        <v>0.70448118170202156</v>
      </c>
      <c r="AV173" s="13">
        <f t="shared" si="335"/>
        <v>0.64793776811728299</v>
      </c>
      <c r="AW173" s="13">
        <f t="shared" si="335"/>
        <v>0.61943182961556909</v>
      </c>
      <c r="AX173" s="13">
        <f t="shared" si="335"/>
        <v>0.55500229548663216</v>
      </c>
      <c r="AY173" s="13">
        <f t="shared" si="335"/>
        <v>0.5202593586901878</v>
      </c>
      <c r="AZ173" s="13">
        <f t="shared" si="335"/>
        <v>0.45103297728728942</v>
      </c>
      <c r="BA173" s="13">
        <f t="shared" si="335"/>
        <v>0.41087735452113711</v>
      </c>
      <c r="BB173" s="13">
        <f t="shared" si="335"/>
        <v>0.34107251058894705</v>
      </c>
      <c r="BC173" s="13">
        <f t="shared" si="335"/>
        <v>0.29710653931524184</v>
      </c>
      <c r="BD173" s="13">
        <f t="shared" si="335"/>
        <v>0.23097726394217649</v>
      </c>
      <c r="BE173" s="13">
        <f>(0.711*BF172)+(0.5*BD172)</f>
        <v>0.18490402450044066</v>
      </c>
      <c r="BF173" s="13">
        <f>AVERAGE(0,BE172)</f>
        <v>8.8311593715463946E-2</v>
      </c>
      <c r="BG173" s="13"/>
      <c r="BI173" s="13">
        <f t="shared" si="9"/>
        <v>1.0016775623714911</v>
      </c>
      <c r="BJ173" s="13"/>
      <c r="BK173" s="13">
        <f>E173</f>
        <v>0.61481481481481481</v>
      </c>
      <c r="BO173" s="14"/>
    </row>
    <row r="174" spans="4:67" x14ac:dyDescent="0.15">
      <c r="D174" s="15"/>
      <c r="E174" s="16"/>
      <c r="F174" s="17">
        <f t="shared" ref="F174:AF174" si="336">F173-((($C$7*F173)/($C$8+F173))*$A$14)</f>
        <v>0.33194434617187457</v>
      </c>
      <c r="G174" s="17">
        <f t="shared" si="7"/>
        <v>0.87292609169542956</v>
      </c>
      <c r="H174" s="17">
        <f t="shared" si="336"/>
        <v>0.67062739974882823</v>
      </c>
      <c r="I174" s="17">
        <f t="shared" si="7"/>
        <v>0.87299739930347953</v>
      </c>
      <c r="J174" s="17">
        <f t="shared" si="336"/>
        <v>0.87306879384094904</v>
      </c>
      <c r="K174" s="17">
        <f t="shared" si="336"/>
        <v>0.87330630164671474</v>
      </c>
      <c r="L174" s="17">
        <f t="shared" si="336"/>
        <v>0.87354388990390874</v>
      </c>
      <c r="M174" s="17">
        <f t="shared" si="336"/>
        <v>0.87402052064594682</v>
      </c>
      <c r="N174" s="17">
        <f t="shared" si="336"/>
        <v>0.87449710244494883</v>
      </c>
      <c r="O174" s="17">
        <f t="shared" si="336"/>
        <v>0.87534165611801595</v>
      </c>
      <c r="P174" s="17">
        <f t="shared" si="336"/>
        <v>0.87618549580912686</v>
      </c>
      <c r="Q174" s="17">
        <f t="shared" si="336"/>
        <v>0.877590860457376</v>
      </c>
      <c r="R174" s="17">
        <f t="shared" si="336"/>
        <v>0.87899309318513874</v>
      </c>
      <c r="S174" s="17">
        <f t="shared" si="336"/>
        <v>0.8812227287543497</v>
      </c>
      <c r="T174" s="17">
        <f t="shared" si="336"/>
        <v>0.88344185957390675</v>
      </c>
      <c r="U174" s="17">
        <f t="shared" si="336"/>
        <v>0.88683038713735873</v>
      </c>
      <c r="V174" s="17">
        <f t="shared" si="336"/>
        <v>0.89018844034829625</v>
      </c>
      <c r="W174" s="17">
        <f t="shared" si="336"/>
        <v>0.89513227044226518</v>
      </c>
      <c r="X174" s="17">
        <f t="shared" si="336"/>
        <v>0.8999963784413475</v>
      </c>
      <c r="Y174" s="17">
        <f t="shared" si="336"/>
        <v>0.90693126830209181</v>
      </c>
      <c r="Z174" s="17">
        <f t="shared" si="336"/>
        <v>0.91367450040277765</v>
      </c>
      <c r="AA174" s="17">
        <f t="shared" si="336"/>
        <v>0.92303850518090669</v>
      </c>
      <c r="AB174" s="17">
        <f t="shared" si="336"/>
        <v>0.93197487507774657</v>
      </c>
      <c r="AC174" s="17">
        <f t="shared" si="336"/>
        <v>0.94415685516919257</v>
      </c>
      <c r="AD174" s="17">
        <f t="shared" si="336"/>
        <v>0.9554483426002498</v>
      </c>
      <c r="AE174" s="17">
        <f t="shared" si="336"/>
        <v>0.97072357322607838</v>
      </c>
      <c r="AF174" s="17">
        <f t="shared" si="336"/>
        <v>0.98426279635928582</v>
      </c>
      <c r="AG174" s="17">
        <f>AG173</f>
        <v>1.0027184687233699</v>
      </c>
      <c r="AH174" s="17">
        <f t="shared" ref="AH174:BF174" si="337">AH173-((($C$7*AH173)/($C$8+AH173))*$A$14)</f>
        <v>0.98052918187160087</v>
      </c>
      <c r="AI174" s="17">
        <f t="shared" si="337"/>
        <v>0.96442781179084203</v>
      </c>
      <c r="AJ174" s="17">
        <f t="shared" si="337"/>
        <v>0.94300497768311586</v>
      </c>
      <c r="AK174" s="17">
        <f t="shared" si="337"/>
        <v>0.92923850460116897</v>
      </c>
      <c r="AL174" s="17">
        <f t="shared" si="337"/>
        <v>0.9069765854768681</v>
      </c>
      <c r="AM174" s="17">
        <f t="shared" si="337"/>
        <v>0.89458304388968335</v>
      </c>
      <c r="AN174" s="17">
        <f t="shared" si="337"/>
        <v>0.86940664859479067</v>
      </c>
      <c r="AO174" s="17">
        <f t="shared" si="337"/>
        <v>0.85705214368618776</v>
      </c>
      <c r="AP174" s="17">
        <f t="shared" si="337"/>
        <v>0.8266382290545089</v>
      </c>
      <c r="AQ174" s="17">
        <f t="shared" si="337"/>
        <v>0.81269303447256325</v>
      </c>
      <c r="AR174" s="17">
        <f t="shared" si="337"/>
        <v>0.7748666152884558</v>
      </c>
      <c r="AS174" s="17">
        <f t="shared" si="337"/>
        <v>0.75758292409180306</v>
      </c>
      <c r="AT174" s="17">
        <f t="shared" si="337"/>
        <v>0.71085754689767744</v>
      </c>
      <c r="AU174" s="17">
        <f t="shared" si="337"/>
        <v>0.68866238497614451</v>
      </c>
      <c r="AV174" s="17">
        <f t="shared" si="337"/>
        <v>0.6328125112005295</v>
      </c>
      <c r="AW174" s="17">
        <f t="shared" si="337"/>
        <v>0.60467746486775253</v>
      </c>
      <c r="AX174" s="17">
        <f t="shared" si="337"/>
        <v>0.54114458409634769</v>
      </c>
      <c r="AY174" s="17">
        <f t="shared" si="337"/>
        <v>0.50692203601905883</v>
      </c>
      <c r="AZ174" s="17">
        <f t="shared" si="337"/>
        <v>0.43882011796212905</v>
      </c>
      <c r="BA174" s="17">
        <f t="shared" si="337"/>
        <v>0.39937666407188555</v>
      </c>
      <c r="BB174" s="17">
        <f t="shared" si="337"/>
        <v>0.33093125426617309</v>
      </c>
      <c r="BC174" s="17">
        <f t="shared" si="337"/>
        <v>0.28791195089801419</v>
      </c>
      <c r="BD174" s="17">
        <f t="shared" si="337"/>
        <v>0.22336162073633062</v>
      </c>
      <c r="BE174" s="17">
        <f t="shared" si="337"/>
        <v>0.17851637627134448</v>
      </c>
      <c r="BF174" s="17">
        <f t="shared" si="337"/>
        <v>8.4921428466236501E-2</v>
      </c>
      <c r="BG174" s="17"/>
      <c r="BI174" s="13">
        <f t="shared" si="9"/>
        <v>0.99255722891940656</v>
      </c>
      <c r="BJ174" s="13"/>
      <c r="BK174" s="18">
        <f>E173</f>
        <v>0.61481481481481481</v>
      </c>
      <c r="BO174" s="19"/>
    </row>
    <row r="175" spans="4:67" x14ac:dyDescent="0.15">
      <c r="D175" s="20">
        <f>1+D173</f>
        <v>84</v>
      </c>
      <c r="E175" s="3">
        <f>$D175*$A$14</f>
        <v>0.62222222222222223</v>
      </c>
      <c r="F175" s="13">
        <f>AVERAGE(H174,0)</f>
        <v>0.33531369987441412</v>
      </c>
      <c r="G175" s="13">
        <f>I174</f>
        <v>0.87299739930347953</v>
      </c>
      <c r="H175" s="13">
        <f>(0.5*J174)+(0.711*F174)</f>
        <v>0.6725468270486773</v>
      </c>
      <c r="I175" s="13">
        <f>AVERAGE(J174,G174)</f>
        <v>0.87299744276818925</v>
      </c>
      <c r="J175" s="13">
        <f>IF($J$4 = "YES", AVERAGE(K174,I174),AVERAGE(K174,H174))</f>
        <v>0.87315185047509714</v>
      </c>
      <c r="K175" s="13">
        <f t="shared" ref="K175:AD175" si="338">AVERAGE(L174,J174)</f>
        <v>0.87330634187242895</v>
      </c>
      <c r="L175" s="13">
        <f t="shared" si="338"/>
        <v>0.87366341114633084</v>
      </c>
      <c r="M175" s="13">
        <f t="shared" si="338"/>
        <v>0.87402049617442878</v>
      </c>
      <c r="N175" s="13">
        <f t="shared" si="338"/>
        <v>0.87468108838198133</v>
      </c>
      <c r="O175" s="13">
        <f t="shared" si="338"/>
        <v>0.87534129912703784</v>
      </c>
      <c r="P175" s="13">
        <f t="shared" si="338"/>
        <v>0.87646625828769598</v>
      </c>
      <c r="Q175" s="13">
        <f t="shared" si="338"/>
        <v>0.87758929449713285</v>
      </c>
      <c r="R175" s="13">
        <f t="shared" si="338"/>
        <v>0.8794067946058628</v>
      </c>
      <c r="S175" s="13">
        <f t="shared" si="338"/>
        <v>0.88121747637952275</v>
      </c>
      <c r="T175" s="13">
        <f t="shared" si="338"/>
        <v>0.88402655794585416</v>
      </c>
      <c r="U175" s="13">
        <f t="shared" si="338"/>
        <v>0.88681514996110145</v>
      </c>
      <c r="V175" s="13">
        <f t="shared" si="338"/>
        <v>0.89098132878981195</v>
      </c>
      <c r="W175" s="13">
        <f t="shared" si="338"/>
        <v>0.89509240939482182</v>
      </c>
      <c r="X175" s="13">
        <f t="shared" si="338"/>
        <v>0.90103176937217855</v>
      </c>
      <c r="Y175" s="13">
        <f t="shared" si="338"/>
        <v>0.90683543942206257</v>
      </c>
      <c r="Z175" s="13">
        <f t="shared" si="338"/>
        <v>0.91498488674149925</v>
      </c>
      <c r="AA175" s="13">
        <f t="shared" si="338"/>
        <v>0.92282468774026216</v>
      </c>
      <c r="AB175" s="13">
        <f t="shared" si="338"/>
        <v>0.93359768017504963</v>
      </c>
      <c r="AC175" s="13">
        <f t="shared" si="338"/>
        <v>0.94371160883899818</v>
      </c>
      <c r="AD175" s="13">
        <f t="shared" si="338"/>
        <v>0.95744021419763548</v>
      </c>
      <c r="AE175" s="13">
        <f>AVERAGE(AD174,AF174)</f>
        <v>0.96985556947976781</v>
      </c>
      <c r="AF175" s="13">
        <f>AVERAGE(AG174,AE174)</f>
        <v>0.98672102097472414</v>
      </c>
      <c r="AG175" s="13">
        <f>(0.5*AF174)+(0.5*AH174)</f>
        <v>0.98239598911544335</v>
      </c>
      <c r="AH175" s="13">
        <f t="shared" ref="AH175:BD175" si="339">AVERAGE(AI174,AG174)</f>
        <v>0.98357314025710596</v>
      </c>
      <c r="AI175" s="13">
        <f t="shared" si="339"/>
        <v>0.96176707977735831</v>
      </c>
      <c r="AJ175" s="13">
        <f t="shared" si="339"/>
        <v>0.94683315819600544</v>
      </c>
      <c r="AK175" s="13">
        <f t="shared" si="339"/>
        <v>0.92499078157999204</v>
      </c>
      <c r="AL175" s="13">
        <f t="shared" si="339"/>
        <v>0.91191077424542621</v>
      </c>
      <c r="AM175" s="13">
        <f t="shared" si="339"/>
        <v>0.88819161703582938</v>
      </c>
      <c r="AN175" s="13">
        <f t="shared" si="339"/>
        <v>0.87581759378793556</v>
      </c>
      <c r="AO175" s="13">
        <f t="shared" si="339"/>
        <v>0.84802243882464978</v>
      </c>
      <c r="AP175" s="13">
        <f t="shared" si="339"/>
        <v>0.83487258907937556</v>
      </c>
      <c r="AQ175" s="13">
        <f t="shared" si="339"/>
        <v>0.80075242217148235</v>
      </c>
      <c r="AR175" s="13">
        <f t="shared" si="339"/>
        <v>0.7851379792821831</v>
      </c>
      <c r="AS175" s="13">
        <f t="shared" si="339"/>
        <v>0.74286208109306662</v>
      </c>
      <c r="AT175" s="13">
        <f t="shared" si="339"/>
        <v>0.72312265453397373</v>
      </c>
      <c r="AU175" s="13">
        <f t="shared" si="339"/>
        <v>0.67183502904910353</v>
      </c>
      <c r="AV175" s="13">
        <f t="shared" si="339"/>
        <v>0.64666992492194852</v>
      </c>
      <c r="AW175" s="13">
        <f t="shared" si="339"/>
        <v>0.5869785476484386</v>
      </c>
      <c r="AX175" s="13">
        <f t="shared" si="339"/>
        <v>0.55579975044340568</v>
      </c>
      <c r="AY175" s="13">
        <f t="shared" si="339"/>
        <v>0.48998235102923837</v>
      </c>
      <c r="AZ175" s="13">
        <f t="shared" si="339"/>
        <v>0.45314935004547219</v>
      </c>
      <c r="BA175" s="13">
        <f t="shared" si="339"/>
        <v>0.38487568611415107</v>
      </c>
      <c r="BB175" s="13">
        <f t="shared" si="339"/>
        <v>0.3436443074849499</v>
      </c>
      <c r="BC175" s="13">
        <f t="shared" si="339"/>
        <v>0.27714643750125184</v>
      </c>
      <c r="BD175" s="13">
        <f t="shared" si="339"/>
        <v>0.23321416358467933</v>
      </c>
      <c r="BE175" s="13">
        <f>(0.711*BF174)+(0.5*BD174)</f>
        <v>0.17205994600765945</v>
      </c>
      <c r="BF175" s="13">
        <f>AVERAGE(BE174,0)</f>
        <v>8.925818813567224E-2</v>
      </c>
      <c r="BG175" s="13"/>
      <c r="BI175" s="13">
        <f t="shared" si="9"/>
        <v>0.9835134641717389</v>
      </c>
      <c r="BJ175" s="13"/>
      <c r="BK175" s="13">
        <f>E175</f>
        <v>0.62222222222222223</v>
      </c>
      <c r="BO175" s="14"/>
    </row>
    <row r="176" spans="4:67" x14ac:dyDescent="0.15">
      <c r="D176" s="15"/>
      <c r="E176" s="16"/>
      <c r="F176" s="17">
        <f t="shared" ref="F176:AF176" si="340">F175-((($C$7*F175)/($C$8+F175))*$A$14)</f>
        <v>0.32529219352117406</v>
      </c>
      <c r="G176" s="17">
        <f t="shared" si="7"/>
        <v>0.85539306833334139</v>
      </c>
      <c r="H176" s="17">
        <f t="shared" si="340"/>
        <v>0.65711308876855645</v>
      </c>
      <c r="I176" s="17">
        <f t="shared" si="7"/>
        <v>0.85539311138446517</v>
      </c>
      <c r="J176" s="17">
        <f t="shared" si="340"/>
        <v>0.85554604997096395</v>
      </c>
      <c r="K176" s="17">
        <f t="shared" si="340"/>
        <v>0.8556990717262446</v>
      </c>
      <c r="L176" s="17">
        <f t="shared" si="340"/>
        <v>0.85605274533091558</v>
      </c>
      <c r="M176" s="17">
        <f t="shared" si="340"/>
        <v>0.85640643600617117</v>
      </c>
      <c r="N176" s="17">
        <f t="shared" si="340"/>
        <v>0.85706075266646931</v>
      </c>
      <c r="O176" s="17">
        <f t="shared" si="340"/>
        <v>0.85771469649251042</v>
      </c>
      <c r="P176" s="17">
        <f t="shared" si="340"/>
        <v>0.85882898871051572</v>
      </c>
      <c r="Q176" s="17">
        <f t="shared" si="340"/>
        <v>0.85994139065246411</v>
      </c>
      <c r="R176" s="17">
        <f t="shared" si="340"/>
        <v>0.86174171096544183</v>
      </c>
      <c r="S176" s="17">
        <f t="shared" si="340"/>
        <v>0.86353531477396628</v>
      </c>
      <c r="T176" s="17">
        <f t="shared" si="340"/>
        <v>0.86631797523675091</v>
      </c>
      <c r="U176" s="17">
        <f t="shared" si="340"/>
        <v>0.86908042694793874</v>
      </c>
      <c r="V176" s="17">
        <f t="shared" si="340"/>
        <v>0.87320771449824086</v>
      </c>
      <c r="W176" s="17">
        <f t="shared" si="340"/>
        <v>0.87728060780157513</v>
      </c>
      <c r="X176" s="17">
        <f t="shared" si="340"/>
        <v>0.88316512767056277</v>
      </c>
      <c r="Y176" s="17">
        <f t="shared" si="340"/>
        <v>0.88891558353434663</v>
      </c>
      <c r="Z176" s="17">
        <f t="shared" si="340"/>
        <v>0.89699092321811347</v>
      </c>
      <c r="AA176" s="17">
        <f t="shared" si="340"/>
        <v>0.90476010179307542</v>
      </c>
      <c r="AB176" s="17">
        <f t="shared" si="340"/>
        <v>0.91543710314315108</v>
      </c>
      <c r="AC176" s="17">
        <f t="shared" si="340"/>
        <v>0.92546200521234834</v>
      </c>
      <c r="AD176" s="17">
        <f t="shared" si="340"/>
        <v>0.93907142455768444</v>
      </c>
      <c r="AE176" s="17">
        <f t="shared" si="340"/>
        <v>0.95138060529042601</v>
      </c>
      <c r="AF176" s="17">
        <f t="shared" si="340"/>
        <v>0.96810421599607999</v>
      </c>
      <c r="AG176" s="17">
        <f>AG175</f>
        <v>0.98239598911544335</v>
      </c>
      <c r="AH176" s="17">
        <f t="shared" ref="AH176:BF176" si="341">AH175-((($C$7*AH175)/($C$8+AH175))*$A$14)</f>
        <v>0.96498260346931852</v>
      </c>
      <c r="AI176" s="17">
        <f t="shared" si="341"/>
        <v>0.9433611154946121</v>
      </c>
      <c r="AJ176" s="17">
        <f t="shared" si="341"/>
        <v>0.92855628812120816</v>
      </c>
      <c r="AK176" s="17">
        <f t="shared" si="341"/>
        <v>0.90690679755745451</v>
      </c>
      <c r="AL176" s="17">
        <f t="shared" si="341"/>
        <v>0.89394468154663265</v>
      </c>
      <c r="AM176" s="17">
        <f t="shared" si="341"/>
        <v>0.87044402321496217</v>
      </c>
      <c r="AN176" s="17">
        <f t="shared" si="341"/>
        <v>0.85818647312436924</v>
      </c>
      <c r="AO176" s="17">
        <f t="shared" si="341"/>
        <v>0.83065940134225735</v>
      </c>
      <c r="AP176" s="17">
        <f t="shared" si="341"/>
        <v>0.81763959714500201</v>
      </c>
      <c r="AQ176" s="17">
        <f t="shared" si="341"/>
        <v>0.78386695229565606</v>
      </c>
      <c r="AR176" s="17">
        <f t="shared" si="341"/>
        <v>0.76841659987506161</v>
      </c>
      <c r="AS176" s="17">
        <f t="shared" si="341"/>
        <v>0.72660186312769748</v>
      </c>
      <c r="AT176" s="17">
        <f t="shared" si="341"/>
        <v>0.70708664548856481</v>
      </c>
      <c r="AU176" s="17">
        <f t="shared" si="341"/>
        <v>0.656410066487778</v>
      </c>
      <c r="AV176" s="17">
        <f t="shared" si="341"/>
        <v>0.63156084903304299</v>
      </c>
      <c r="AW176" s="17">
        <f t="shared" si="341"/>
        <v>0.57266526407720786</v>
      </c>
      <c r="AX176" s="17">
        <f t="shared" si="341"/>
        <v>0.54193041236188277</v>
      </c>
      <c r="AY176" s="17">
        <f t="shared" si="341"/>
        <v>0.47712174314671835</v>
      </c>
      <c r="AZ176" s="17">
        <f t="shared" si="341"/>
        <v>0.44090024304615205</v>
      </c>
      <c r="BA176" s="17">
        <f t="shared" si="341"/>
        <v>0.37386233104968525</v>
      </c>
      <c r="BB176" s="17">
        <f t="shared" si="341"/>
        <v>0.33344996914033831</v>
      </c>
      <c r="BC176" s="17">
        <f t="shared" si="341"/>
        <v>0.26840761546519487</v>
      </c>
      <c r="BD176" s="17">
        <f t="shared" si="341"/>
        <v>0.22554174275578026</v>
      </c>
      <c r="BE176" s="17">
        <f t="shared" si="341"/>
        <v>0.16603581742453921</v>
      </c>
      <c r="BF176" s="17">
        <f t="shared" si="341"/>
        <v>8.5835415732185408E-2</v>
      </c>
      <c r="BG176" s="17"/>
      <c r="BI176" s="13">
        <f t="shared" si="9"/>
        <v>0.97446969942407136</v>
      </c>
      <c r="BJ176" s="13"/>
      <c r="BK176" s="18">
        <f>E175</f>
        <v>0.62222222222222223</v>
      </c>
      <c r="BO176" s="19"/>
    </row>
    <row r="177" spans="4:67" x14ac:dyDescent="0.15">
      <c r="D177" s="20">
        <f>1+D175</f>
        <v>85</v>
      </c>
      <c r="E177" s="3">
        <f>$D177*$A$14</f>
        <v>0.62962962962962965</v>
      </c>
      <c r="F177" s="13">
        <f>AVERAGE(H176,0)</f>
        <v>0.32855654438427823</v>
      </c>
      <c r="G177" s="13">
        <f>I176</f>
        <v>0.85539311138446517</v>
      </c>
      <c r="H177" s="13">
        <f>(0.5*J176)+(0.711*F176)</f>
        <v>0.65905577457903675</v>
      </c>
      <c r="I177" s="13">
        <f>AVERAGE(J176,G176)</f>
        <v>0.85546955915215261</v>
      </c>
      <c r="J177" s="13">
        <f>IF($J$4 = "YES", AVERAGE(K176,I176),AVERAGE(K176,H176))</f>
        <v>0.85554609155535488</v>
      </c>
      <c r="K177" s="13">
        <f t="shared" ref="K177:AD177" si="342">AVERAGE(L176,J176)</f>
        <v>0.85579939765093971</v>
      </c>
      <c r="L177" s="13">
        <f t="shared" si="342"/>
        <v>0.85605275386620794</v>
      </c>
      <c r="M177" s="13">
        <f t="shared" si="342"/>
        <v>0.8565567489986925</v>
      </c>
      <c r="N177" s="13">
        <f t="shared" si="342"/>
        <v>0.85706056624934079</v>
      </c>
      <c r="O177" s="13">
        <f t="shared" si="342"/>
        <v>0.85794487068849246</v>
      </c>
      <c r="P177" s="13">
        <f t="shared" si="342"/>
        <v>0.85882804357248732</v>
      </c>
      <c r="Q177" s="13">
        <f t="shared" si="342"/>
        <v>0.86028534983797877</v>
      </c>
      <c r="R177" s="13">
        <f t="shared" si="342"/>
        <v>0.86173835271321519</v>
      </c>
      <c r="S177" s="13">
        <f t="shared" si="342"/>
        <v>0.86402984310109643</v>
      </c>
      <c r="T177" s="13">
        <f t="shared" si="342"/>
        <v>0.86630787086095251</v>
      </c>
      <c r="U177" s="13">
        <f t="shared" si="342"/>
        <v>0.86976284486749589</v>
      </c>
      <c r="V177" s="13">
        <f t="shared" si="342"/>
        <v>0.87318051737475688</v>
      </c>
      <c r="W177" s="13">
        <f t="shared" si="342"/>
        <v>0.87818642108440181</v>
      </c>
      <c r="X177" s="13">
        <f t="shared" si="342"/>
        <v>0.88309809566796083</v>
      </c>
      <c r="Y177" s="13">
        <f t="shared" si="342"/>
        <v>0.89007802544433812</v>
      </c>
      <c r="Z177" s="13">
        <f t="shared" si="342"/>
        <v>0.89683784266371103</v>
      </c>
      <c r="AA177" s="13">
        <f t="shared" si="342"/>
        <v>0.90621401318063222</v>
      </c>
      <c r="AB177" s="13">
        <f t="shared" si="342"/>
        <v>0.91511105350271182</v>
      </c>
      <c r="AC177" s="13">
        <f t="shared" si="342"/>
        <v>0.92725426385041776</v>
      </c>
      <c r="AD177" s="13">
        <f t="shared" si="342"/>
        <v>0.93842130525138723</v>
      </c>
      <c r="AE177" s="13">
        <f>AVERAGE(AD176,AF176)</f>
        <v>0.95358782027688216</v>
      </c>
      <c r="AF177" s="13">
        <f>AVERAGE(AG176,AE176)</f>
        <v>0.96688829720293468</v>
      </c>
      <c r="AG177" s="13">
        <f>(0.5*AF176)+(0.5*AH176)</f>
        <v>0.96654340973269925</v>
      </c>
      <c r="AH177" s="13">
        <f t="shared" ref="AH177:BD177" si="343">AVERAGE(AI176,AG176)</f>
        <v>0.96287855230502772</v>
      </c>
      <c r="AI177" s="13">
        <f t="shared" si="343"/>
        <v>0.94676944579526334</v>
      </c>
      <c r="AJ177" s="13">
        <f t="shared" si="343"/>
        <v>0.92513395652603325</v>
      </c>
      <c r="AK177" s="13">
        <f t="shared" si="343"/>
        <v>0.91125048483392046</v>
      </c>
      <c r="AL177" s="13">
        <f t="shared" si="343"/>
        <v>0.88867541038620834</v>
      </c>
      <c r="AM177" s="13">
        <f t="shared" si="343"/>
        <v>0.87606557733550094</v>
      </c>
      <c r="AN177" s="13">
        <f t="shared" si="343"/>
        <v>0.85055171227860971</v>
      </c>
      <c r="AO177" s="13">
        <f t="shared" si="343"/>
        <v>0.83791303513468562</v>
      </c>
      <c r="AP177" s="13">
        <f t="shared" si="343"/>
        <v>0.80726317681895665</v>
      </c>
      <c r="AQ177" s="13">
        <f t="shared" si="343"/>
        <v>0.79302809851003175</v>
      </c>
      <c r="AR177" s="13">
        <f t="shared" si="343"/>
        <v>0.75523440771167683</v>
      </c>
      <c r="AS177" s="13">
        <f t="shared" si="343"/>
        <v>0.73775162268181327</v>
      </c>
      <c r="AT177" s="13">
        <f t="shared" si="343"/>
        <v>0.69150596480773774</v>
      </c>
      <c r="AU177" s="13">
        <f t="shared" si="343"/>
        <v>0.6693237472608039</v>
      </c>
      <c r="AV177" s="13">
        <f t="shared" si="343"/>
        <v>0.61453766528249298</v>
      </c>
      <c r="AW177" s="13">
        <f t="shared" si="343"/>
        <v>0.58674563069746288</v>
      </c>
      <c r="AX177" s="13">
        <f t="shared" si="343"/>
        <v>0.52489350361196307</v>
      </c>
      <c r="AY177" s="13">
        <f t="shared" si="343"/>
        <v>0.49141532770401741</v>
      </c>
      <c r="AZ177" s="13">
        <f t="shared" si="343"/>
        <v>0.42549203709820183</v>
      </c>
      <c r="BA177" s="13">
        <f t="shared" si="343"/>
        <v>0.38717510609324518</v>
      </c>
      <c r="BB177" s="13">
        <f t="shared" si="343"/>
        <v>0.32113497325744006</v>
      </c>
      <c r="BC177" s="13">
        <f t="shared" si="343"/>
        <v>0.27949585594805926</v>
      </c>
      <c r="BD177" s="13">
        <f t="shared" si="343"/>
        <v>0.21722171644486704</v>
      </c>
      <c r="BE177" s="13">
        <f>(0.711*BF176)+(0.5*BD176)</f>
        <v>0.17379985196347394</v>
      </c>
      <c r="BF177" s="13">
        <f>AVERAGE(0,BE176)</f>
        <v>8.3017908712269606E-2</v>
      </c>
      <c r="BG177" s="13"/>
      <c r="BI177" s="13">
        <f t="shared" si="9"/>
        <v>0.96548340714670777</v>
      </c>
      <c r="BJ177" s="13"/>
      <c r="BK177" s="13">
        <f>E177</f>
        <v>0.62962962962962965</v>
      </c>
      <c r="BO177" s="14"/>
    </row>
    <row r="178" spans="4:67" x14ac:dyDescent="0.15">
      <c r="D178" s="15"/>
      <c r="E178" s="16"/>
      <c r="F178" s="17">
        <f t="shared" ref="F178:AF178" si="344">F177-((($C$7*F177)/($C$8+F177))*$A$14)</f>
        <v>0.31867713420146954</v>
      </c>
      <c r="G178" s="17">
        <f t="shared" si="7"/>
        <v>0.83795809621023754</v>
      </c>
      <c r="H178" s="17">
        <f t="shared" si="344"/>
        <v>0.64378984381570159</v>
      </c>
      <c r="I178" s="17">
        <f t="shared" si="7"/>
        <v>0.8380338008329814</v>
      </c>
      <c r="J178" s="17">
        <f t="shared" si="344"/>
        <v>0.83810958933808921</v>
      </c>
      <c r="K178" s="17">
        <f t="shared" si="344"/>
        <v>0.83836043378450853</v>
      </c>
      <c r="L178" s="17">
        <f t="shared" si="344"/>
        <v>0.83861132862603271</v>
      </c>
      <c r="M178" s="17">
        <f t="shared" si="344"/>
        <v>0.83911042967566329</v>
      </c>
      <c r="N178" s="17">
        <f t="shared" si="344"/>
        <v>0.83960935758263999</v>
      </c>
      <c r="O178" s="17">
        <f t="shared" si="344"/>
        <v>0.84048508747597073</v>
      </c>
      <c r="P178" s="17">
        <f t="shared" si="344"/>
        <v>0.84135970602194676</v>
      </c>
      <c r="Q178" s="17">
        <f t="shared" si="344"/>
        <v>0.84280291708274802</v>
      </c>
      <c r="R178" s="17">
        <f t="shared" si="344"/>
        <v>0.84424189128887461</v>
      </c>
      <c r="S178" s="17">
        <f t="shared" si="344"/>
        <v>0.84651130784402961</v>
      </c>
      <c r="T178" s="17">
        <f t="shared" si="344"/>
        <v>0.84876745236462536</v>
      </c>
      <c r="U178" s="17">
        <f t="shared" si="344"/>
        <v>0.85218935245971583</v>
      </c>
      <c r="V178" s="17">
        <f t="shared" si="344"/>
        <v>0.85557444414807415</v>
      </c>
      <c r="W178" s="17">
        <f t="shared" si="344"/>
        <v>0.860532868787387</v>
      </c>
      <c r="X178" s="17">
        <f t="shared" si="344"/>
        <v>0.86539823583070374</v>
      </c>
      <c r="Y178" s="17">
        <f t="shared" si="344"/>
        <v>0.87231282701481117</v>
      </c>
      <c r="Z178" s="17">
        <f t="shared" si="344"/>
        <v>0.87900988458997831</v>
      </c>
      <c r="AA178" s="17">
        <f t="shared" si="344"/>
        <v>0.88829983767469545</v>
      </c>
      <c r="AB178" s="17">
        <f t="shared" si="344"/>
        <v>0.89711594827323904</v>
      </c>
      <c r="AC178" s="17">
        <f t="shared" si="344"/>
        <v>0.90915006219976735</v>
      </c>
      <c r="AD178" s="17">
        <f t="shared" si="344"/>
        <v>0.92021813814710707</v>
      </c>
      <c r="AE178" s="17">
        <f t="shared" si="344"/>
        <v>0.93525228497598278</v>
      </c>
      <c r="AF178" s="17">
        <f t="shared" si="344"/>
        <v>0.94843857150589406</v>
      </c>
      <c r="AG178" s="17">
        <f>AG177</f>
        <v>0.96654340973269925</v>
      </c>
      <c r="AH178" s="17">
        <f t="shared" ref="AH178:BF178" si="345">AH177-((($C$7*AH177)/($C$8+AH177))*$A$14)</f>
        <v>0.9444630685060833</v>
      </c>
      <c r="AI178" s="17">
        <f t="shared" si="345"/>
        <v>0.92849313125694677</v>
      </c>
      <c r="AJ178" s="17">
        <f t="shared" si="345"/>
        <v>0.90704869206171201</v>
      </c>
      <c r="AK178" s="17">
        <f t="shared" si="345"/>
        <v>0.89329039173504787</v>
      </c>
      <c r="AL178" s="17">
        <f t="shared" si="345"/>
        <v>0.87092329784522937</v>
      </c>
      <c r="AM178" s="17">
        <f t="shared" si="345"/>
        <v>0.85843210538195203</v>
      </c>
      <c r="AN178" s="17">
        <f t="shared" si="345"/>
        <v>0.83316390204902779</v>
      </c>
      <c r="AO178" s="17">
        <f t="shared" si="345"/>
        <v>0.8206497868030691</v>
      </c>
      <c r="AP178" s="17">
        <f t="shared" si="345"/>
        <v>0.7903102398683497</v>
      </c>
      <c r="AQ178" s="17">
        <f t="shared" si="345"/>
        <v>0.77622339554549291</v>
      </c>
      <c r="AR178" s="17">
        <f t="shared" si="345"/>
        <v>0.73883659892716724</v>
      </c>
      <c r="AS178" s="17">
        <f t="shared" si="345"/>
        <v>0.72154889201853933</v>
      </c>
      <c r="AT178" s="17">
        <f t="shared" si="345"/>
        <v>0.67584160504421054</v>
      </c>
      <c r="AU178" s="17">
        <f t="shared" si="345"/>
        <v>0.65392981500962322</v>
      </c>
      <c r="AV178" s="17">
        <f t="shared" si="345"/>
        <v>0.59984850388318423</v>
      </c>
      <c r="AW178" s="17">
        <f t="shared" si="345"/>
        <v>0.57243558846968223</v>
      </c>
      <c r="AX178" s="17">
        <f t="shared" si="345"/>
        <v>0.51148516793401821</v>
      </c>
      <c r="AY178" s="17">
        <f t="shared" si="345"/>
        <v>0.47853164558493522</v>
      </c>
      <c r="AZ178" s="17">
        <f t="shared" si="345"/>
        <v>0.41372666041648259</v>
      </c>
      <c r="BA178" s="17">
        <f t="shared" si="345"/>
        <v>0.37611777904574406</v>
      </c>
      <c r="BB178" s="17">
        <f t="shared" si="345"/>
        <v>0.31141364084265472</v>
      </c>
      <c r="BC178" s="17">
        <f t="shared" si="345"/>
        <v>0.2707024958992223</v>
      </c>
      <c r="BD178" s="17">
        <f t="shared" si="345"/>
        <v>0.20996081973344261</v>
      </c>
      <c r="BE178" s="17">
        <f t="shared" si="345"/>
        <v>0.16772590637954832</v>
      </c>
      <c r="BF178" s="17">
        <f t="shared" si="345"/>
        <v>7.9811412536690329E-2</v>
      </c>
      <c r="BG178" s="17"/>
      <c r="BI178" s="13">
        <f t="shared" si="9"/>
        <v>0.95649711486934397</v>
      </c>
      <c r="BJ178" s="13"/>
      <c r="BK178" s="18">
        <f>E177</f>
        <v>0.62962962962962965</v>
      </c>
      <c r="BO178" s="19"/>
    </row>
    <row r="179" spans="4:67" x14ac:dyDescent="0.15">
      <c r="D179" s="20">
        <f>1+D177</f>
        <v>86</v>
      </c>
      <c r="E179" s="3">
        <f>$D179*$A$14</f>
        <v>0.63703703703703707</v>
      </c>
      <c r="F179" s="13">
        <f>AVERAGE(H178,0)</f>
        <v>0.3218949219078508</v>
      </c>
      <c r="G179" s="13">
        <f>I178</f>
        <v>0.8380338008329814</v>
      </c>
      <c r="H179" s="13">
        <f>(0.5*J178)+(0.711*F178)</f>
        <v>0.64563423708628942</v>
      </c>
      <c r="I179" s="13">
        <f>AVERAGE(J178,G178)</f>
        <v>0.83803384277416337</v>
      </c>
      <c r="J179" s="13">
        <f>IF($J$4 = "YES", AVERAGE(K178,I178),AVERAGE(K178,H178))</f>
        <v>0.83819711730874502</v>
      </c>
      <c r="K179" s="13">
        <f t="shared" ref="K179:AD179" si="346">AVERAGE(L178,J178)</f>
        <v>0.83836045898206102</v>
      </c>
      <c r="L179" s="13">
        <f t="shared" si="346"/>
        <v>0.83873543173008591</v>
      </c>
      <c r="M179" s="13">
        <f t="shared" si="346"/>
        <v>0.8391103431043363</v>
      </c>
      <c r="N179" s="13">
        <f t="shared" si="346"/>
        <v>0.83979775857581695</v>
      </c>
      <c r="O179" s="13">
        <f t="shared" si="346"/>
        <v>0.84048453180229332</v>
      </c>
      <c r="P179" s="13">
        <f t="shared" si="346"/>
        <v>0.84164400227935943</v>
      </c>
      <c r="Q179" s="13">
        <f t="shared" si="346"/>
        <v>0.84280079865541069</v>
      </c>
      <c r="R179" s="13">
        <f t="shared" si="346"/>
        <v>0.84465711246338882</v>
      </c>
      <c r="S179" s="13">
        <f t="shared" si="346"/>
        <v>0.84650467182674993</v>
      </c>
      <c r="T179" s="13">
        <f t="shared" si="346"/>
        <v>0.84935033015187278</v>
      </c>
      <c r="U179" s="13">
        <f t="shared" si="346"/>
        <v>0.85217094825634976</v>
      </c>
      <c r="V179" s="13">
        <f t="shared" si="346"/>
        <v>0.85636111062355136</v>
      </c>
      <c r="W179" s="13">
        <f t="shared" si="346"/>
        <v>0.86048633998938895</v>
      </c>
      <c r="X179" s="13">
        <f t="shared" si="346"/>
        <v>0.86642284790109914</v>
      </c>
      <c r="Y179" s="13">
        <f t="shared" si="346"/>
        <v>0.87220406021034103</v>
      </c>
      <c r="Z179" s="13">
        <f t="shared" si="346"/>
        <v>0.88030633234475331</v>
      </c>
      <c r="AA179" s="13">
        <f t="shared" si="346"/>
        <v>0.88806291643160873</v>
      </c>
      <c r="AB179" s="13">
        <f t="shared" si="346"/>
        <v>0.8987249499372314</v>
      </c>
      <c r="AC179" s="13">
        <f t="shared" si="346"/>
        <v>0.90866704321017311</v>
      </c>
      <c r="AD179" s="13">
        <f t="shared" si="346"/>
        <v>0.92220117358787501</v>
      </c>
      <c r="AE179" s="13">
        <f>AVERAGE(AD178,AF178)</f>
        <v>0.93432835482650056</v>
      </c>
      <c r="AF179" s="13">
        <f>AVERAGE(AG178,AE178)</f>
        <v>0.95089784735434102</v>
      </c>
      <c r="AG179" s="13">
        <f>(0.5*AF178)+(0.5*AH178)</f>
        <v>0.94645082000598868</v>
      </c>
      <c r="AH179" s="13">
        <f t="shared" ref="AH179:BD179" si="347">AVERAGE(AI178,AG178)</f>
        <v>0.94751827049482307</v>
      </c>
      <c r="AI179" s="13">
        <f t="shared" si="347"/>
        <v>0.92575588028389766</v>
      </c>
      <c r="AJ179" s="13">
        <f t="shared" si="347"/>
        <v>0.91089176149599727</v>
      </c>
      <c r="AK179" s="13">
        <f t="shared" si="347"/>
        <v>0.88898599495347064</v>
      </c>
      <c r="AL179" s="13">
        <f t="shared" si="347"/>
        <v>0.87586124855850001</v>
      </c>
      <c r="AM179" s="13">
        <f t="shared" si="347"/>
        <v>0.85204359994712853</v>
      </c>
      <c r="AN179" s="13">
        <f t="shared" si="347"/>
        <v>0.83954094609251051</v>
      </c>
      <c r="AO179" s="13">
        <f t="shared" si="347"/>
        <v>0.81173707095868874</v>
      </c>
      <c r="AP179" s="13">
        <f t="shared" si="347"/>
        <v>0.79843659117428101</v>
      </c>
      <c r="AQ179" s="13">
        <f t="shared" si="347"/>
        <v>0.76457341939775847</v>
      </c>
      <c r="AR179" s="13">
        <f t="shared" si="347"/>
        <v>0.74888614378201612</v>
      </c>
      <c r="AS179" s="13">
        <f t="shared" si="347"/>
        <v>0.70733910198568895</v>
      </c>
      <c r="AT179" s="13">
        <f t="shared" si="347"/>
        <v>0.68773935351408122</v>
      </c>
      <c r="AU179" s="13">
        <f t="shared" si="347"/>
        <v>0.63784505446369733</v>
      </c>
      <c r="AV179" s="13">
        <f t="shared" si="347"/>
        <v>0.61318270173965272</v>
      </c>
      <c r="AW179" s="13">
        <f t="shared" si="347"/>
        <v>0.55566683590860122</v>
      </c>
      <c r="AX179" s="13">
        <f t="shared" si="347"/>
        <v>0.52548361702730872</v>
      </c>
      <c r="AY179" s="13">
        <f t="shared" si="347"/>
        <v>0.46260591417525043</v>
      </c>
      <c r="AZ179" s="13">
        <f t="shared" si="347"/>
        <v>0.42732471231533964</v>
      </c>
      <c r="BA179" s="13">
        <f t="shared" si="347"/>
        <v>0.36257015062956865</v>
      </c>
      <c r="BB179" s="13">
        <f t="shared" si="347"/>
        <v>0.32341013747248315</v>
      </c>
      <c r="BC179" s="13">
        <f t="shared" si="347"/>
        <v>0.26068723028804863</v>
      </c>
      <c r="BD179" s="13">
        <f t="shared" si="347"/>
        <v>0.21921420113938531</v>
      </c>
      <c r="BE179" s="13">
        <f>(0.711*BF178)+(0.5*BD178)</f>
        <v>0.16172632418030813</v>
      </c>
      <c r="BF179" s="13">
        <f>AVERAGE(BE178,0)</f>
        <v>8.3862953189774159E-2</v>
      </c>
      <c r="BG179" s="13"/>
      <c r="BI179" s="13">
        <f t="shared" si="9"/>
        <v>0.94758889358758924</v>
      </c>
      <c r="BJ179" s="13"/>
      <c r="BK179" s="13">
        <f>E179</f>
        <v>0.63703703703703707</v>
      </c>
      <c r="BO179" s="14"/>
    </row>
    <row r="180" spans="4:67" x14ac:dyDescent="0.15">
      <c r="D180" s="15"/>
      <c r="E180" s="16"/>
      <c r="F180" s="17">
        <f t="shared" ref="F180:AF180" si="348">F179-((($C$7*F179)/($C$8+F179))*$A$14)</f>
        <v>0.31215730490197169</v>
      </c>
      <c r="G180" s="17">
        <f t="shared" si="7"/>
        <v>0.82076935307337029</v>
      </c>
      <c r="H180" s="17">
        <f t="shared" si="348"/>
        <v>0.63053840066740929</v>
      </c>
      <c r="I180" s="17">
        <f t="shared" si="7"/>
        <v>0.82076939459802944</v>
      </c>
      <c r="J180" s="17">
        <f t="shared" si="348"/>
        <v>0.82093104779753556</v>
      </c>
      <c r="K180" s="17">
        <f t="shared" si="348"/>
        <v>0.82109276779643181</v>
      </c>
      <c r="L180" s="17">
        <f t="shared" si="348"/>
        <v>0.82146401901105059</v>
      </c>
      <c r="M180" s="17">
        <f t="shared" si="348"/>
        <v>0.82183521118434821</v>
      </c>
      <c r="N180" s="17">
        <f t="shared" si="348"/>
        <v>0.82251581181981792</v>
      </c>
      <c r="O180" s="17">
        <f t="shared" si="348"/>
        <v>0.82319578235096902</v>
      </c>
      <c r="P180" s="17">
        <f t="shared" si="348"/>
        <v>0.82434378099987682</v>
      </c>
      <c r="Q180" s="17">
        <f t="shared" si="348"/>
        <v>0.82548914834167075</v>
      </c>
      <c r="R180" s="17">
        <f t="shared" si="348"/>
        <v>0.82732715596603135</v>
      </c>
      <c r="S180" s="17">
        <f t="shared" si="348"/>
        <v>0.82915653696862235</v>
      </c>
      <c r="T180" s="17">
        <f t="shared" si="348"/>
        <v>0.83197427716448968</v>
      </c>
      <c r="U180" s="17">
        <f t="shared" si="348"/>
        <v>0.83476731887208855</v>
      </c>
      <c r="V180" s="17">
        <f t="shared" si="348"/>
        <v>0.83891669070376917</v>
      </c>
      <c r="W180" s="17">
        <f t="shared" si="348"/>
        <v>0.84300196520341431</v>
      </c>
      <c r="X180" s="17">
        <f t="shared" si="348"/>
        <v>0.84888132651519199</v>
      </c>
      <c r="Y180" s="17">
        <f t="shared" si="348"/>
        <v>0.85460728183783374</v>
      </c>
      <c r="Z180" s="17">
        <f t="shared" si="348"/>
        <v>0.86263275979982923</v>
      </c>
      <c r="AA180" s="17">
        <f t="shared" si="348"/>
        <v>0.87031652513977842</v>
      </c>
      <c r="AB180" s="17">
        <f t="shared" si="348"/>
        <v>0.88087956178572913</v>
      </c>
      <c r="AC180" s="17">
        <f t="shared" si="348"/>
        <v>0.89073046917556675</v>
      </c>
      <c r="AD180" s="17">
        <f t="shared" si="348"/>
        <v>0.90414218056368245</v>
      </c>
      <c r="AE180" s="17">
        <f t="shared" si="348"/>
        <v>0.9161613109188772</v>
      </c>
      <c r="AF180" s="17">
        <f t="shared" si="348"/>
        <v>0.9325856199977357</v>
      </c>
      <c r="AG180" s="17">
        <f>AG179</f>
        <v>0.94645082000598868</v>
      </c>
      <c r="AH180" s="17">
        <f t="shared" ref="AH180:BF180" si="349">AH179-((($C$7*AH179)/($C$8+AH179))*$A$14)</f>
        <v>0.92923542921362456</v>
      </c>
      <c r="AI180" s="17">
        <f t="shared" si="349"/>
        <v>0.9076650563275056</v>
      </c>
      <c r="AJ180" s="17">
        <f t="shared" si="349"/>
        <v>0.89293492983595657</v>
      </c>
      <c r="AK180" s="17">
        <f t="shared" si="349"/>
        <v>0.87123098287544831</v>
      </c>
      <c r="AL180" s="17">
        <f t="shared" si="349"/>
        <v>0.85822971392516889</v>
      </c>
      <c r="AM180" s="17">
        <f t="shared" si="349"/>
        <v>0.83464121355715026</v>
      </c>
      <c r="AN180" s="17">
        <f t="shared" si="349"/>
        <v>0.82226154462346912</v>
      </c>
      <c r="AO180" s="17">
        <f t="shared" si="349"/>
        <v>0.79473809364078729</v>
      </c>
      <c r="AP180" s="17">
        <f t="shared" si="349"/>
        <v>0.78157525307051667</v>
      </c>
      <c r="AQ180" s="17">
        <f t="shared" si="349"/>
        <v>0.74807321272158178</v>
      </c>
      <c r="AR180" s="17">
        <f t="shared" si="349"/>
        <v>0.7325586549360189</v>
      </c>
      <c r="AS180" s="17">
        <f t="shared" si="349"/>
        <v>0.69148665109892637</v>
      </c>
      <c r="AT180" s="17">
        <f t="shared" si="349"/>
        <v>0.6721203370570723</v>
      </c>
      <c r="AU180" s="17">
        <f t="shared" si="349"/>
        <v>0.62284940896031837</v>
      </c>
      <c r="AV180" s="17">
        <f t="shared" si="349"/>
        <v>0.59851167304700581</v>
      </c>
      <c r="AW180" s="17">
        <f t="shared" si="349"/>
        <v>0.54179943472317005</v>
      </c>
      <c r="AX180" s="17">
        <f t="shared" si="349"/>
        <v>0.51206627471897503</v>
      </c>
      <c r="AY180" s="17">
        <f t="shared" si="349"/>
        <v>0.45019635056118235</v>
      </c>
      <c r="AZ180" s="17">
        <f t="shared" si="349"/>
        <v>0.41552659625602256</v>
      </c>
      <c r="BA180" s="17">
        <f t="shared" si="349"/>
        <v>0.3519925316702488</v>
      </c>
      <c r="BB180" s="17">
        <f t="shared" si="349"/>
        <v>0.31364011855599638</v>
      </c>
      <c r="BC180" s="17">
        <f t="shared" si="349"/>
        <v>0.25233738790502086</v>
      </c>
      <c r="BD180" s="17">
        <f t="shared" si="349"/>
        <v>0.21190131464352954</v>
      </c>
      <c r="BE180" s="17">
        <f t="shared" si="349"/>
        <v>0.15600186120814982</v>
      </c>
      <c r="BF180" s="17">
        <f t="shared" si="349"/>
        <v>8.0626986463026046E-2</v>
      </c>
      <c r="BG180" s="17"/>
      <c r="BI180" s="13">
        <f t="shared" si="9"/>
        <v>0.93868067230583441</v>
      </c>
      <c r="BJ180" s="13"/>
      <c r="BK180" s="18">
        <f>E179</f>
        <v>0.63703703703703707</v>
      </c>
      <c r="BO180" s="19"/>
    </row>
    <row r="181" spans="4:67" x14ac:dyDescent="0.15">
      <c r="D181" s="20">
        <f>1+D179</f>
        <v>87</v>
      </c>
      <c r="E181" s="3">
        <f>$D181*$A$14</f>
        <v>0.64444444444444449</v>
      </c>
      <c r="F181" s="13">
        <f>AVERAGE(H180,0)</f>
        <v>0.31526920033370465</v>
      </c>
      <c r="G181" s="13">
        <f>I180</f>
        <v>0.82076939459802944</v>
      </c>
      <c r="H181" s="13">
        <f>(0.5*J180)+(0.711*F180)</f>
        <v>0.63240936768406963</v>
      </c>
      <c r="I181" s="13">
        <f>AVERAGE(J180,G180)</f>
        <v>0.82085020043545298</v>
      </c>
      <c r="J181" s="13">
        <f>IF($J$4 = "YES", AVERAGE(K180,I180),AVERAGE(K180,H180))</f>
        <v>0.82093108119723057</v>
      </c>
      <c r="K181" s="13">
        <f t="shared" ref="K181:AD181" si="350">AVERAGE(L180,J180)</f>
        <v>0.82119753340429313</v>
      </c>
      <c r="L181" s="13">
        <f t="shared" si="350"/>
        <v>0.82146398949039001</v>
      </c>
      <c r="M181" s="13">
        <f t="shared" si="350"/>
        <v>0.8219899154154342</v>
      </c>
      <c r="N181" s="13">
        <f t="shared" si="350"/>
        <v>0.82251549676765867</v>
      </c>
      <c r="O181" s="13">
        <f t="shared" si="350"/>
        <v>0.82342979640984737</v>
      </c>
      <c r="P181" s="13">
        <f t="shared" si="350"/>
        <v>0.82434246534631983</v>
      </c>
      <c r="Q181" s="13">
        <f t="shared" si="350"/>
        <v>0.82583546848295408</v>
      </c>
      <c r="R181" s="13">
        <f t="shared" si="350"/>
        <v>0.82732284265514655</v>
      </c>
      <c r="S181" s="13">
        <f t="shared" si="350"/>
        <v>0.82965071656526046</v>
      </c>
      <c r="T181" s="13">
        <f t="shared" si="350"/>
        <v>0.83196192792035539</v>
      </c>
      <c r="U181" s="13">
        <f t="shared" si="350"/>
        <v>0.83544548393412943</v>
      </c>
      <c r="V181" s="13">
        <f t="shared" si="350"/>
        <v>0.83888464203775137</v>
      </c>
      <c r="W181" s="13">
        <f t="shared" si="350"/>
        <v>0.84389900860948064</v>
      </c>
      <c r="X181" s="13">
        <f t="shared" si="350"/>
        <v>0.84880462352062402</v>
      </c>
      <c r="Y181" s="13">
        <f t="shared" si="350"/>
        <v>0.85575704315751056</v>
      </c>
      <c r="Z181" s="13">
        <f t="shared" si="350"/>
        <v>0.86246190348880614</v>
      </c>
      <c r="AA181" s="13">
        <f t="shared" si="350"/>
        <v>0.87175616079277918</v>
      </c>
      <c r="AB181" s="13">
        <f t="shared" si="350"/>
        <v>0.88052349715767253</v>
      </c>
      <c r="AC181" s="13">
        <f t="shared" si="350"/>
        <v>0.89251087117470584</v>
      </c>
      <c r="AD181" s="13">
        <f t="shared" si="350"/>
        <v>0.90344589004722198</v>
      </c>
      <c r="AE181" s="13">
        <f>AVERAGE(AD180,AF180)</f>
        <v>0.91836390028070913</v>
      </c>
      <c r="AF181" s="13">
        <f>AVERAGE(AG180,AE180)</f>
        <v>0.931306065462433</v>
      </c>
      <c r="AG181" s="13">
        <f>(0.5*AF180)+(0.5*AH180)</f>
        <v>0.93091052460568013</v>
      </c>
      <c r="AH181" s="13">
        <f t="shared" ref="AH181:BD181" si="351">AVERAGE(AI180,AG180)</f>
        <v>0.9270579381667472</v>
      </c>
      <c r="AI181" s="13">
        <f t="shared" si="351"/>
        <v>0.91108517952479051</v>
      </c>
      <c r="AJ181" s="13">
        <f t="shared" si="351"/>
        <v>0.8894480196014769</v>
      </c>
      <c r="AK181" s="13">
        <f t="shared" si="351"/>
        <v>0.87558232188056273</v>
      </c>
      <c r="AL181" s="13">
        <f t="shared" si="351"/>
        <v>0.85293609821629923</v>
      </c>
      <c r="AM181" s="13">
        <f t="shared" si="351"/>
        <v>0.84024562927431901</v>
      </c>
      <c r="AN181" s="13">
        <f t="shared" si="351"/>
        <v>0.81468965359896872</v>
      </c>
      <c r="AO181" s="13">
        <f t="shared" si="351"/>
        <v>0.8019183988469929</v>
      </c>
      <c r="AP181" s="13">
        <f t="shared" si="351"/>
        <v>0.77140565318118459</v>
      </c>
      <c r="AQ181" s="13">
        <f t="shared" si="351"/>
        <v>0.75706695400326773</v>
      </c>
      <c r="AR181" s="13">
        <f t="shared" si="351"/>
        <v>0.71977993191025402</v>
      </c>
      <c r="AS181" s="13">
        <f t="shared" si="351"/>
        <v>0.70233949599654566</v>
      </c>
      <c r="AT181" s="13">
        <f t="shared" si="351"/>
        <v>0.65716803002962232</v>
      </c>
      <c r="AU181" s="13">
        <f t="shared" si="351"/>
        <v>0.635316005052039</v>
      </c>
      <c r="AV181" s="13">
        <f t="shared" si="351"/>
        <v>0.58232442184174427</v>
      </c>
      <c r="AW181" s="13">
        <f t="shared" si="351"/>
        <v>0.55528897388299048</v>
      </c>
      <c r="AX181" s="13">
        <f t="shared" si="351"/>
        <v>0.4959978926421762</v>
      </c>
      <c r="AY181" s="13">
        <f t="shared" si="351"/>
        <v>0.46379643548749883</v>
      </c>
      <c r="AZ181" s="13">
        <f t="shared" si="351"/>
        <v>0.40109444111571557</v>
      </c>
      <c r="BA181" s="13">
        <f t="shared" si="351"/>
        <v>0.36458335740600945</v>
      </c>
      <c r="BB181" s="13">
        <f t="shared" si="351"/>
        <v>0.3021649597876348</v>
      </c>
      <c r="BC181" s="13">
        <f t="shared" si="351"/>
        <v>0.26277071659976298</v>
      </c>
      <c r="BD181" s="13">
        <f t="shared" si="351"/>
        <v>0.20416962455658533</v>
      </c>
      <c r="BE181" s="13">
        <f>(0.711*BF180)+(0.5*BD180)</f>
        <v>0.16327644469697628</v>
      </c>
      <c r="BF181" s="13">
        <f>AVERAGE(BE180,0)</f>
        <v>7.8000930604074911E-2</v>
      </c>
      <c r="BG181" s="13"/>
      <c r="BI181" s="13">
        <f t="shared" si="9"/>
        <v>0.9298331290920907</v>
      </c>
      <c r="BJ181" s="13"/>
      <c r="BK181" s="13">
        <f>E181</f>
        <v>0.64444444444444449</v>
      </c>
      <c r="BO181" s="14"/>
    </row>
    <row r="182" spans="4:67" x14ac:dyDescent="0.15">
      <c r="D182" s="15"/>
      <c r="E182" s="16"/>
      <c r="F182" s="17">
        <f t="shared" ref="F182:AF182" si="352">F181-((($C$7*F181)/($C$8+F181))*$A$14)</f>
        <v>0.30567432325576349</v>
      </c>
      <c r="G182" s="17">
        <f t="shared" si="7"/>
        <v>0.80367825085661349</v>
      </c>
      <c r="H182" s="17">
        <f t="shared" si="352"/>
        <v>0.61748429515307879</v>
      </c>
      <c r="I182" s="17">
        <f t="shared" si="7"/>
        <v>0.80375823683985503</v>
      </c>
      <c r="J182" s="17">
        <f t="shared" si="352"/>
        <v>0.80383829707014809</v>
      </c>
      <c r="K182" s="17">
        <f t="shared" si="352"/>
        <v>0.80410204671860086</v>
      </c>
      <c r="L182" s="17">
        <f t="shared" si="352"/>
        <v>0.80436580110606903</v>
      </c>
      <c r="M182" s="17">
        <f t="shared" si="352"/>
        <v>0.80488639710765775</v>
      </c>
      <c r="N182" s="17">
        <f t="shared" si="352"/>
        <v>0.80540665552344592</v>
      </c>
      <c r="O182" s="17">
        <f t="shared" si="352"/>
        <v>0.80631170371767913</v>
      </c>
      <c r="P182" s="17">
        <f t="shared" si="352"/>
        <v>0.80721514822311502</v>
      </c>
      <c r="Q182" s="17">
        <f t="shared" si="352"/>
        <v>0.80869308404213858</v>
      </c>
      <c r="R182" s="17">
        <f t="shared" si="352"/>
        <v>0.81016547553719431</v>
      </c>
      <c r="S182" s="17">
        <f t="shared" si="352"/>
        <v>0.81246995579467529</v>
      </c>
      <c r="T182" s="17">
        <f t="shared" si="352"/>
        <v>0.81475800778820318</v>
      </c>
      <c r="U182" s="17">
        <f t="shared" si="352"/>
        <v>0.81820678224177334</v>
      </c>
      <c r="V182" s="17">
        <f t="shared" si="352"/>
        <v>0.8216117489142114</v>
      </c>
      <c r="W182" s="17">
        <f t="shared" si="352"/>
        <v>0.82657652315656038</v>
      </c>
      <c r="X182" s="17">
        <f t="shared" si="352"/>
        <v>0.83143391678138867</v>
      </c>
      <c r="Y182" s="17">
        <f t="shared" si="352"/>
        <v>0.8383184908423974</v>
      </c>
      <c r="Z182" s="17">
        <f t="shared" si="352"/>
        <v>0.84495846547588938</v>
      </c>
      <c r="AA182" s="17">
        <f t="shared" si="352"/>
        <v>0.85416364963232694</v>
      </c>
      <c r="AB182" s="17">
        <f t="shared" si="352"/>
        <v>0.86284787661461548</v>
      </c>
      <c r="AC182" s="17">
        <f t="shared" si="352"/>
        <v>0.87472302722987416</v>
      </c>
      <c r="AD182" s="17">
        <f t="shared" si="352"/>
        <v>0.88555706856527383</v>
      </c>
      <c r="AE182" s="17">
        <f t="shared" si="352"/>
        <v>0.90033941801027384</v>
      </c>
      <c r="AF182" s="17">
        <f t="shared" si="352"/>
        <v>0.91316580631070388</v>
      </c>
      <c r="AG182" s="17">
        <f>AG181</f>
        <v>0.93091052460568013</v>
      </c>
      <c r="AH182" s="17">
        <f t="shared" ref="AH182:BF182" si="353">AH181-((($C$7*AH181)/($C$8+AH181))*$A$14)</f>
        <v>0.90895548799132353</v>
      </c>
      <c r="AI182" s="17">
        <f t="shared" si="353"/>
        <v>0.8931265891759036</v>
      </c>
      <c r="AJ182" s="17">
        <f t="shared" si="353"/>
        <v>0.87168869617724309</v>
      </c>
      <c r="AK182" s="17">
        <f t="shared" si="353"/>
        <v>0.85795343263096835</v>
      </c>
      <c r="AL182" s="17">
        <f t="shared" si="353"/>
        <v>0.83552500460098089</v>
      </c>
      <c r="AM182" s="17">
        <f t="shared" si="353"/>
        <v>0.82295924557024958</v>
      </c>
      <c r="AN182" s="17">
        <f t="shared" si="353"/>
        <v>0.79766043306985535</v>
      </c>
      <c r="AO182" s="17">
        <f t="shared" si="353"/>
        <v>0.78502080582678224</v>
      </c>
      <c r="AP182" s="17">
        <f t="shared" si="353"/>
        <v>0.75483131511558577</v>
      </c>
      <c r="AQ182" s="17">
        <f t="shared" si="353"/>
        <v>0.74064895407963616</v>
      </c>
      <c r="AR182" s="17">
        <f t="shared" si="353"/>
        <v>0.70378247529243598</v>
      </c>
      <c r="AS182" s="17">
        <f t="shared" si="353"/>
        <v>0.68654600429208346</v>
      </c>
      <c r="AT182" s="17">
        <f t="shared" si="353"/>
        <v>0.64192583110557866</v>
      </c>
      <c r="AU182" s="17">
        <f t="shared" si="353"/>
        <v>0.62035312743827054</v>
      </c>
      <c r="AV182" s="17">
        <f t="shared" si="353"/>
        <v>0.56807611670224623</v>
      </c>
      <c r="AW182" s="17">
        <f t="shared" si="353"/>
        <v>0.54142708119549177</v>
      </c>
      <c r="AX182" s="17">
        <f t="shared" si="353"/>
        <v>0.4830407685094415</v>
      </c>
      <c r="AY182" s="17">
        <f t="shared" si="353"/>
        <v>0.45136684432465135</v>
      </c>
      <c r="AZ182" s="17">
        <f t="shared" si="353"/>
        <v>0.38977458874961057</v>
      </c>
      <c r="BA182" s="17">
        <f t="shared" si="353"/>
        <v>0.35396571343838934</v>
      </c>
      <c r="BB182" s="17">
        <f t="shared" si="353"/>
        <v>0.29285753836804729</v>
      </c>
      <c r="BC182" s="17">
        <f t="shared" si="353"/>
        <v>0.25437095647299229</v>
      </c>
      <c r="BD182" s="17">
        <f t="shared" si="353"/>
        <v>0.197254501409036</v>
      </c>
      <c r="BE182" s="17">
        <f t="shared" si="353"/>
        <v>0.15750661106319538</v>
      </c>
      <c r="BF182" s="17">
        <f t="shared" si="353"/>
        <v>7.4970594706530738E-2</v>
      </c>
      <c r="BG182" s="17"/>
      <c r="BI182" s="13">
        <f t="shared" si="9"/>
        <v>0.92098558587834689</v>
      </c>
      <c r="BJ182" s="13"/>
      <c r="BK182" s="18">
        <f>E181</f>
        <v>0.64444444444444449</v>
      </c>
      <c r="BO182" s="19"/>
    </row>
    <row r="183" spans="4:67" x14ac:dyDescent="0.15">
      <c r="D183" s="20">
        <f>1+D181</f>
        <v>88</v>
      </c>
      <c r="E183" s="3">
        <f>$D183*$A$14</f>
        <v>0.6518518518518519</v>
      </c>
      <c r="F183" s="13">
        <f>AVERAGE(H182,0)</f>
        <v>0.30874214757653939</v>
      </c>
      <c r="G183" s="13">
        <f>I182</f>
        <v>0.80375823683985503</v>
      </c>
      <c r="H183" s="13">
        <f>(0.5*J182)+(0.711*F182)</f>
        <v>0.61925359236992183</v>
      </c>
      <c r="I183" s="13">
        <f>AVERAGE(J182,G182)</f>
        <v>0.80375827396338084</v>
      </c>
      <c r="J183" s="13">
        <f>IF($J$4 = "YES", AVERAGE(K182,I182),AVERAGE(K182,H182))</f>
        <v>0.80393014177922795</v>
      </c>
      <c r="K183" s="13">
        <f t="shared" ref="K183:AD183" si="354">AVERAGE(L182,J182)</f>
        <v>0.80410204908810856</v>
      </c>
      <c r="L183" s="13">
        <f t="shared" si="354"/>
        <v>0.80449422191312925</v>
      </c>
      <c r="M183" s="13">
        <f t="shared" si="354"/>
        <v>0.80488622831475753</v>
      </c>
      <c r="N183" s="13">
        <f t="shared" si="354"/>
        <v>0.80559905041266844</v>
      </c>
      <c r="O183" s="13">
        <f t="shared" si="354"/>
        <v>0.80631090187328047</v>
      </c>
      <c r="P183" s="13">
        <f t="shared" si="354"/>
        <v>0.80750239387990885</v>
      </c>
      <c r="Q183" s="13">
        <f t="shared" si="354"/>
        <v>0.80869031188015472</v>
      </c>
      <c r="R183" s="13">
        <f t="shared" si="354"/>
        <v>0.81058151991840699</v>
      </c>
      <c r="S183" s="13">
        <f t="shared" si="354"/>
        <v>0.81246174166269869</v>
      </c>
      <c r="T183" s="13">
        <f t="shared" si="354"/>
        <v>0.81533836901822432</v>
      </c>
      <c r="U183" s="13">
        <f t="shared" si="354"/>
        <v>0.81818487835120735</v>
      </c>
      <c r="V183" s="13">
        <f t="shared" si="354"/>
        <v>0.82239165269916681</v>
      </c>
      <c r="W183" s="13">
        <f t="shared" si="354"/>
        <v>0.82652283284780004</v>
      </c>
      <c r="X183" s="13">
        <f t="shared" si="354"/>
        <v>0.83244750699947889</v>
      </c>
      <c r="Y183" s="13">
        <f t="shared" si="354"/>
        <v>0.83819619112863908</v>
      </c>
      <c r="Z183" s="13">
        <f t="shared" si="354"/>
        <v>0.84624107023736217</v>
      </c>
      <c r="AA183" s="13">
        <f t="shared" si="354"/>
        <v>0.85390317104525248</v>
      </c>
      <c r="AB183" s="13">
        <f t="shared" si="354"/>
        <v>0.86444333843110055</v>
      </c>
      <c r="AC183" s="13">
        <f t="shared" si="354"/>
        <v>0.87420247258994466</v>
      </c>
      <c r="AD183" s="13">
        <f t="shared" si="354"/>
        <v>0.887531222620074</v>
      </c>
      <c r="AE183" s="13">
        <f>AVERAGE(AD182,AF182)</f>
        <v>0.8993614374379888</v>
      </c>
      <c r="AF183" s="13">
        <f>AVERAGE(AG182,AE182)</f>
        <v>0.91562497130797693</v>
      </c>
      <c r="AG183" s="13">
        <f>(0.5*AF182)+(0.5*AH182)</f>
        <v>0.91106064715101365</v>
      </c>
      <c r="AH183" s="13">
        <f t="shared" ref="AH183:BD183" si="355">AVERAGE(AI182,AG182)</f>
        <v>0.91201855689079192</v>
      </c>
      <c r="AI183" s="13">
        <f t="shared" si="355"/>
        <v>0.89032209208428337</v>
      </c>
      <c r="AJ183" s="13">
        <f t="shared" si="355"/>
        <v>0.87554001090343592</v>
      </c>
      <c r="AK183" s="13">
        <f t="shared" si="355"/>
        <v>0.85360685038911199</v>
      </c>
      <c r="AL183" s="13">
        <f t="shared" si="355"/>
        <v>0.84045633910060902</v>
      </c>
      <c r="AM183" s="13">
        <f t="shared" si="355"/>
        <v>0.81659271883541806</v>
      </c>
      <c r="AN183" s="13">
        <f t="shared" si="355"/>
        <v>0.80399002569851596</v>
      </c>
      <c r="AO183" s="13">
        <f t="shared" si="355"/>
        <v>0.7762458740927205</v>
      </c>
      <c r="AP183" s="13">
        <f t="shared" si="355"/>
        <v>0.7628348799532092</v>
      </c>
      <c r="AQ183" s="13">
        <f t="shared" si="355"/>
        <v>0.72930689520401093</v>
      </c>
      <c r="AR183" s="13">
        <f t="shared" si="355"/>
        <v>0.71359747918585981</v>
      </c>
      <c r="AS183" s="13">
        <f t="shared" si="355"/>
        <v>0.67285415319900732</v>
      </c>
      <c r="AT183" s="13">
        <f t="shared" si="355"/>
        <v>0.653449565865177</v>
      </c>
      <c r="AU183" s="13">
        <f t="shared" si="355"/>
        <v>0.60500097390391239</v>
      </c>
      <c r="AV183" s="13">
        <f t="shared" si="355"/>
        <v>0.58089010431688115</v>
      </c>
      <c r="AW183" s="13">
        <f t="shared" si="355"/>
        <v>0.52555844260584383</v>
      </c>
      <c r="AX183" s="13">
        <f t="shared" si="355"/>
        <v>0.49639696276007156</v>
      </c>
      <c r="AY183" s="13">
        <f t="shared" si="355"/>
        <v>0.43640767862952601</v>
      </c>
      <c r="AZ183" s="13">
        <f t="shared" si="355"/>
        <v>0.40266627888152035</v>
      </c>
      <c r="BA183" s="13">
        <f t="shared" si="355"/>
        <v>0.34131606355882893</v>
      </c>
      <c r="BB183" s="13">
        <f t="shared" si="355"/>
        <v>0.30416833495569084</v>
      </c>
      <c r="BC183" s="13">
        <f t="shared" si="355"/>
        <v>0.24505601988854164</v>
      </c>
      <c r="BD183" s="13">
        <f t="shared" si="355"/>
        <v>0.20593878376809382</v>
      </c>
      <c r="BE183" s="13">
        <f>(0.711*BF182)+(0.5*BD182)</f>
        <v>0.15193134354086135</v>
      </c>
      <c r="BF183" s="13">
        <f>AVERAGE(0,BE182)</f>
        <v>7.8753305531597692E-2</v>
      </c>
      <c r="BG183" s="13"/>
      <c r="BI183" s="13">
        <f t="shared" si="9"/>
        <v>0.91221754255030008</v>
      </c>
      <c r="BJ183" s="13"/>
      <c r="BK183" s="13">
        <f>E183</f>
        <v>0.6518518518518519</v>
      </c>
      <c r="BO183" s="14"/>
    </row>
    <row r="184" spans="4:67" x14ac:dyDescent="0.15">
      <c r="D184" s="15"/>
      <c r="E184" s="16"/>
      <c r="F184" s="17">
        <f t="shared" ref="F184:AF184" si="356">F183-((($C$7*F183)/($C$8+F183))*$A$14)</f>
        <v>0.29928958349410179</v>
      </c>
      <c r="G184" s="17">
        <f t="shared" si="7"/>
        <v>0.78684155056490035</v>
      </c>
      <c r="H184" s="17">
        <f t="shared" si="356"/>
        <v>0.60450159421541316</v>
      </c>
      <c r="I184" s="17">
        <f t="shared" si="7"/>
        <v>0.78684158730361753</v>
      </c>
      <c r="J184" s="17">
        <f t="shared" si="356"/>
        <v>0.78701167379519232</v>
      </c>
      <c r="K184" s="17">
        <f t="shared" si="356"/>
        <v>0.7871817997571392</v>
      </c>
      <c r="L184" s="17">
        <f t="shared" si="356"/>
        <v>0.78756991023505152</v>
      </c>
      <c r="M184" s="17">
        <f t="shared" si="356"/>
        <v>0.78795785802261764</v>
      </c>
      <c r="N184" s="17">
        <f t="shared" si="356"/>
        <v>0.78866330510339022</v>
      </c>
      <c r="O184" s="17">
        <f t="shared" si="356"/>
        <v>0.78936779820381475</v>
      </c>
      <c r="P184" s="17">
        <f t="shared" si="356"/>
        <v>0.7905469886052886</v>
      </c>
      <c r="Q184" s="17">
        <f t="shared" si="356"/>
        <v>0.79172266026941585</v>
      </c>
      <c r="R184" s="17">
        <f t="shared" si="356"/>
        <v>0.79359440944407789</v>
      </c>
      <c r="S184" s="17">
        <f t="shared" si="356"/>
        <v>0.79545533118080747</v>
      </c>
      <c r="T184" s="17">
        <f t="shared" si="356"/>
        <v>0.79830251871728397</v>
      </c>
      <c r="U184" s="17">
        <f t="shared" si="356"/>
        <v>0.8011200007842828</v>
      </c>
      <c r="V184" s="17">
        <f t="shared" si="356"/>
        <v>0.80528406539752551</v>
      </c>
      <c r="W184" s="17">
        <f t="shared" si="356"/>
        <v>0.80937352097273074</v>
      </c>
      <c r="X184" s="17">
        <f t="shared" si="356"/>
        <v>0.81523872958944632</v>
      </c>
      <c r="Y184" s="17">
        <f t="shared" si="356"/>
        <v>0.8209301308135829</v>
      </c>
      <c r="Z184" s="17">
        <f t="shared" si="356"/>
        <v>0.828895526461087</v>
      </c>
      <c r="AA184" s="17">
        <f t="shared" si="356"/>
        <v>0.83648265339203509</v>
      </c>
      <c r="AB184" s="17">
        <f t="shared" si="356"/>
        <v>0.84692082654255207</v>
      </c>
      <c r="AC184" s="17">
        <f t="shared" si="356"/>
        <v>0.85658668316723818</v>
      </c>
      <c r="AD184" s="17">
        <f t="shared" si="356"/>
        <v>0.86978980123855887</v>
      </c>
      <c r="AE184" s="17">
        <f t="shared" si="356"/>
        <v>0.88151017926750141</v>
      </c>
      <c r="AF184" s="17">
        <f t="shared" si="356"/>
        <v>0.89762521729787337</v>
      </c>
      <c r="AG184" s="17">
        <f>AG183</f>
        <v>0.91106064715101365</v>
      </c>
      <c r="AH184" s="17">
        <f t="shared" ref="AH184:BF184" si="357">AH183-((($C$7*AH183)/($C$8+AH183))*$A$14)</f>
        <v>0.89405148528911293</v>
      </c>
      <c r="AI184" s="17">
        <f t="shared" si="357"/>
        <v>0.87255461884656571</v>
      </c>
      <c r="AJ184" s="17">
        <f t="shared" si="357"/>
        <v>0.8579115230155544</v>
      </c>
      <c r="AK184" s="17">
        <f t="shared" si="357"/>
        <v>0.83618921916844247</v>
      </c>
      <c r="AL184" s="17">
        <f t="shared" si="357"/>
        <v>0.82316786879297776</v>
      </c>
      <c r="AM184" s="17">
        <f t="shared" si="357"/>
        <v>0.79954406455220894</v>
      </c>
      <c r="AN184" s="17">
        <f t="shared" si="357"/>
        <v>0.78707093713830512</v>
      </c>
      <c r="AO184" s="17">
        <f t="shared" si="357"/>
        <v>0.75961941236163821</v>
      </c>
      <c r="AP184" s="17">
        <f t="shared" si="357"/>
        <v>0.74635364164172846</v>
      </c>
      <c r="AQ184" s="17">
        <f t="shared" si="357"/>
        <v>0.713200012026453</v>
      </c>
      <c r="AR184" s="17">
        <f t="shared" si="357"/>
        <v>0.69767178101683613</v>
      </c>
      <c r="AS184" s="17">
        <f t="shared" si="357"/>
        <v>0.65741662856935645</v>
      </c>
      <c r="AT184" s="17">
        <f t="shared" si="357"/>
        <v>0.63825429655525934</v>
      </c>
      <c r="AU184" s="17">
        <f t="shared" si="357"/>
        <v>0.59044019054699792</v>
      </c>
      <c r="AV184" s="17">
        <f t="shared" si="357"/>
        <v>0.56666191394661691</v>
      </c>
      <c r="AW184" s="17">
        <f t="shared" si="357"/>
        <v>0.51213995885067642</v>
      </c>
      <c r="AX184" s="17">
        <f t="shared" si="357"/>
        <v>0.48343346793197706</v>
      </c>
      <c r="AY184" s="17">
        <f t="shared" si="357"/>
        <v>0.42444875821447769</v>
      </c>
      <c r="AZ184" s="17">
        <f t="shared" si="357"/>
        <v>0.39131716921658222</v>
      </c>
      <c r="BA184" s="17">
        <f t="shared" si="357"/>
        <v>0.33116976985237945</v>
      </c>
      <c r="BB184" s="17">
        <f t="shared" si="357"/>
        <v>0.29481651737199671</v>
      </c>
      <c r="BC184" s="17">
        <f t="shared" si="357"/>
        <v>0.23708715395556276</v>
      </c>
      <c r="BD184" s="17">
        <f t="shared" si="357"/>
        <v>0.19897625603450811</v>
      </c>
      <c r="BE184" s="17">
        <f t="shared" si="357"/>
        <v>0.1464970611195977</v>
      </c>
      <c r="BF184" s="17">
        <f t="shared" si="357"/>
        <v>7.5696420431444797E-2</v>
      </c>
      <c r="BG184" s="17"/>
      <c r="BI184" s="13">
        <f t="shared" si="9"/>
        <v>0.90344949922225348</v>
      </c>
      <c r="BJ184" s="13"/>
      <c r="BK184" s="18">
        <f>E183</f>
        <v>0.6518518518518519</v>
      </c>
      <c r="BO184" s="19"/>
    </row>
    <row r="185" spans="4:67" x14ac:dyDescent="0.15">
      <c r="D185" s="20">
        <f>1+D183</f>
        <v>89</v>
      </c>
      <c r="E185" s="3">
        <f>$D185*$A$14</f>
        <v>0.65925925925925932</v>
      </c>
      <c r="F185" s="13">
        <f>AVERAGE(H184,0)</f>
        <v>0.30225079710770658</v>
      </c>
      <c r="G185" s="13">
        <f>I184</f>
        <v>0.78684158730361753</v>
      </c>
      <c r="H185" s="13">
        <f>(0.5*J184)+(0.711*F184)</f>
        <v>0.6063007307619025</v>
      </c>
      <c r="I185" s="13">
        <f>AVERAGE(J184,G184)</f>
        <v>0.78692661218004634</v>
      </c>
      <c r="J185" s="13">
        <f>IF($J$4 = "YES", AVERAGE(K184,I184),AVERAGE(K184,H184))</f>
        <v>0.78701169353037836</v>
      </c>
      <c r="K185" s="13">
        <f t="shared" ref="K185:AD185" si="358">AVERAGE(L184,J184)</f>
        <v>0.78729079201512198</v>
      </c>
      <c r="L185" s="13">
        <f t="shared" si="358"/>
        <v>0.78756982888987848</v>
      </c>
      <c r="M185" s="13">
        <f t="shared" si="358"/>
        <v>0.78811660766922087</v>
      </c>
      <c r="N185" s="13">
        <f t="shared" si="358"/>
        <v>0.7886628281132162</v>
      </c>
      <c r="O185" s="13">
        <f t="shared" si="358"/>
        <v>0.78960514685433947</v>
      </c>
      <c r="P185" s="13">
        <f t="shared" si="358"/>
        <v>0.7905452292366153</v>
      </c>
      <c r="Q185" s="13">
        <f t="shared" si="358"/>
        <v>0.7920706990246833</v>
      </c>
      <c r="R185" s="13">
        <f t="shared" si="358"/>
        <v>0.79358899572511166</v>
      </c>
      <c r="S185" s="13">
        <f t="shared" si="358"/>
        <v>0.79594846408068087</v>
      </c>
      <c r="T185" s="13">
        <f t="shared" si="358"/>
        <v>0.79828766598254508</v>
      </c>
      <c r="U185" s="13">
        <f t="shared" si="358"/>
        <v>0.80179329205740468</v>
      </c>
      <c r="V185" s="13">
        <f t="shared" si="358"/>
        <v>0.80524676087850677</v>
      </c>
      <c r="W185" s="13">
        <f t="shared" si="358"/>
        <v>0.81026139749348591</v>
      </c>
      <c r="X185" s="13">
        <f t="shared" si="358"/>
        <v>0.81515182589315682</v>
      </c>
      <c r="Y185" s="13">
        <f t="shared" si="358"/>
        <v>0.82206712802526671</v>
      </c>
      <c r="Z185" s="13">
        <f t="shared" si="358"/>
        <v>0.82870639210280905</v>
      </c>
      <c r="AA185" s="13">
        <f t="shared" si="358"/>
        <v>0.83790817650181948</v>
      </c>
      <c r="AB185" s="13">
        <f t="shared" si="358"/>
        <v>0.84653466827963664</v>
      </c>
      <c r="AC185" s="13">
        <f t="shared" si="358"/>
        <v>0.85835531389055553</v>
      </c>
      <c r="AD185" s="13">
        <f t="shared" si="358"/>
        <v>0.86904843121736985</v>
      </c>
      <c r="AE185" s="13">
        <f>AVERAGE(AD184,AF184)</f>
        <v>0.88370750926821606</v>
      </c>
      <c r="AF185" s="13">
        <f>AVERAGE(AG184,AE184)</f>
        <v>0.89628541320925748</v>
      </c>
      <c r="AG185" s="13">
        <f>(0.5*AF184)+(0.5*AH184)</f>
        <v>0.8958383512934931</v>
      </c>
      <c r="AH185" s="13">
        <f t="shared" ref="AH185:BD185" si="359">AVERAGE(AI184,AG184)</f>
        <v>0.89180763299878962</v>
      </c>
      <c r="AI185" s="13">
        <f t="shared" si="359"/>
        <v>0.87598150415233367</v>
      </c>
      <c r="AJ185" s="13">
        <f t="shared" si="359"/>
        <v>0.85437191900750409</v>
      </c>
      <c r="AK185" s="13">
        <f t="shared" si="359"/>
        <v>0.84053969590426614</v>
      </c>
      <c r="AL185" s="13">
        <f t="shared" si="359"/>
        <v>0.81786664186032576</v>
      </c>
      <c r="AM185" s="13">
        <f t="shared" si="359"/>
        <v>0.80511940296564144</v>
      </c>
      <c r="AN185" s="13">
        <f t="shared" si="359"/>
        <v>0.77958173845692358</v>
      </c>
      <c r="AO185" s="13">
        <f t="shared" si="359"/>
        <v>0.76671228939001679</v>
      </c>
      <c r="AP185" s="13">
        <f t="shared" si="359"/>
        <v>0.73640971219404561</v>
      </c>
      <c r="AQ185" s="13">
        <f t="shared" si="359"/>
        <v>0.72201271132928224</v>
      </c>
      <c r="AR185" s="13">
        <f t="shared" si="359"/>
        <v>0.68530832029790467</v>
      </c>
      <c r="AS185" s="13">
        <f t="shared" si="359"/>
        <v>0.66796303878604779</v>
      </c>
      <c r="AT185" s="13">
        <f t="shared" si="359"/>
        <v>0.62392840955817719</v>
      </c>
      <c r="AU185" s="13">
        <f t="shared" si="359"/>
        <v>0.60245810525093813</v>
      </c>
      <c r="AV185" s="13">
        <f t="shared" si="359"/>
        <v>0.55129007469883717</v>
      </c>
      <c r="AW185" s="13">
        <f t="shared" si="359"/>
        <v>0.52504769093929693</v>
      </c>
      <c r="AX185" s="13">
        <f t="shared" si="359"/>
        <v>0.46829435853257706</v>
      </c>
      <c r="AY185" s="13">
        <f t="shared" si="359"/>
        <v>0.43737531857427964</v>
      </c>
      <c r="AZ185" s="13">
        <f t="shared" si="359"/>
        <v>0.37780926403342857</v>
      </c>
      <c r="BA185" s="13">
        <f t="shared" si="359"/>
        <v>0.34306684329428949</v>
      </c>
      <c r="BB185" s="13">
        <f t="shared" si="359"/>
        <v>0.28412846190397112</v>
      </c>
      <c r="BC185" s="13">
        <f t="shared" si="359"/>
        <v>0.24689638670325242</v>
      </c>
      <c r="BD185" s="13">
        <f t="shared" si="359"/>
        <v>0.19179210753758025</v>
      </c>
      <c r="BE185" s="13">
        <f>(0.711*BF184)+(0.5*BD184)</f>
        <v>0.1533082829440113</v>
      </c>
      <c r="BF185" s="13">
        <f>AVERAGE(BE184,0)</f>
        <v>7.3248530559798852E-2</v>
      </c>
      <c r="BG185" s="13"/>
      <c r="BI185" s="13">
        <f t="shared" si="9"/>
        <v>0.89474544908614151</v>
      </c>
      <c r="BJ185" s="13"/>
      <c r="BK185" s="13">
        <f>E185</f>
        <v>0.65925925925925932</v>
      </c>
      <c r="BO185" s="14"/>
    </row>
    <row r="186" spans="4:67" x14ac:dyDescent="0.15">
      <c r="D186" s="15"/>
      <c r="E186" s="16"/>
      <c r="F186" s="17">
        <f t="shared" ref="F186:AF186" si="360">F185-((($C$7*F185)/($C$8+F185))*$A$14)</f>
        <v>0.29294147010403776</v>
      </c>
      <c r="G186" s="17">
        <f t="shared" si="7"/>
        <v>0.77010214591869963</v>
      </c>
      <c r="H186" s="17">
        <f t="shared" si="360"/>
        <v>0.59172234678628211</v>
      </c>
      <c r="I186" s="17">
        <f t="shared" si="7"/>
        <v>0.77018627037413778</v>
      </c>
      <c r="J186" s="17">
        <f t="shared" si="360"/>
        <v>0.77027045080322532</v>
      </c>
      <c r="K186" s="17">
        <f t="shared" si="360"/>
        <v>0.77054659461780139</v>
      </c>
      <c r="L186" s="17">
        <f t="shared" si="360"/>
        <v>0.7708226785264054</v>
      </c>
      <c r="M186" s="17">
        <f t="shared" si="360"/>
        <v>0.7713636739521158</v>
      </c>
      <c r="N186" s="17">
        <f t="shared" si="360"/>
        <v>0.77190412097362826</v>
      </c>
      <c r="O186" s="17">
        <f t="shared" si="360"/>
        <v>0.7728364890714825</v>
      </c>
      <c r="P186" s="17">
        <f t="shared" si="360"/>
        <v>0.77376665632405484</v>
      </c>
      <c r="Q186" s="17">
        <f t="shared" si="360"/>
        <v>0.77527606208466771</v>
      </c>
      <c r="R186" s="17">
        <f t="shared" si="360"/>
        <v>0.77677840122042596</v>
      </c>
      <c r="S186" s="17">
        <f t="shared" si="360"/>
        <v>0.77911313216845801</v>
      </c>
      <c r="T186" s="17">
        <f t="shared" si="360"/>
        <v>0.781427882155039</v>
      </c>
      <c r="U186" s="17">
        <f t="shared" si="360"/>
        <v>0.78489699896855381</v>
      </c>
      <c r="V186" s="17">
        <f t="shared" si="360"/>
        <v>0.78831465960673042</v>
      </c>
      <c r="W186" s="17">
        <f t="shared" si="360"/>
        <v>0.79327757754265704</v>
      </c>
      <c r="X186" s="17">
        <f t="shared" si="360"/>
        <v>0.79811788148190432</v>
      </c>
      <c r="Y186" s="17">
        <f t="shared" si="360"/>
        <v>0.80496282751158055</v>
      </c>
      <c r="Z186" s="17">
        <f t="shared" si="360"/>
        <v>0.81153511303098347</v>
      </c>
      <c r="AA186" s="17">
        <f t="shared" si="360"/>
        <v>0.82064497642921064</v>
      </c>
      <c r="AB186" s="17">
        <f t="shared" si="360"/>
        <v>0.82918623862345631</v>
      </c>
      <c r="AC186" s="17">
        <f t="shared" si="360"/>
        <v>0.84089155401272531</v>
      </c>
      <c r="AD186" s="17">
        <f t="shared" si="360"/>
        <v>0.85148176641105255</v>
      </c>
      <c r="AE186" s="17">
        <f t="shared" si="360"/>
        <v>0.86600192291273714</v>
      </c>
      <c r="AF186" s="17">
        <f t="shared" si="360"/>
        <v>0.87846256502070796</v>
      </c>
      <c r="AG186" s="17">
        <f>AG185</f>
        <v>0.8958383512934931</v>
      </c>
      <c r="AH186" s="17">
        <f t="shared" ref="AH186:BF186" si="361">AH185-((($C$7*AH185)/($C$8+AH185))*$A$14)</f>
        <v>0.87402632819242432</v>
      </c>
      <c r="AI186" s="17">
        <f t="shared" si="361"/>
        <v>0.85834882927128719</v>
      </c>
      <c r="AJ186" s="17">
        <f t="shared" si="361"/>
        <v>0.83694683746045262</v>
      </c>
      <c r="AK186" s="17">
        <f t="shared" si="361"/>
        <v>0.82325040028609164</v>
      </c>
      <c r="AL186" s="17">
        <f t="shared" si="361"/>
        <v>0.80080500437373048</v>
      </c>
      <c r="AM186" s="17">
        <f t="shared" si="361"/>
        <v>0.78818861946631802</v>
      </c>
      <c r="AN186" s="17">
        <f t="shared" si="361"/>
        <v>0.76291954159491415</v>
      </c>
      <c r="AO186" s="17">
        <f t="shared" si="361"/>
        <v>0.75018880503658247</v>
      </c>
      <c r="AP186" s="17">
        <f t="shared" si="361"/>
        <v>0.72022214084767644</v>
      </c>
      <c r="AQ186" s="17">
        <f t="shared" si="361"/>
        <v>0.70598948449763754</v>
      </c>
      <c r="AR186" s="17">
        <f t="shared" si="361"/>
        <v>0.66971869294087671</v>
      </c>
      <c r="AS186" s="17">
        <f t="shared" si="361"/>
        <v>0.65258596490378307</v>
      </c>
      <c r="AT186" s="17">
        <f t="shared" si="361"/>
        <v>0.60911453905712765</v>
      </c>
      <c r="AU186" s="17">
        <f t="shared" si="361"/>
        <v>0.58793185178588081</v>
      </c>
      <c r="AV186" s="17">
        <f t="shared" si="361"/>
        <v>0.53748666988681548</v>
      </c>
      <c r="AW186" s="17">
        <f t="shared" si="361"/>
        <v>0.51163700118482525</v>
      </c>
      <c r="AX186" s="17">
        <f t="shared" si="361"/>
        <v>0.45578944585361897</v>
      </c>
      <c r="AY186" s="17">
        <f t="shared" si="361"/>
        <v>0.42539940854606945</v>
      </c>
      <c r="AZ186" s="17">
        <f t="shared" si="361"/>
        <v>0.36693213381374501</v>
      </c>
      <c r="BA186" s="17">
        <f t="shared" si="361"/>
        <v>0.33288440267517277</v>
      </c>
      <c r="BB186" s="17">
        <f t="shared" si="361"/>
        <v>0.27522826886413204</v>
      </c>
      <c r="BC186" s="17">
        <f t="shared" si="361"/>
        <v>0.23888206348297478</v>
      </c>
      <c r="BD186" s="17">
        <f t="shared" si="361"/>
        <v>0.18521346772185665</v>
      </c>
      <c r="BE186" s="17">
        <f t="shared" si="361"/>
        <v>0.14783284016532519</v>
      </c>
      <c r="BF186" s="17">
        <f t="shared" si="361"/>
        <v>7.0386975458467782E-2</v>
      </c>
      <c r="BG186" s="17"/>
      <c r="BI186" s="13">
        <f t="shared" si="9"/>
        <v>0.88604139895002965</v>
      </c>
      <c r="BJ186" s="13"/>
      <c r="BK186" s="18">
        <f>E185</f>
        <v>0.65925925925925932</v>
      </c>
      <c r="BO186" s="19"/>
    </row>
    <row r="187" spans="4:67" x14ac:dyDescent="0.15">
      <c r="D187" s="20">
        <f>1+D185</f>
        <v>90</v>
      </c>
      <c r="E187" s="3">
        <f>$D187*$A$14</f>
        <v>0.66666666666666674</v>
      </c>
      <c r="F187" s="13">
        <f>AVERAGE(H186,0)</f>
        <v>0.29586117339314105</v>
      </c>
      <c r="G187" s="13">
        <f>I186</f>
        <v>0.77018627037413778</v>
      </c>
      <c r="H187" s="13">
        <f>(0.5*J186)+(0.711*F186)</f>
        <v>0.59341661064558349</v>
      </c>
      <c r="I187" s="13">
        <f>AVERAGE(J186,G186)</f>
        <v>0.77018629836096242</v>
      </c>
      <c r="J187" s="13">
        <f>IF($J$4 = "YES", AVERAGE(K186,I186),AVERAGE(K186,H186))</f>
        <v>0.77036643249596959</v>
      </c>
      <c r="K187" s="13">
        <f t="shared" ref="K187:AD187" si="362">AVERAGE(L186,J186)</f>
        <v>0.7705465646648153</v>
      </c>
      <c r="L187" s="13">
        <f t="shared" si="362"/>
        <v>0.77095513428495854</v>
      </c>
      <c r="M187" s="13">
        <f t="shared" si="362"/>
        <v>0.77136339975001689</v>
      </c>
      <c r="N187" s="13">
        <f t="shared" si="362"/>
        <v>0.7721000815117991</v>
      </c>
      <c r="O187" s="13">
        <f t="shared" si="362"/>
        <v>0.77283538864884149</v>
      </c>
      <c r="P187" s="13">
        <f t="shared" si="362"/>
        <v>0.7740562755780751</v>
      </c>
      <c r="Q187" s="13">
        <f t="shared" si="362"/>
        <v>0.7752725287722404</v>
      </c>
      <c r="R187" s="13">
        <f t="shared" si="362"/>
        <v>0.7771945971265628</v>
      </c>
      <c r="S187" s="13">
        <f t="shared" si="362"/>
        <v>0.77910314168773254</v>
      </c>
      <c r="T187" s="13">
        <f t="shared" si="362"/>
        <v>0.78200506556850591</v>
      </c>
      <c r="U187" s="13">
        <f t="shared" si="362"/>
        <v>0.78487127088088471</v>
      </c>
      <c r="V187" s="13">
        <f t="shared" si="362"/>
        <v>0.78908728825560548</v>
      </c>
      <c r="W187" s="13">
        <f t="shared" si="362"/>
        <v>0.79321627054431731</v>
      </c>
      <c r="X187" s="13">
        <f t="shared" si="362"/>
        <v>0.79912020252711879</v>
      </c>
      <c r="Y187" s="13">
        <f t="shared" si="362"/>
        <v>0.80482649725644384</v>
      </c>
      <c r="Z187" s="13">
        <f t="shared" si="362"/>
        <v>0.81280390197039565</v>
      </c>
      <c r="AA187" s="13">
        <f t="shared" si="362"/>
        <v>0.82036067582721994</v>
      </c>
      <c r="AB187" s="13">
        <f t="shared" si="362"/>
        <v>0.83076826522096803</v>
      </c>
      <c r="AC187" s="13">
        <f t="shared" si="362"/>
        <v>0.84033400251725443</v>
      </c>
      <c r="AD187" s="13">
        <f t="shared" si="362"/>
        <v>0.85344673846273122</v>
      </c>
      <c r="AE187" s="13">
        <f>AVERAGE(AD186,AF186)</f>
        <v>0.8649721657158802</v>
      </c>
      <c r="AF187" s="13">
        <f>AVERAGE(AG186,AE186)</f>
        <v>0.88092013710311512</v>
      </c>
      <c r="AG187" s="13">
        <f>(0.5*AF186)+(0.5*AH186)</f>
        <v>0.8762444466065662</v>
      </c>
      <c r="AH187" s="13">
        <f t="shared" ref="AH187:BD187" si="363">AVERAGE(AI186,AG186)</f>
        <v>0.8770935902823902</v>
      </c>
      <c r="AI187" s="13">
        <f t="shared" si="363"/>
        <v>0.85548658282643841</v>
      </c>
      <c r="AJ187" s="13">
        <f t="shared" si="363"/>
        <v>0.84079961477868936</v>
      </c>
      <c r="AK187" s="13">
        <f t="shared" si="363"/>
        <v>0.81887592091709149</v>
      </c>
      <c r="AL187" s="13">
        <f t="shared" si="363"/>
        <v>0.80571950987620489</v>
      </c>
      <c r="AM187" s="13">
        <f t="shared" si="363"/>
        <v>0.78186227298432232</v>
      </c>
      <c r="AN187" s="13">
        <f t="shared" si="363"/>
        <v>0.76918871225145025</v>
      </c>
      <c r="AO187" s="13">
        <f t="shared" si="363"/>
        <v>0.74157084122129535</v>
      </c>
      <c r="AP187" s="13">
        <f t="shared" si="363"/>
        <v>0.72808914476711006</v>
      </c>
      <c r="AQ187" s="13">
        <f t="shared" si="363"/>
        <v>0.69497041689427652</v>
      </c>
      <c r="AR187" s="13">
        <f t="shared" si="363"/>
        <v>0.6792877247007103</v>
      </c>
      <c r="AS187" s="13">
        <f t="shared" si="363"/>
        <v>0.63941661599900224</v>
      </c>
      <c r="AT187" s="13">
        <f t="shared" si="363"/>
        <v>0.62025890834483199</v>
      </c>
      <c r="AU187" s="13">
        <f t="shared" si="363"/>
        <v>0.57330060447197151</v>
      </c>
      <c r="AV187" s="13">
        <f t="shared" si="363"/>
        <v>0.54978442648535308</v>
      </c>
      <c r="AW187" s="13">
        <f t="shared" si="363"/>
        <v>0.4966380578702172</v>
      </c>
      <c r="AX187" s="13">
        <f t="shared" si="363"/>
        <v>0.46851820486544737</v>
      </c>
      <c r="AY187" s="13">
        <f t="shared" si="363"/>
        <v>0.41136078983368196</v>
      </c>
      <c r="AZ187" s="13">
        <f t="shared" si="363"/>
        <v>0.37914190561062111</v>
      </c>
      <c r="BA187" s="13">
        <f t="shared" si="363"/>
        <v>0.32108020133893855</v>
      </c>
      <c r="BB187" s="13">
        <f t="shared" si="363"/>
        <v>0.28588323307907376</v>
      </c>
      <c r="BC187" s="13">
        <f t="shared" si="363"/>
        <v>0.23022086829299435</v>
      </c>
      <c r="BD187" s="13">
        <f t="shared" si="363"/>
        <v>0.19335745182414998</v>
      </c>
      <c r="BE187" s="13">
        <f>(0.711*BF186)+(0.5*BD186)</f>
        <v>0.14265187341189892</v>
      </c>
      <c r="BF187" s="13">
        <f>AVERAGE(0,BE186)</f>
        <v>7.3916420082662596E-2</v>
      </c>
      <c r="BG187" s="13"/>
      <c r="BI187" s="13">
        <f t="shared" si="9"/>
        <v>0.87741820562314321</v>
      </c>
      <c r="BJ187" s="13"/>
      <c r="BK187" s="13">
        <f>E187</f>
        <v>0.66666666666666674</v>
      </c>
      <c r="BO187" s="14"/>
    </row>
    <row r="188" spans="4:67" x14ac:dyDescent="0.15">
      <c r="D188" s="15"/>
      <c r="E188" s="16"/>
      <c r="F188" s="17">
        <f t="shared" ref="F188:AF188" si="364">F187-((($C$7*F187)/($C$8+F187))*$A$14)</f>
        <v>0.28669452684338131</v>
      </c>
      <c r="G188" s="17">
        <f t="shared" si="7"/>
        <v>0.75362511500218254</v>
      </c>
      <c r="H188" s="17">
        <f t="shared" si="364"/>
        <v>0.57901416820032414</v>
      </c>
      <c r="I188" s="17">
        <f t="shared" si="7"/>
        <v>0.75362514268620484</v>
      </c>
      <c r="J188" s="17">
        <f t="shared" si="364"/>
        <v>0.75380332809370387</v>
      </c>
      <c r="K188" s="17">
        <f t="shared" si="364"/>
        <v>0.75398151200908969</v>
      </c>
      <c r="L188" s="17">
        <f t="shared" si="364"/>
        <v>0.75438566434473808</v>
      </c>
      <c r="M188" s="17">
        <f t="shared" si="364"/>
        <v>0.75478951813778872</v>
      </c>
      <c r="N188" s="17">
        <f t="shared" si="364"/>
        <v>0.75551824526921718</v>
      </c>
      <c r="O188" s="17">
        <f t="shared" si="364"/>
        <v>0.75624562014540508</v>
      </c>
      <c r="P188" s="17">
        <f t="shared" si="364"/>
        <v>0.75745335311118778</v>
      </c>
      <c r="Q188" s="17">
        <f t="shared" si="364"/>
        <v>0.7586565228005141</v>
      </c>
      <c r="R188" s="17">
        <f t="shared" si="364"/>
        <v>0.76055795671007931</v>
      </c>
      <c r="S188" s="17">
        <f t="shared" si="364"/>
        <v>0.76244606235248613</v>
      </c>
      <c r="T188" s="17">
        <f t="shared" si="364"/>
        <v>0.76531700475900855</v>
      </c>
      <c r="U188" s="17">
        <f t="shared" si="364"/>
        <v>0.7681527227275261</v>
      </c>
      <c r="V188" s="17">
        <f t="shared" si="364"/>
        <v>0.77232409744691455</v>
      </c>
      <c r="W188" s="17">
        <f t="shared" si="364"/>
        <v>0.77640959059412262</v>
      </c>
      <c r="X188" s="17">
        <f t="shared" si="364"/>
        <v>0.78225173359004319</v>
      </c>
      <c r="Y188" s="17">
        <f t="shared" si="364"/>
        <v>0.78789874525646764</v>
      </c>
      <c r="Z188" s="17">
        <f t="shared" si="364"/>
        <v>0.79579398419866187</v>
      </c>
      <c r="AA188" s="17">
        <f t="shared" si="364"/>
        <v>0.80327368020557821</v>
      </c>
      <c r="AB188" s="17">
        <f t="shared" si="364"/>
        <v>0.81357629781927188</v>
      </c>
      <c r="AC188" s="17">
        <f t="shared" si="364"/>
        <v>0.82304674361030972</v>
      </c>
      <c r="AD188" s="17">
        <f t="shared" si="364"/>
        <v>0.83603066731357478</v>
      </c>
      <c r="AE188" s="17">
        <f t="shared" si="364"/>
        <v>0.84744457094875836</v>
      </c>
      <c r="AF188" s="17">
        <f t="shared" si="364"/>
        <v>0.86324077738307525</v>
      </c>
      <c r="AG188" s="17">
        <f>AG187</f>
        <v>0.8762444466065662</v>
      </c>
      <c r="AH188" s="17">
        <f t="shared" ref="AH188:BF188" si="365">AH187-((($C$7*AH187)/($C$8+AH187))*$A$14)</f>
        <v>0.85945037858881845</v>
      </c>
      <c r="AI188" s="17">
        <f t="shared" si="365"/>
        <v>0.83805065903043496</v>
      </c>
      <c r="AJ188" s="17">
        <f t="shared" si="365"/>
        <v>0.82350774626489831</v>
      </c>
      <c r="AK188" s="17">
        <f t="shared" si="365"/>
        <v>0.80180401203818785</v>
      </c>
      <c r="AL188" s="17">
        <f t="shared" si="365"/>
        <v>0.78878251892124707</v>
      </c>
      <c r="AM188" s="17">
        <f t="shared" si="365"/>
        <v>0.76517573396168104</v>
      </c>
      <c r="AN188" s="17">
        <f t="shared" si="365"/>
        <v>0.75263835686934011</v>
      </c>
      <c r="AO188" s="17">
        <f t="shared" si="365"/>
        <v>0.72532511189273574</v>
      </c>
      <c r="AP188" s="17">
        <f t="shared" si="365"/>
        <v>0.71199617158769524</v>
      </c>
      <c r="AQ188" s="17">
        <f t="shared" si="365"/>
        <v>0.679264555747637</v>
      </c>
      <c r="AR188" s="17">
        <f t="shared" si="365"/>
        <v>0.66377130270015228</v>
      </c>
      <c r="AS188" s="17">
        <f t="shared" si="365"/>
        <v>0.624400667221366</v>
      </c>
      <c r="AT188" s="17">
        <f t="shared" si="365"/>
        <v>0.60549356971951529</v>
      </c>
      <c r="AU188" s="17">
        <f t="shared" si="365"/>
        <v>0.55917955842653499</v>
      </c>
      <c r="AV188" s="17">
        <f t="shared" si="365"/>
        <v>0.53600313443191239</v>
      </c>
      <c r="AW188" s="17">
        <f t="shared" si="365"/>
        <v>0.48367071616600321</v>
      </c>
      <c r="AX188" s="17">
        <f t="shared" si="365"/>
        <v>0.45600955786722602</v>
      </c>
      <c r="AY188" s="17">
        <f t="shared" si="365"/>
        <v>0.39985124004423184</v>
      </c>
      <c r="AZ188" s="17">
        <f t="shared" si="365"/>
        <v>0.36823895795668699</v>
      </c>
      <c r="BA188" s="17">
        <f t="shared" si="365"/>
        <v>0.31136004347491564</v>
      </c>
      <c r="BB188" s="17">
        <f t="shared" si="365"/>
        <v>0.27694281558596096</v>
      </c>
      <c r="BC188" s="17">
        <f t="shared" si="365"/>
        <v>0.2226244810236768</v>
      </c>
      <c r="BD188" s="17">
        <f t="shared" si="365"/>
        <v>0.18673578536229732</v>
      </c>
      <c r="BE188" s="17">
        <f t="shared" si="365"/>
        <v>0.13749818263849872</v>
      </c>
      <c r="BF188" s="17">
        <f t="shared" si="365"/>
        <v>7.1031031522991173E-2</v>
      </c>
      <c r="BG188" s="17"/>
      <c r="BI188" s="13">
        <f t="shared" si="9"/>
        <v>0.86879501229625666</v>
      </c>
      <c r="BJ188" s="13"/>
      <c r="BK188" s="18">
        <f>E187</f>
        <v>0.66666666666666674</v>
      </c>
      <c r="BO188" s="19"/>
    </row>
    <row r="189" spans="4:67" x14ac:dyDescent="0.15">
      <c r="D189" s="20">
        <f>1+D187</f>
        <v>91</v>
      </c>
      <c r="E189" s="3">
        <f>$D189*$A$14</f>
        <v>0.67407407407407405</v>
      </c>
      <c r="F189" s="13">
        <f>AVERAGE(H188,0)</f>
        <v>0.28950708410016207</v>
      </c>
      <c r="G189" s="13">
        <f>I188</f>
        <v>0.75362514268620484</v>
      </c>
      <c r="H189" s="13">
        <f>(0.5*J188)+(0.711*F188)</f>
        <v>0.58074147263249598</v>
      </c>
      <c r="I189" s="13">
        <f>AVERAGE(J188,G188)</f>
        <v>0.75371422154794321</v>
      </c>
      <c r="J189" s="13">
        <f>IF($J$4 = "YES", AVERAGE(K188,I188),AVERAGE(K188,H188))</f>
        <v>0.75380332734764721</v>
      </c>
      <c r="K189" s="13">
        <f t="shared" ref="K189:AD189" si="366">AVERAGE(L188,J188)</f>
        <v>0.75409449621922098</v>
      </c>
      <c r="L189" s="13">
        <f t="shared" si="366"/>
        <v>0.75438551507343921</v>
      </c>
      <c r="M189" s="13">
        <f t="shared" si="366"/>
        <v>0.75495195480697763</v>
      </c>
      <c r="N189" s="13">
        <f t="shared" si="366"/>
        <v>0.75551756914159696</v>
      </c>
      <c r="O189" s="13">
        <f t="shared" si="366"/>
        <v>0.75648579919020253</v>
      </c>
      <c r="P189" s="13">
        <f t="shared" si="366"/>
        <v>0.75745107147295965</v>
      </c>
      <c r="Q189" s="13">
        <f t="shared" si="366"/>
        <v>0.75900565491063354</v>
      </c>
      <c r="R189" s="13">
        <f t="shared" si="366"/>
        <v>0.76055129257650012</v>
      </c>
      <c r="S189" s="13">
        <f t="shared" si="366"/>
        <v>0.76293748073454393</v>
      </c>
      <c r="T189" s="13">
        <f t="shared" si="366"/>
        <v>0.76529939254000612</v>
      </c>
      <c r="U189" s="13">
        <f t="shared" si="366"/>
        <v>0.76882055110296155</v>
      </c>
      <c r="V189" s="13">
        <f t="shared" si="366"/>
        <v>0.77228115666082431</v>
      </c>
      <c r="W189" s="13">
        <f t="shared" si="366"/>
        <v>0.77728791551847887</v>
      </c>
      <c r="X189" s="13">
        <f t="shared" si="366"/>
        <v>0.78215416792529513</v>
      </c>
      <c r="Y189" s="13">
        <f t="shared" si="366"/>
        <v>0.78902285889435253</v>
      </c>
      <c r="Z189" s="13">
        <f t="shared" si="366"/>
        <v>0.79558621273102292</v>
      </c>
      <c r="AA189" s="13">
        <f t="shared" si="366"/>
        <v>0.80468514100896682</v>
      </c>
      <c r="AB189" s="13">
        <f t="shared" si="366"/>
        <v>0.81316021190794396</v>
      </c>
      <c r="AC189" s="13">
        <f t="shared" si="366"/>
        <v>0.82480348256642333</v>
      </c>
      <c r="AD189" s="13">
        <f t="shared" si="366"/>
        <v>0.83524565727953404</v>
      </c>
      <c r="AE189" s="13">
        <f>AVERAGE(AD188,AF188)</f>
        <v>0.84963572234832507</v>
      </c>
      <c r="AF189" s="13">
        <f>AVERAGE(AG188,AE188)</f>
        <v>0.86184450877766228</v>
      </c>
      <c r="AG189" s="13">
        <f>(0.5*AF188)+(0.5*AH188)</f>
        <v>0.86134557798594691</v>
      </c>
      <c r="AH189" s="13">
        <f t="shared" ref="AH189:BD189" si="367">AVERAGE(AI188,AG188)</f>
        <v>0.85714755281850064</v>
      </c>
      <c r="AI189" s="13">
        <f t="shared" si="367"/>
        <v>0.84147906242685844</v>
      </c>
      <c r="AJ189" s="13">
        <f t="shared" si="367"/>
        <v>0.81992733553431141</v>
      </c>
      <c r="AK189" s="13">
        <f t="shared" si="367"/>
        <v>0.80614513259307263</v>
      </c>
      <c r="AL189" s="13">
        <f t="shared" si="367"/>
        <v>0.78348987299993444</v>
      </c>
      <c r="AM189" s="13">
        <f t="shared" si="367"/>
        <v>0.77071043789529359</v>
      </c>
      <c r="AN189" s="13">
        <f t="shared" si="367"/>
        <v>0.74525042292720833</v>
      </c>
      <c r="AO189" s="13">
        <f t="shared" si="367"/>
        <v>0.73231726422851762</v>
      </c>
      <c r="AP189" s="13">
        <f t="shared" si="367"/>
        <v>0.70229483382018643</v>
      </c>
      <c r="AQ189" s="13">
        <f t="shared" si="367"/>
        <v>0.6878837371439237</v>
      </c>
      <c r="AR189" s="13">
        <f t="shared" si="367"/>
        <v>0.65183261148450145</v>
      </c>
      <c r="AS189" s="13">
        <f t="shared" si="367"/>
        <v>0.63463243620983378</v>
      </c>
      <c r="AT189" s="13">
        <f t="shared" si="367"/>
        <v>0.59179011282395044</v>
      </c>
      <c r="AU189" s="13">
        <f t="shared" si="367"/>
        <v>0.57074835207571384</v>
      </c>
      <c r="AV189" s="13">
        <f t="shared" si="367"/>
        <v>0.52142513729626905</v>
      </c>
      <c r="AW189" s="13">
        <f t="shared" si="367"/>
        <v>0.49600634614956918</v>
      </c>
      <c r="AX189" s="13">
        <f t="shared" si="367"/>
        <v>0.4417609781051175</v>
      </c>
      <c r="AY189" s="13">
        <f t="shared" si="367"/>
        <v>0.4121242579119565</v>
      </c>
      <c r="AZ189" s="13">
        <f t="shared" si="367"/>
        <v>0.35560564175957377</v>
      </c>
      <c r="BA189" s="13">
        <f t="shared" si="367"/>
        <v>0.32259088677132397</v>
      </c>
      <c r="BB189" s="13">
        <f t="shared" si="367"/>
        <v>0.26699226224929623</v>
      </c>
      <c r="BC189" s="13">
        <f t="shared" si="367"/>
        <v>0.23183930047412915</v>
      </c>
      <c r="BD189" s="13">
        <f t="shared" si="367"/>
        <v>0.18006133183108775</v>
      </c>
      <c r="BE189" s="13">
        <f>(0.711*BF188)+(0.5*BD188)</f>
        <v>0.14387095609399539</v>
      </c>
      <c r="BF189" s="13">
        <f>AVERAGE(BE188,0)</f>
        <v>6.8749091319249361E-2</v>
      </c>
      <c r="BG189" s="13"/>
      <c r="BI189" s="13">
        <f t="shared" si="9"/>
        <v>0.86023921610486553</v>
      </c>
      <c r="BJ189" s="13"/>
      <c r="BK189" s="13">
        <f>E189</f>
        <v>0.67407407407407405</v>
      </c>
      <c r="BO189" s="14"/>
    </row>
    <row r="190" spans="4:67" x14ac:dyDescent="0.15">
      <c r="D190" s="15"/>
      <c r="E190" s="16"/>
      <c r="F190" s="17">
        <f t="shared" ref="F190:AF190" si="368">F189-((($C$7*F189)/($C$8+F189))*$A$14)</f>
        <v>0.28048401517417049</v>
      </c>
      <c r="G190" s="17">
        <f t="shared" si="7"/>
        <v>0.73724510470277693</v>
      </c>
      <c r="H190" s="17">
        <f t="shared" si="368"/>
        <v>0.5665153690874194</v>
      </c>
      <c r="I190" s="17">
        <f t="shared" si="7"/>
        <v>0.73733319890894433</v>
      </c>
      <c r="J190" s="17">
        <f t="shared" si="368"/>
        <v>0.73742131986973558</v>
      </c>
      <c r="K190" s="17">
        <f t="shared" si="368"/>
        <v>0.73770927140467646</v>
      </c>
      <c r="L190" s="17">
        <f t="shared" si="368"/>
        <v>0.73799707580002905</v>
      </c>
      <c r="M190" s="17">
        <f t="shared" si="368"/>
        <v>0.7385572623989034</v>
      </c>
      <c r="N190" s="17">
        <f t="shared" si="368"/>
        <v>0.73911663731411859</v>
      </c>
      <c r="O190" s="17">
        <f t="shared" si="368"/>
        <v>0.74007419726089729</v>
      </c>
      <c r="P190" s="17">
        <f t="shared" si="368"/>
        <v>0.74102884541479352</v>
      </c>
      <c r="Q190" s="17">
        <f t="shared" si="368"/>
        <v>0.74256634657132126</v>
      </c>
      <c r="R190" s="17">
        <f t="shared" si="368"/>
        <v>0.74409503443390335</v>
      </c>
      <c r="S190" s="17">
        <f t="shared" si="368"/>
        <v>0.74645512180856133</v>
      </c>
      <c r="T190" s="17">
        <f t="shared" si="368"/>
        <v>0.74879127775365206</v>
      </c>
      <c r="U190" s="17">
        <f t="shared" si="368"/>
        <v>0.75227418510518207</v>
      </c>
      <c r="V190" s="17">
        <f t="shared" si="368"/>
        <v>0.75569736633935725</v>
      </c>
      <c r="W190" s="17">
        <f t="shared" si="368"/>
        <v>0.76065027457504231</v>
      </c>
      <c r="X190" s="17">
        <f t="shared" si="368"/>
        <v>0.76546451838056684</v>
      </c>
      <c r="Y190" s="17">
        <f t="shared" si="368"/>
        <v>0.77226034851150283</v>
      </c>
      <c r="Z190" s="17">
        <f t="shared" si="368"/>
        <v>0.77875467396146225</v>
      </c>
      <c r="AA190" s="17">
        <f t="shared" si="368"/>
        <v>0.78775885241099708</v>
      </c>
      <c r="AB190" s="17">
        <f t="shared" si="368"/>
        <v>0.7961466434078428</v>
      </c>
      <c r="AC190" s="17">
        <f t="shared" si="368"/>
        <v>0.80767150988718106</v>
      </c>
      <c r="AD190" s="17">
        <f t="shared" si="368"/>
        <v>0.81800894670003632</v>
      </c>
      <c r="AE190" s="17">
        <f t="shared" si="368"/>
        <v>0.83225687482028188</v>
      </c>
      <c r="AF190" s="17">
        <f t="shared" si="368"/>
        <v>0.84434702339521484</v>
      </c>
      <c r="AG190" s="17">
        <f>AG189</f>
        <v>0.86134557798594691</v>
      </c>
      <c r="AH190" s="17">
        <f t="shared" ref="AH190:BF190" si="369">AH189-((($C$7*AH189)/($C$8+AH189))*$A$14)</f>
        <v>0.83969550028678996</v>
      </c>
      <c r="AI190" s="17">
        <f t="shared" si="369"/>
        <v>0.82418047206522027</v>
      </c>
      <c r="AJ190" s="17">
        <f t="shared" si="369"/>
        <v>0.8028447402329757</v>
      </c>
      <c r="AK190" s="17">
        <f t="shared" si="369"/>
        <v>0.78920374187945064</v>
      </c>
      <c r="AL190" s="17">
        <f t="shared" si="369"/>
        <v>0.76678600458926971</v>
      </c>
      <c r="AM190" s="17">
        <f t="shared" si="369"/>
        <v>0.7541436132309085</v>
      </c>
      <c r="AN190" s="17">
        <f t="shared" si="369"/>
        <v>0.72896347070557577</v>
      </c>
      <c r="AO190" s="17">
        <f t="shared" si="369"/>
        <v>0.71617609064564736</v>
      </c>
      <c r="AP190" s="17">
        <f t="shared" si="369"/>
        <v>0.68650187059864287</v>
      </c>
      <c r="AQ190" s="17">
        <f t="shared" si="369"/>
        <v>0.67226297827550574</v>
      </c>
      <c r="AR190" s="17">
        <f t="shared" si="369"/>
        <v>0.63665782531056236</v>
      </c>
      <c r="AS190" s="17">
        <f t="shared" si="369"/>
        <v>0.61967843543984868</v>
      </c>
      <c r="AT190" s="17">
        <f t="shared" si="369"/>
        <v>0.57741011627074357</v>
      </c>
      <c r="AU190" s="17">
        <f t="shared" si="369"/>
        <v>0.55666360783748869</v>
      </c>
      <c r="AV190" s="17">
        <f t="shared" si="369"/>
        <v>0.50806990278313791</v>
      </c>
      <c r="AW190" s="17">
        <f t="shared" si="369"/>
        <v>0.48304908702500188</v>
      </c>
      <c r="AX190" s="17">
        <f t="shared" si="369"/>
        <v>0.4297084030100482</v>
      </c>
      <c r="AY190" s="17">
        <f t="shared" si="369"/>
        <v>0.40060073159114035</v>
      </c>
      <c r="AZ190" s="17">
        <f t="shared" si="369"/>
        <v>0.34516758037972783</v>
      </c>
      <c r="BA190" s="17">
        <f t="shared" si="369"/>
        <v>0.31283837594608777</v>
      </c>
      <c r="BB190" s="17">
        <f t="shared" si="369"/>
        <v>0.25849196822051623</v>
      </c>
      <c r="BC190" s="17">
        <f t="shared" si="369"/>
        <v>0.22420174708116469</v>
      </c>
      <c r="BD190" s="17">
        <f t="shared" si="369"/>
        <v>0.17380960165993073</v>
      </c>
      <c r="BE190" s="17">
        <f t="shared" si="369"/>
        <v>0.13868008121603398</v>
      </c>
      <c r="BF190" s="17">
        <f t="shared" si="369"/>
        <v>6.6049075023801765E-2</v>
      </c>
      <c r="BG190" s="17"/>
      <c r="BI190" s="13">
        <f t="shared" si="9"/>
        <v>0.85168341991347463</v>
      </c>
      <c r="BJ190" s="13"/>
      <c r="BK190" s="18">
        <f>E189</f>
        <v>0.67407407407407405</v>
      </c>
      <c r="BO190" s="19"/>
    </row>
    <row r="191" spans="4:67" x14ac:dyDescent="0.15">
      <c r="D191" s="20">
        <f>1+D189</f>
        <v>92</v>
      </c>
      <c r="E191" s="3">
        <f>$D191*$A$14</f>
        <v>0.68148148148148147</v>
      </c>
      <c r="F191" s="13">
        <f>AVERAGE(H190,0)</f>
        <v>0.2832576845437097</v>
      </c>
      <c r="G191" s="13">
        <f>I190</f>
        <v>0.73733319890894433</v>
      </c>
      <c r="H191" s="13">
        <f>(0.5*J190)+(0.711*F190)</f>
        <v>0.56813479472370298</v>
      </c>
      <c r="I191" s="13">
        <f>AVERAGE(J190,G190)</f>
        <v>0.73733321228625626</v>
      </c>
      <c r="J191" s="13">
        <f>IF($J$4 = "YES", AVERAGE(K190,I190),AVERAGE(K190,H190))</f>
        <v>0.73752123515681034</v>
      </c>
      <c r="K191" s="13">
        <f t="shared" ref="K191:AD191" si="370">AVERAGE(L190,J190)</f>
        <v>0.73770919783488231</v>
      </c>
      <c r="L191" s="13">
        <f t="shared" si="370"/>
        <v>0.73813326690178993</v>
      </c>
      <c r="M191" s="13">
        <f t="shared" si="370"/>
        <v>0.73855685655707382</v>
      </c>
      <c r="N191" s="13">
        <f t="shared" si="370"/>
        <v>0.73931572982990035</v>
      </c>
      <c r="O191" s="13">
        <f t="shared" si="370"/>
        <v>0.74007274136445611</v>
      </c>
      <c r="P191" s="13">
        <f t="shared" si="370"/>
        <v>0.74132027191610927</v>
      </c>
      <c r="Q191" s="13">
        <f t="shared" si="370"/>
        <v>0.74256193992434838</v>
      </c>
      <c r="R191" s="13">
        <f t="shared" si="370"/>
        <v>0.74451073418994129</v>
      </c>
      <c r="S191" s="13">
        <f t="shared" si="370"/>
        <v>0.74644315609377765</v>
      </c>
      <c r="T191" s="13">
        <f t="shared" si="370"/>
        <v>0.74936465345687164</v>
      </c>
      <c r="U191" s="13">
        <f t="shared" si="370"/>
        <v>0.75224432204650471</v>
      </c>
      <c r="V191" s="13">
        <f t="shared" si="370"/>
        <v>0.75646222984011224</v>
      </c>
      <c r="W191" s="13">
        <f t="shared" si="370"/>
        <v>0.7605809423599621</v>
      </c>
      <c r="X191" s="13">
        <f t="shared" si="370"/>
        <v>0.76645531154327262</v>
      </c>
      <c r="Y191" s="13">
        <f t="shared" si="370"/>
        <v>0.77210959617101449</v>
      </c>
      <c r="Z191" s="13">
        <f t="shared" si="370"/>
        <v>0.78000960046125001</v>
      </c>
      <c r="AA191" s="13">
        <f t="shared" si="370"/>
        <v>0.78745065868465258</v>
      </c>
      <c r="AB191" s="13">
        <f t="shared" si="370"/>
        <v>0.79771518114908901</v>
      </c>
      <c r="AC191" s="13">
        <f t="shared" si="370"/>
        <v>0.80707779505393962</v>
      </c>
      <c r="AD191" s="13">
        <f t="shared" si="370"/>
        <v>0.81996419235373152</v>
      </c>
      <c r="AE191" s="13">
        <f>AVERAGE(AD190,AF190)</f>
        <v>0.83117798504762552</v>
      </c>
      <c r="AF191" s="13">
        <f>AVERAGE(AG190,AE190)</f>
        <v>0.84680122640311439</v>
      </c>
      <c r="AG191" s="13">
        <f>(0.5*AF190)+(0.5*AH190)</f>
        <v>0.84202126184100234</v>
      </c>
      <c r="AH191" s="13">
        <f t="shared" ref="AH191:BD191" si="371">AVERAGE(AI190,AG190)</f>
        <v>0.84276302502558353</v>
      </c>
      <c r="AI191" s="13">
        <f t="shared" si="371"/>
        <v>0.82127012025988289</v>
      </c>
      <c r="AJ191" s="13">
        <f t="shared" si="371"/>
        <v>0.8066921069723354</v>
      </c>
      <c r="AK191" s="13">
        <f t="shared" si="371"/>
        <v>0.78481537241112265</v>
      </c>
      <c r="AL191" s="13">
        <f t="shared" si="371"/>
        <v>0.77167367755517957</v>
      </c>
      <c r="AM191" s="13">
        <f t="shared" si="371"/>
        <v>0.74787473764742274</v>
      </c>
      <c r="AN191" s="13">
        <f t="shared" si="371"/>
        <v>0.73515985193827793</v>
      </c>
      <c r="AO191" s="13">
        <f t="shared" si="371"/>
        <v>0.70773267065210932</v>
      </c>
      <c r="AP191" s="13">
        <f t="shared" si="371"/>
        <v>0.6942195344605766</v>
      </c>
      <c r="AQ191" s="13">
        <f t="shared" si="371"/>
        <v>0.66157984795460267</v>
      </c>
      <c r="AR191" s="13">
        <f t="shared" si="371"/>
        <v>0.64597070685767721</v>
      </c>
      <c r="AS191" s="13">
        <f t="shared" si="371"/>
        <v>0.60703397079065291</v>
      </c>
      <c r="AT191" s="13">
        <f t="shared" si="371"/>
        <v>0.58817102163866863</v>
      </c>
      <c r="AU191" s="13">
        <f t="shared" si="371"/>
        <v>0.54274000952694079</v>
      </c>
      <c r="AV191" s="13">
        <f t="shared" si="371"/>
        <v>0.51985634743124531</v>
      </c>
      <c r="AW191" s="13">
        <f t="shared" si="371"/>
        <v>0.46888915289659305</v>
      </c>
      <c r="AX191" s="13">
        <f t="shared" si="371"/>
        <v>0.44182490930807111</v>
      </c>
      <c r="AY191" s="13">
        <f t="shared" si="371"/>
        <v>0.38743799169488802</v>
      </c>
      <c r="AZ191" s="13">
        <f t="shared" si="371"/>
        <v>0.35671955376861408</v>
      </c>
      <c r="BA191" s="13">
        <f t="shared" si="371"/>
        <v>0.30182977430012203</v>
      </c>
      <c r="BB191" s="13">
        <f t="shared" si="371"/>
        <v>0.26852006151362623</v>
      </c>
      <c r="BC191" s="13">
        <f t="shared" si="371"/>
        <v>0.21615078494022349</v>
      </c>
      <c r="BD191" s="13">
        <f t="shared" si="371"/>
        <v>0.18144091414859934</v>
      </c>
      <c r="BE191" s="13">
        <f>(0.711*BF190)+(0.5*BD190)</f>
        <v>0.1338656931718884</v>
      </c>
      <c r="BF191" s="13">
        <f>AVERAGE(0,BE190)</f>
        <v>6.934004060801699E-2</v>
      </c>
      <c r="BG191" s="13"/>
      <c r="BI191" s="13">
        <f t="shared" si="9"/>
        <v>0.8432097660680441</v>
      </c>
      <c r="BJ191" s="13"/>
      <c r="BK191" s="13">
        <f>E191</f>
        <v>0.68148148148148147</v>
      </c>
      <c r="BO191" s="14"/>
    </row>
    <row r="192" spans="4:67" x14ac:dyDescent="0.15">
      <c r="D192" s="15"/>
      <c r="E192" s="16"/>
      <c r="F192" s="17">
        <f t="shared" ref="F192:AF192" si="372">F191-((($C$7*F191)/($C$8+F191))*$A$14)</f>
        <v>0.27437750154068197</v>
      </c>
      <c r="G192" s="17">
        <f t="shared" si="7"/>
        <v>0.72113519222548306</v>
      </c>
      <c r="H192" s="17">
        <f t="shared" si="372"/>
        <v>0.55408736670321979</v>
      </c>
      <c r="I192" s="17">
        <f t="shared" si="7"/>
        <v>0.72113520545172427</v>
      </c>
      <c r="J192" s="17">
        <f t="shared" si="372"/>
        <v>0.72132110523286019</v>
      </c>
      <c r="K192" s="17">
        <f t="shared" si="372"/>
        <v>0.72150694602697607</v>
      </c>
      <c r="L192" s="17">
        <f t="shared" si="372"/>
        <v>0.72192622976843435</v>
      </c>
      <c r="M192" s="17">
        <f t="shared" si="372"/>
        <v>0.72234504217624651</v>
      </c>
      <c r="N192" s="17">
        <f t="shared" si="372"/>
        <v>0.72309536353134585</v>
      </c>
      <c r="O192" s="17">
        <f t="shared" si="372"/>
        <v>0.72384385263596562</v>
      </c>
      <c r="P192" s="17">
        <f t="shared" si="372"/>
        <v>0.72507735700417308</v>
      </c>
      <c r="Q192" s="17">
        <f t="shared" si="372"/>
        <v>0.72630508756576728</v>
      </c>
      <c r="R192" s="17">
        <f t="shared" si="372"/>
        <v>0.72823205282914083</v>
      </c>
      <c r="S192" s="17">
        <f t="shared" si="372"/>
        <v>0.73014288415955653</v>
      </c>
      <c r="T192" s="17">
        <f t="shared" si="372"/>
        <v>0.73303184379932185</v>
      </c>
      <c r="U192" s="17">
        <f t="shared" si="372"/>
        <v>0.73587956195302762</v>
      </c>
      <c r="V192" s="17">
        <f t="shared" si="372"/>
        <v>0.74005088749038128</v>
      </c>
      <c r="W192" s="17">
        <f t="shared" si="372"/>
        <v>0.74412435940377641</v>
      </c>
      <c r="X192" s="17">
        <f t="shared" si="372"/>
        <v>0.74993462051904913</v>
      </c>
      <c r="Y192" s="17">
        <f t="shared" si="372"/>
        <v>0.75552765723930126</v>
      </c>
      <c r="Z192" s="17">
        <f t="shared" si="372"/>
        <v>0.76334283122618407</v>
      </c>
      <c r="AA192" s="17">
        <f t="shared" si="372"/>
        <v>0.77070476933620247</v>
      </c>
      <c r="AB192" s="17">
        <f t="shared" si="372"/>
        <v>0.7808613748626233</v>
      </c>
      <c r="AC192" s="17">
        <f t="shared" si="372"/>
        <v>0.79012677144797305</v>
      </c>
      <c r="AD192" s="17">
        <f t="shared" si="372"/>
        <v>0.80288122269994466</v>
      </c>
      <c r="AE192" s="17">
        <f t="shared" si="372"/>
        <v>0.81398191292397259</v>
      </c>
      <c r="AF192" s="17">
        <f t="shared" si="372"/>
        <v>0.82945017755421468</v>
      </c>
      <c r="AG192" s="17">
        <f>AG191</f>
        <v>0.84202126184100234</v>
      </c>
      <c r="AH192" s="17">
        <f t="shared" ref="AH192:BF192" si="373">AH191-((($C$7*AH191)/($C$8+AH191))*$A$14)</f>
        <v>0.82545174765423523</v>
      </c>
      <c r="AI192" s="17">
        <f t="shared" si="373"/>
        <v>0.80417389749961155</v>
      </c>
      <c r="AJ192" s="17">
        <f t="shared" si="373"/>
        <v>0.78974506552622414</v>
      </c>
      <c r="AK192" s="17">
        <f t="shared" si="373"/>
        <v>0.76809741777255403</v>
      </c>
      <c r="AL192" s="17">
        <f t="shared" si="373"/>
        <v>0.75509644466750547</v>
      </c>
      <c r="AM192" s="17">
        <f t="shared" si="373"/>
        <v>0.73155850614799633</v>
      </c>
      <c r="AN192" s="17">
        <f t="shared" si="373"/>
        <v>0.71898642418635195</v>
      </c>
      <c r="AO192" s="17">
        <f t="shared" si="373"/>
        <v>0.69187559532728204</v>
      </c>
      <c r="AP192" s="17">
        <f t="shared" si="373"/>
        <v>0.67852265173194481</v>
      </c>
      <c r="AQ192" s="17">
        <f t="shared" si="373"/>
        <v>0.6462822828354895</v>
      </c>
      <c r="AR192" s="17">
        <f t="shared" si="373"/>
        <v>0.63087056714814183</v>
      </c>
      <c r="AS192" s="17">
        <f t="shared" si="373"/>
        <v>0.59244567222036804</v>
      </c>
      <c r="AT192" s="17">
        <f t="shared" si="373"/>
        <v>0.57384116052393241</v>
      </c>
      <c r="AU192" s="17">
        <f t="shared" si="373"/>
        <v>0.52906284430883554</v>
      </c>
      <c r="AV192" s="17">
        <f t="shared" si="373"/>
        <v>0.50652522438167202</v>
      </c>
      <c r="AW192" s="17">
        <f t="shared" si="373"/>
        <v>0.45637432050043036</v>
      </c>
      <c r="AX192" s="17">
        <f t="shared" si="373"/>
        <v>0.42977122071100693</v>
      </c>
      <c r="AY192" s="17">
        <f t="shared" si="373"/>
        <v>0.37637564849975735</v>
      </c>
      <c r="AZ192" s="17">
        <f t="shared" si="373"/>
        <v>0.34625905649568028</v>
      </c>
      <c r="BA192" s="17">
        <f t="shared" si="373"/>
        <v>0.29252979687698299</v>
      </c>
      <c r="BB192" s="17">
        <f t="shared" si="373"/>
        <v>0.25998358324710663</v>
      </c>
      <c r="BC192" s="17">
        <f t="shared" si="373"/>
        <v>0.20891791791487002</v>
      </c>
      <c r="BD192" s="17">
        <f t="shared" si="373"/>
        <v>0.17515032428226751</v>
      </c>
      <c r="BE192" s="17">
        <f t="shared" si="373"/>
        <v>0.12898292997622809</v>
      </c>
      <c r="BF192" s="17">
        <f t="shared" si="373"/>
        <v>6.6618710426433553E-2</v>
      </c>
      <c r="BG192" s="17"/>
      <c r="BI192" s="13">
        <f t="shared" si="9"/>
        <v>0.83473611222261368</v>
      </c>
      <c r="BJ192" s="13"/>
      <c r="BK192" s="18">
        <f>E191</f>
        <v>0.68148148148148147</v>
      </c>
      <c r="BO192" s="19"/>
    </row>
    <row r="193" spans="4:67" x14ac:dyDescent="0.15">
      <c r="D193" s="20">
        <f>1+D191</f>
        <v>93</v>
      </c>
      <c r="E193" s="3">
        <f>$D193*$A$14</f>
        <v>0.68888888888888888</v>
      </c>
      <c r="F193" s="13">
        <f>AVERAGE(H192,0)</f>
        <v>0.27704368335160989</v>
      </c>
      <c r="G193" s="13">
        <f>I192</f>
        <v>0.72113520545172427</v>
      </c>
      <c r="H193" s="13">
        <f>(0.5*J192)+(0.711*F192)</f>
        <v>0.55574295621185499</v>
      </c>
      <c r="I193" s="13">
        <f>AVERAGE(J192,G192)</f>
        <v>0.72122814872917163</v>
      </c>
      <c r="J193" s="13">
        <f>IF($J$4 = "YES", AVERAGE(K192,I192),AVERAGE(K192,H192))</f>
        <v>0.72132107573935023</v>
      </c>
      <c r="K193" s="13">
        <f t="shared" ref="K193:AD193" si="374">AVERAGE(L192,J192)</f>
        <v>0.72162366750064733</v>
      </c>
      <c r="L193" s="13">
        <f t="shared" si="374"/>
        <v>0.72192599410161129</v>
      </c>
      <c r="M193" s="13">
        <f t="shared" si="374"/>
        <v>0.72251079664989004</v>
      </c>
      <c r="N193" s="13">
        <f t="shared" si="374"/>
        <v>0.72309444740610607</v>
      </c>
      <c r="O193" s="13">
        <f t="shared" si="374"/>
        <v>0.72408636026775941</v>
      </c>
      <c r="P193" s="13">
        <f t="shared" si="374"/>
        <v>0.72507447010086645</v>
      </c>
      <c r="Q193" s="13">
        <f t="shared" si="374"/>
        <v>0.72665470491665696</v>
      </c>
      <c r="R193" s="13">
        <f t="shared" si="374"/>
        <v>0.7282239858626619</v>
      </c>
      <c r="S193" s="13">
        <f t="shared" si="374"/>
        <v>0.73063194831423139</v>
      </c>
      <c r="T193" s="13">
        <f t="shared" si="374"/>
        <v>0.73301122305629207</v>
      </c>
      <c r="U193" s="13">
        <f t="shared" si="374"/>
        <v>0.73654136564485162</v>
      </c>
      <c r="V193" s="13">
        <f t="shared" si="374"/>
        <v>0.74000196067840207</v>
      </c>
      <c r="W193" s="13">
        <f t="shared" si="374"/>
        <v>0.74499275400471521</v>
      </c>
      <c r="X193" s="13">
        <f t="shared" si="374"/>
        <v>0.74982600832153889</v>
      </c>
      <c r="Y193" s="13">
        <f t="shared" si="374"/>
        <v>0.7566387258726166</v>
      </c>
      <c r="Z193" s="13">
        <f t="shared" si="374"/>
        <v>0.76311621328775181</v>
      </c>
      <c r="AA193" s="13">
        <f t="shared" si="374"/>
        <v>0.77210210304440374</v>
      </c>
      <c r="AB193" s="13">
        <f t="shared" si="374"/>
        <v>0.78041577039208776</v>
      </c>
      <c r="AC193" s="13">
        <f t="shared" si="374"/>
        <v>0.79187129878128393</v>
      </c>
      <c r="AD193" s="13">
        <f t="shared" si="374"/>
        <v>0.80205434218597282</v>
      </c>
      <c r="AE193" s="13">
        <f>AVERAGE(AD192,AF192)</f>
        <v>0.81616570012707967</v>
      </c>
      <c r="AF193" s="13">
        <f>AVERAGE(AG192,AE192)</f>
        <v>0.82800158738248752</v>
      </c>
      <c r="AG193" s="13">
        <f>(0.5*AF192)+(0.5*AH192)</f>
        <v>0.82745096260422502</v>
      </c>
      <c r="AH193" s="13">
        <f t="shared" ref="AH193:BD193" si="375">AVERAGE(AI192,AG192)</f>
        <v>0.82309757967030694</v>
      </c>
      <c r="AI193" s="13">
        <f t="shared" si="375"/>
        <v>0.80759840659022974</v>
      </c>
      <c r="AJ193" s="13">
        <f t="shared" si="375"/>
        <v>0.78613565763608273</v>
      </c>
      <c r="AK193" s="13">
        <f t="shared" si="375"/>
        <v>0.77242075509686481</v>
      </c>
      <c r="AL193" s="13">
        <f t="shared" si="375"/>
        <v>0.74982796196027524</v>
      </c>
      <c r="AM193" s="13">
        <f t="shared" si="375"/>
        <v>0.73704143442692871</v>
      </c>
      <c r="AN193" s="13">
        <f t="shared" si="375"/>
        <v>0.71171705073763913</v>
      </c>
      <c r="AO193" s="13">
        <f t="shared" si="375"/>
        <v>0.69875453795914844</v>
      </c>
      <c r="AP193" s="13">
        <f t="shared" si="375"/>
        <v>0.66907893908138583</v>
      </c>
      <c r="AQ193" s="13">
        <f t="shared" si="375"/>
        <v>0.65469660944004326</v>
      </c>
      <c r="AR193" s="13">
        <f t="shared" si="375"/>
        <v>0.61936397752792871</v>
      </c>
      <c r="AS193" s="13">
        <f t="shared" si="375"/>
        <v>0.60235586383603712</v>
      </c>
      <c r="AT193" s="13">
        <f t="shared" si="375"/>
        <v>0.56075425826460179</v>
      </c>
      <c r="AU193" s="13">
        <f t="shared" si="375"/>
        <v>0.54018319245280222</v>
      </c>
      <c r="AV193" s="13">
        <f t="shared" si="375"/>
        <v>0.49271858240463295</v>
      </c>
      <c r="AW193" s="13">
        <f t="shared" si="375"/>
        <v>0.46814822254633948</v>
      </c>
      <c r="AX193" s="13">
        <f t="shared" si="375"/>
        <v>0.41637498450009386</v>
      </c>
      <c r="AY193" s="13">
        <f t="shared" si="375"/>
        <v>0.38801513860334358</v>
      </c>
      <c r="AZ193" s="13">
        <f t="shared" si="375"/>
        <v>0.33445272268837017</v>
      </c>
      <c r="BA193" s="13">
        <f t="shared" si="375"/>
        <v>0.30312131987139346</v>
      </c>
      <c r="BB193" s="13">
        <f t="shared" si="375"/>
        <v>0.25072385739592651</v>
      </c>
      <c r="BC193" s="13">
        <f t="shared" si="375"/>
        <v>0.21756695376468707</v>
      </c>
      <c r="BD193" s="13">
        <f t="shared" si="375"/>
        <v>0.16895042394554904</v>
      </c>
      <c r="BE193" s="13">
        <f>(0.711*BF192)+(0.5*BD192)</f>
        <v>0.134941065254328</v>
      </c>
      <c r="BF193" s="13">
        <f>AVERAGE(BE192,0)</f>
        <v>6.4491464988114047E-2</v>
      </c>
      <c r="BG193" s="13"/>
      <c r="BI193" s="13">
        <f t="shared" si="9"/>
        <v>0.82633332671832704</v>
      </c>
      <c r="BJ193" s="13"/>
      <c r="BK193" s="13">
        <f>E193</f>
        <v>0.68888888888888888</v>
      </c>
      <c r="BO193" s="14"/>
    </row>
    <row r="194" spans="4:67" x14ac:dyDescent="0.15">
      <c r="D194" s="15"/>
      <c r="E194" s="16"/>
      <c r="F194" s="17">
        <f t="shared" ref="F194:AF194" si="376">F193-((($C$7*F193)/($C$8+F193))*$A$14)</f>
        <v>0.26830725212317424</v>
      </c>
      <c r="G194" s="17">
        <f t="shared" si="7"/>
        <v>0.70512209744224907</v>
      </c>
      <c r="H194" s="17">
        <f t="shared" si="376"/>
        <v>0.54187444571669374</v>
      </c>
      <c r="I194" s="17">
        <f t="shared" si="7"/>
        <v>0.70521396839867112</v>
      </c>
      <c r="J194" s="17">
        <f t="shared" si="376"/>
        <v>0.70530582340824077</v>
      </c>
      <c r="K194" s="17">
        <f t="shared" si="376"/>
        <v>0.70560492540792441</v>
      </c>
      <c r="L194" s="17">
        <f t="shared" si="376"/>
        <v>0.70590376670965427</v>
      </c>
      <c r="M194" s="17">
        <f t="shared" si="376"/>
        <v>0.70648183148347543</v>
      </c>
      <c r="N194" s="17">
        <f t="shared" si="376"/>
        <v>0.70705876296294612</v>
      </c>
      <c r="O194" s="17">
        <f t="shared" si="376"/>
        <v>0.70803926839423925</v>
      </c>
      <c r="P194" s="17">
        <f t="shared" si="376"/>
        <v>0.70901602948314579</v>
      </c>
      <c r="Q194" s="17">
        <f t="shared" si="376"/>
        <v>0.71057814575669886</v>
      </c>
      <c r="R194" s="17">
        <f t="shared" si="376"/>
        <v>0.71212947132793603</v>
      </c>
      <c r="S194" s="17">
        <f t="shared" si="376"/>
        <v>0.71450995492972835</v>
      </c>
      <c r="T194" s="17">
        <f t="shared" si="376"/>
        <v>0.7168621641049292</v>
      </c>
      <c r="U194" s="17">
        <f t="shared" si="376"/>
        <v>0.72035230584667798</v>
      </c>
      <c r="V194" s="17">
        <f t="shared" si="376"/>
        <v>0.72377386843857083</v>
      </c>
      <c r="W194" s="17">
        <f t="shared" si="376"/>
        <v>0.72870868200834404</v>
      </c>
      <c r="X194" s="17">
        <f t="shared" si="376"/>
        <v>0.73348807175788533</v>
      </c>
      <c r="Y194" s="17">
        <f t="shared" si="376"/>
        <v>0.74022543988823664</v>
      </c>
      <c r="Z194" s="17">
        <f t="shared" si="376"/>
        <v>0.74663190258545198</v>
      </c>
      <c r="AA194" s="17">
        <f t="shared" si="376"/>
        <v>0.7555202449838645</v>
      </c>
      <c r="AB194" s="17">
        <f t="shared" si="376"/>
        <v>0.76374466291761445</v>
      </c>
      <c r="AC194" s="17">
        <f t="shared" si="376"/>
        <v>0.77507875986296315</v>
      </c>
      <c r="AD194" s="17">
        <f t="shared" si="376"/>
        <v>0.78515533686951089</v>
      </c>
      <c r="AE194" s="17">
        <f t="shared" si="376"/>
        <v>0.79912140244833407</v>
      </c>
      <c r="AF194" s="17">
        <f t="shared" si="376"/>
        <v>0.81083739231618968</v>
      </c>
      <c r="AG194" s="17">
        <f>AG193</f>
        <v>0.82745096260422502</v>
      </c>
      <c r="AH194" s="17">
        <f t="shared" ref="AH194:BF194" si="377">AH193-((($C$7*AH193)/($C$8+AH193))*$A$14)</f>
        <v>0.8059828473315227</v>
      </c>
      <c r="AI194" s="17">
        <f t="shared" si="377"/>
        <v>0.79064201083259078</v>
      </c>
      <c r="AJ194" s="17">
        <f t="shared" si="377"/>
        <v>0.76940369588459834</v>
      </c>
      <c r="AK194" s="17">
        <f t="shared" si="377"/>
        <v>0.75583545860511425</v>
      </c>
      <c r="AL194" s="17">
        <f t="shared" si="377"/>
        <v>0.73349000369296202</v>
      </c>
      <c r="AM194" s="17">
        <f t="shared" si="377"/>
        <v>0.72084672328938371</v>
      </c>
      <c r="AN194" s="17">
        <f t="shared" si="377"/>
        <v>0.69581329628264821</v>
      </c>
      <c r="AO194" s="17">
        <f t="shared" si="377"/>
        <v>0.68300356825181818</v>
      </c>
      <c r="AP194" s="17">
        <f t="shared" si="377"/>
        <v>0.65368803752232296</v>
      </c>
      <c r="AQ194" s="17">
        <f t="shared" si="377"/>
        <v>0.63948557445809984</v>
      </c>
      <c r="AR194" s="17">
        <f t="shared" si="377"/>
        <v>0.6046105136335177</v>
      </c>
      <c r="AS194" s="17">
        <f t="shared" si="377"/>
        <v>0.58783100137492195</v>
      </c>
      <c r="AT194" s="17">
        <f t="shared" si="377"/>
        <v>0.54681299461125066</v>
      </c>
      <c r="AU194" s="17">
        <f t="shared" si="377"/>
        <v>0.5265440956077353</v>
      </c>
      <c r="AV194" s="17">
        <f t="shared" si="377"/>
        <v>0.47981395998936954</v>
      </c>
      <c r="AW194" s="17">
        <f t="shared" si="377"/>
        <v>0.45564574850546868</v>
      </c>
      <c r="AX194" s="17">
        <f t="shared" si="377"/>
        <v>0.40477396782069336</v>
      </c>
      <c r="AY194" s="17">
        <f t="shared" si="377"/>
        <v>0.3769417907279809</v>
      </c>
      <c r="AZ194" s="17">
        <f t="shared" si="377"/>
        <v>0.32444922602794724</v>
      </c>
      <c r="BA194" s="17">
        <f t="shared" si="377"/>
        <v>0.29379268437106665</v>
      </c>
      <c r="BB194" s="17">
        <f t="shared" si="377"/>
        <v>0.24261551503707951</v>
      </c>
      <c r="BC194" s="17">
        <f t="shared" si="377"/>
        <v>0.21029703392142515</v>
      </c>
      <c r="BD194" s="17">
        <f t="shared" si="377"/>
        <v>0.16301578220233812</v>
      </c>
      <c r="BE194" s="17">
        <f t="shared" si="377"/>
        <v>0.13002486280228562</v>
      </c>
      <c r="BF194" s="17">
        <f t="shared" si="377"/>
        <v>6.1945891008116441E-2</v>
      </c>
      <c r="BG194" s="17"/>
      <c r="BI194" s="13">
        <f t="shared" si="9"/>
        <v>0.81793054121404052</v>
      </c>
      <c r="BJ194" s="13"/>
      <c r="BK194" s="18">
        <f>E193</f>
        <v>0.68888888888888888</v>
      </c>
      <c r="BO194" s="19"/>
    </row>
    <row r="195" spans="4:67" x14ac:dyDescent="0.15">
      <c r="D195" s="20">
        <f>1+D193</f>
        <v>94</v>
      </c>
      <c r="E195" s="3">
        <f>$D195*$A$14</f>
        <v>0.6962962962962963</v>
      </c>
      <c r="F195" s="13">
        <f>AVERAGE(H194,0)</f>
        <v>0.27093722285834687</v>
      </c>
      <c r="G195" s="13">
        <f>I194</f>
        <v>0.70521396839867112</v>
      </c>
      <c r="H195" s="13">
        <f>(0.5*J194)+(0.711*F194)</f>
        <v>0.54341936796369728</v>
      </c>
      <c r="I195" s="13">
        <f>AVERAGE(J194,G194)</f>
        <v>0.70521396042524498</v>
      </c>
      <c r="J195" s="13">
        <f>IF($J$4 = "YES", AVERAGE(K194,I194),AVERAGE(K194,H194))</f>
        <v>0.70540944690329777</v>
      </c>
      <c r="K195" s="13">
        <f t="shared" ref="K195:AD195" si="378">AVERAGE(L194,J194)</f>
        <v>0.70560479505894746</v>
      </c>
      <c r="L195" s="13">
        <f t="shared" si="378"/>
        <v>0.70604337844569987</v>
      </c>
      <c r="M195" s="13">
        <f t="shared" si="378"/>
        <v>0.70648126483630014</v>
      </c>
      <c r="N195" s="13">
        <f t="shared" si="378"/>
        <v>0.70726054993885734</v>
      </c>
      <c r="O195" s="13">
        <f t="shared" si="378"/>
        <v>0.70803739622304596</v>
      </c>
      <c r="P195" s="13">
        <f t="shared" si="378"/>
        <v>0.70930870707546911</v>
      </c>
      <c r="Q195" s="13">
        <f t="shared" si="378"/>
        <v>0.71057275040554091</v>
      </c>
      <c r="R195" s="13">
        <f t="shared" si="378"/>
        <v>0.71254405034321366</v>
      </c>
      <c r="S195" s="13">
        <f t="shared" si="378"/>
        <v>0.71449581771643267</v>
      </c>
      <c r="T195" s="13">
        <f t="shared" si="378"/>
        <v>0.71743113038820316</v>
      </c>
      <c r="U195" s="13">
        <f t="shared" si="378"/>
        <v>0.72031801627174996</v>
      </c>
      <c r="V195" s="13">
        <f t="shared" si="378"/>
        <v>0.72453049392751101</v>
      </c>
      <c r="W195" s="13">
        <f t="shared" si="378"/>
        <v>0.72863097009822808</v>
      </c>
      <c r="X195" s="13">
        <f t="shared" si="378"/>
        <v>0.7344670609482904</v>
      </c>
      <c r="Y195" s="13">
        <f t="shared" si="378"/>
        <v>0.74005998717166865</v>
      </c>
      <c r="Z195" s="13">
        <f t="shared" si="378"/>
        <v>0.74787284243605057</v>
      </c>
      <c r="AA195" s="13">
        <f t="shared" si="378"/>
        <v>0.75518828275153327</v>
      </c>
      <c r="AB195" s="13">
        <f t="shared" si="378"/>
        <v>0.76529950242341382</v>
      </c>
      <c r="AC195" s="13">
        <f t="shared" si="378"/>
        <v>0.77444999989356267</v>
      </c>
      <c r="AD195" s="13">
        <f t="shared" si="378"/>
        <v>0.78710008115564856</v>
      </c>
      <c r="AE195" s="13">
        <f>AVERAGE(AD194,AF194)</f>
        <v>0.79799636459285028</v>
      </c>
      <c r="AF195" s="13">
        <f>AVERAGE(AG194,AE194)</f>
        <v>0.8132861825262796</v>
      </c>
      <c r="AG195" s="13">
        <f>(0.5*AF194)+(0.5*AH194)</f>
        <v>0.80841011982385624</v>
      </c>
      <c r="AH195" s="13">
        <f t="shared" ref="AH195:BD195" si="379">AVERAGE(AI194,AG194)</f>
        <v>0.80904648671840795</v>
      </c>
      <c r="AI195" s="13">
        <f t="shared" si="379"/>
        <v>0.78769327160806046</v>
      </c>
      <c r="AJ195" s="13">
        <f t="shared" si="379"/>
        <v>0.77323873471885252</v>
      </c>
      <c r="AK195" s="13">
        <f t="shared" si="379"/>
        <v>0.75144684978878018</v>
      </c>
      <c r="AL195" s="13">
        <f t="shared" si="379"/>
        <v>0.73834109094724898</v>
      </c>
      <c r="AM195" s="13">
        <f t="shared" si="379"/>
        <v>0.71465164998780506</v>
      </c>
      <c r="AN195" s="13">
        <f t="shared" si="379"/>
        <v>0.70192514577060094</v>
      </c>
      <c r="AO195" s="13">
        <f t="shared" si="379"/>
        <v>0.67475066690248564</v>
      </c>
      <c r="AP195" s="13">
        <f t="shared" si="379"/>
        <v>0.66124457135495907</v>
      </c>
      <c r="AQ195" s="13">
        <f t="shared" si="379"/>
        <v>0.62914927557792033</v>
      </c>
      <c r="AR195" s="13">
        <f t="shared" si="379"/>
        <v>0.61365828791651089</v>
      </c>
      <c r="AS195" s="13">
        <f t="shared" si="379"/>
        <v>0.57571175412238418</v>
      </c>
      <c r="AT195" s="13">
        <f t="shared" si="379"/>
        <v>0.55718754849132868</v>
      </c>
      <c r="AU195" s="13">
        <f t="shared" si="379"/>
        <v>0.51331347730031007</v>
      </c>
      <c r="AV195" s="13">
        <f t="shared" si="379"/>
        <v>0.49109492205660199</v>
      </c>
      <c r="AW195" s="13">
        <f t="shared" si="379"/>
        <v>0.44229396390503145</v>
      </c>
      <c r="AX195" s="13">
        <f t="shared" si="379"/>
        <v>0.41629376961672482</v>
      </c>
      <c r="AY195" s="13">
        <f t="shared" si="379"/>
        <v>0.36461159692432032</v>
      </c>
      <c r="AZ195" s="13">
        <f t="shared" si="379"/>
        <v>0.3353672375495238</v>
      </c>
      <c r="BA195" s="13">
        <f t="shared" si="379"/>
        <v>0.28353237053251334</v>
      </c>
      <c r="BB195" s="13">
        <f t="shared" si="379"/>
        <v>0.25204485914624591</v>
      </c>
      <c r="BC195" s="13">
        <f t="shared" si="379"/>
        <v>0.2028156486197088</v>
      </c>
      <c r="BD195" s="13">
        <f t="shared" si="379"/>
        <v>0.17016094836185539</v>
      </c>
      <c r="BE195" s="13">
        <f>(0.711*BF194)+(0.5*BD194)</f>
        <v>0.12555141960793986</v>
      </c>
      <c r="BF195" s="13">
        <f>AVERAGE(0,BE194)</f>
        <v>6.5012431401142809E-2</v>
      </c>
      <c r="BG195" s="13"/>
      <c r="BI195" s="13">
        <f t="shared" si="9"/>
        <v>0.80961111188455037</v>
      </c>
      <c r="BJ195" s="13"/>
      <c r="BK195" s="13">
        <f>E195</f>
        <v>0.6962962962962963</v>
      </c>
      <c r="BO195" s="14"/>
    </row>
    <row r="196" spans="4:67" x14ac:dyDescent="0.15">
      <c r="D196" s="15"/>
      <c r="E196" s="16"/>
      <c r="F196" s="17">
        <f t="shared" ref="F196:AF196" si="380">F195-((($C$7*F195)/($C$8+F195))*$A$14)</f>
        <v>0.26234371168992365</v>
      </c>
      <c r="G196" s="17">
        <f t="shared" si="7"/>
        <v>0.68938653021122887</v>
      </c>
      <c r="H196" s="17">
        <f t="shared" si="380"/>
        <v>0.52973211253234098</v>
      </c>
      <c r="I196" s="17">
        <f t="shared" si="7"/>
        <v>0.68938652233178377</v>
      </c>
      <c r="J196" s="17">
        <f t="shared" si="380"/>
        <v>0.68957970495630128</v>
      </c>
      <c r="K196" s="17">
        <f t="shared" si="380"/>
        <v>0.68977275149424899</v>
      </c>
      <c r="L196" s="17">
        <f t="shared" si="380"/>
        <v>0.69020616963814874</v>
      </c>
      <c r="M196" s="17">
        <f t="shared" si="380"/>
        <v>0.69063890203522127</v>
      </c>
      <c r="N196" s="17">
        <f t="shared" si="380"/>
        <v>0.69140902233288559</v>
      </c>
      <c r="O196" s="17">
        <f t="shared" si="380"/>
        <v>0.6921767420481757</v>
      </c>
      <c r="P196" s="17">
        <f t="shared" si="380"/>
        <v>0.69343313778828564</v>
      </c>
      <c r="Q196" s="17">
        <f t="shared" si="380"/>
        <v>0.69468237649362874</v>
      </c>
      <c r="R196" s="17">
        <f t="shared" si="380"/>
        <v>0.69663063838105943</v>
      </c>
      <c r="S196" s="17">
        <f t="shared" si="380"/>
        <v>0.69855965585175395</v>
      </c>
      <c r="T196" s="17">
        <f t="shared" si="380"/>
        <v>0.70146086602837221</v>
      </c>
      <c r="U196" s="17">
        <f t="shared" si="380"/>
        <v>0.70431434219599809</v>
      </c>
      <c r="V196" s="17">
        <f t="shared" si="380"/>
        <v>0.70847829919850613</v>
      </c>
      <c r="W196" s="17">
        <f t="shared" si="380"/>
        <v>0.7125318050375421</v>
      </c>
      <c r="X196" s="17">
        <f t="shared" si="380"/>
        <v>0.71830148297288476</v>
      </c>
      <c r="Y196" s="17">
        <f t="shared" si="380"/>
        <v>0.72383124195947746</v>
      </c>
      <c r="Z196" s="17">
        <f t="shared" si="380"/>
        <v>0.73155663204505939</v>
      </c>
      <c r="AA196" s="17">
        <f t="shared" si="380"/>
        <v>0.73879098279737598</v>
      </c>
      <c r="AB196" s="17">
        <f t="shared" si="380"/>
        <v>0.74879138644064946</v>
      </c>
      <c r="AC196" s="17">
        <f t="shared" si="380"/>
        <v>0.75784283980593059</v>
      </c>
      <c r="AD196" s="17">
        <f t="shared" si="380"/>
        <v>0.77035790260090886</v>
      </c>
      <c r="AE196" s="17">
        <f t="shared" si="380"/>
        <v>0.78113962181662411</v>
      </c>
      <c r="AF196" s="17">
        <f t="shared" si="380"/>
        <v>0.79627132373012888</v>
      </c>
      <c r="AG196" s="17">
        <f>AG195</f>
        <v>0.80841011982385624</v>
      </c>
      <c r="AH196" s="17">
        <f t="shared" ref="AH196:BF196" si="381">AH195-((($C$7*AH195)/($C$8+AH195))*$A$14)</f>
        <v>0.79207516684239865</v>
      </c>
      <c r="AI196" s="17">
        <f t="shared" si="381"/>
        <v>0.77094481522156155</v>
      </c>
      <c r="AJ196" s="17">
        <f t="shared" si="381"/>
        <v>0.75664461823533991</v>
      </c>
      <c r="AK196" s="17">
        <f t="shared" si="381"/>
        <v>0.73509092576193757</v>
      </c>
      <c r="AL196" s="17">
        <f t="shared" si="381"/>
        <v>0.72213170963959605</v>
      </c>
      <c r="AM196" s="17">
        <f t="shared" si="381"/>
        <v>0.6987136742953054</v>
      </c>
      <c r="AN196" s="17">
        <f t="shared" si="381"/>
        <v>0.68613655825267117</v>
      </c>
      <c r="AO196" s="17">
        <f t="shared" si="381"/>
        <v>0.65928981205741466</v>
      </c>
      <c r="AP196" s="17">
        <f t="shared" si="381"/>
        <v>0.64595120189504152</v>
      </c>
      <c r="AQ196" s="17">
        <f t="shared" si="381"/>
        <v>0.61426679088823899</v>
      </c>
      <c r="AR196" s="17">
        <f t="shared" si="381"/>
        <v>0.59898089070857419</v>
      </c>
      <c r="AS196" s="17">
        <f t="shared" si="381"/>
        <v>0.56155653879307377</v>
      </c>
      <c r="AT196" s="17">
        <f t="shared" si="381"/>
        <v>0.5432980097321628</v>
      </c>
      <c r="AU196" s="17">
        <f t="shared" si="381"/>
        <v>0.50008354539001998</v>
      </c>
      <c r="AV196" s="17">
        <f t="shared" si="381"/>
        <v>0.47821639469317417</v>
      </c>
      <c r="AW196" s="17">
        <f t="shared" si="381"/>
        <v>0.43023210925668992</v>
      </c>
      <c r="AX196" s="17">
        <f t="shared" si="381"/>
        <v>0.40469422831704055</v>
      </c>
      <c r="AY196" s="17">
        <f t="shared" si="381"/>
        <v>0.35399339252194006</v>
      </c>
      <c r="AZ196" s="17">
        <f t="shared" si="381"/>
        <v>0.32534461222759159</v>
      </c>
      <c r="BA196" s="17">
        <f t="shared" si="381"/>
        <v>0.27464587184228706</v>
      </c>
      <c r="BB196" s="17">
        <f t="shared" si="381"/>
        <v>0.24390422918193896</v>
      </c>
      <c r="BC196" s="17">
        <f t="shared" si="381"/>
        <v>0.19593692051830788</v>
      </c>
      <c r="BD196" s="17">
        <f t="shared" si="381"/>
        <v>0.16419140012706335</v>
      </c>
      <c r="BE196" s="17">
        <f t="shared" si="381"/>
        <v>0.12092987385178988</v>
      </c>
      <c r="BF196" s="17">
        <f t="shared" si="381"/>
        <v>6.2447876175474176E-2</v>
      </c>
      <c r="BG196" s="17"/>
      <c r="BI196" s="13">
        <f t="shared" si="9"/>
        <v>0.80129168255506</v>
      </c>
      <c r="BJ196" s="13"/>
      <c r="BK196" s="18">
        <f>E195</f>
        <v>0.6962962962962963</v>
      </c>
      <c r="BO196" s="19"/>
    </row>
    <row r="197" spans="4:67" x14ac:dyDescent="0.15">
      <c r="D197" s="20">
        <f>1+D195</f>
        <v>95</v>
      </c>
      <c r="E197" s="3">
        <f>$D197*$A$14</f>
        <v>0.70370370370370372</v>
      </c>
      <c r="F197" s="13">
        <f>AVERAGE(H196,0)</f>
        <v>0.26486605626617049</v>
      </c>
      <c r="G197" s="13">
        <f>I196</f>
        <v>0.68938652233178377</v>
      </c>
      <c r="H197" s="13">
        <f>(0.5*J196)+(0.711*F196)</f>
        <v>0.53131623148968632</v>
      </c>
      <c r="I197" s="13">
        <f>AVERAGE(J196,G196)</f>
        <v>0.68948311758376502</v>
      </c>
      <c r="J197" s="13">
        <f>IF($J$4 = "YES", AVERAGE(K196,I196),AVERAGE(K196,H196))</f>
        <v>0.68957963691301638</v>
      </c>
      <c r="K197" s="13">
        <f t="shared" ref="K197:AD197" si="382">AVERAGE(L196,J196)</f>
        <v>0.68989293729722501</v>
      </c>
      <c r="L197" s="13">
        <f t="shared" si="382"/>
        <v>0.69020582676473508</v>
      </c>
      <c r="M197" s="13">
        <f t="shared" si="382"/>
        <v>0.69080759598551711</v>
      </c>
      <c r="N197" s="13">
        <f t="shared" si="382"/>
        <v>0.69140782204169848</v>
      </c>
      <c r="O197" s="13">
        <f t="shared" si="382"/>
        <v>0.69242108006058567</v>
      </c>
      <c r="P197" s="13">
        <f t="shared" si="382"/>
        <v>0.69342955927090222</v>
      </c>
      <c r="Q197" s="13">
        <f t="shared" si="382"/>
        <v>0.69503188808467253</v>
      </c>
      <c r="R197" s="13">
        <f t="shared" si="382"/>
        <v>0.69662101617269134</v>
      </c>
      <c r="S197" s="13">
        <f t="shared" si="382"/>
        <v>0.69904575220471576</v>
      </c>
      <c r="T197" s="13">
        <f t="shared" si="382"/>
        <v>0.70143699902387602</v>
      </c>
      <c r="U197" s="13">
        <f t="shared" si="382"/>
        <v>0.70496958261343923</v>
      </c>
      <c r="V197" s="13">
        <f t="shared" si="382"/>
        <v>0.70842307361677004</v>
      </c>
      <c r="W197" s="13">
        <f t="shared" si="382"/>
        <v>0.7133898910856955</v>
      </c>
      <c r="X197" s="13">
        <f t="shared" si="382"/>
        <v>0.71818152349850983</v>
      </c>
      <c r="Y197" s="13">
        <f t="shared" si="382"/>
        <v>0.72492905750897207</v>
      </c>
      <c r="Z197" s="13">
        <f t="shared" si="382"/>
        <v>0.73131111237842672</v>
      </c>
      <c r="AA197" s="13">
        <f t="shared" si="382"/>
        <v>0.74017400924285437</v>
      </c>
      <c r="AB197" s="13">
        <f t="shared" si="382"/>
        <v>0.74831691130165323</v>
      </c>
      <c r="AC197" s="13">
        <f t="shared" si="382"/>
        <v>0.75957464452077916</v>
      </c>
      <c r="AD197" s="13">
        <f t="shared" si="382"/>
        <v>0.76949123081127735</v>
      </c>
      <c r="AE197" s="13">
        <f>AVERAGE(AD196,AF196)</f>
        <v>0.78331461316551887</v>
      </c>
      <c r="AF197" s="13">
        <f>AVERAGE(AG196,AE196)</f>
        <v>0.79477487082024023</v>
      </c>
      <c r="AG197" s="13">
        <f>(0.5*AF196)+(0.5*AH196)</f>
        <v>0.79417324528626376</v>
      </c>
      <c r="AH197" s="13">
        <f t="shared" ref="AH197:BD197" si="383">AVERAGE(AI196,AG196)</f>
        <v>0.78967746752270895</v>
      </c>
      <c r="AI197" s="13">
        <f t="shared" si="383"/>
        <v>0.77435989253886928</v>
      </c>
      <c r="AJ197" s="13">
        <f t="shared" si="383"/>
        <v>0.75301787049174962</v>
      </c>
      <c r="AK197" s="13">
        <f t="shared" si="383"/>
        <v>0.73938816393746798</v>
      </c>
      <c r="AL197" s="13">
        <f t="shared" si="383"/>
        <v>0.71690230002862143</v>
      </c>
      <c r="AM197" s="13">
        <f t="shared" si="383"/>
        <v>0.70413413394613356</v>
      </c>
      <c r="AN197" s="13">
        <f t="shared" si="383"/>
        <v>0.67900174317635997</v>
      </c>
      <c r="AO197" s="13">
        <f t="shared" si="383"/>
        <v>0.6660438800738564</v>
      </c>
      <c r="AP197" s="13">
        <f t="shared" si="383"/>
        <v>0.63677830147282677</v>
      </c>
      <c r="AQ197" s="13">
        <f t="shared" si="383"/>
        <v>0.62246604630180791</v>
      </c>
      <c r="AR197" s="13">
        <f t="shared" si="383"/>
        <v>0.58791166484065638</v>
      </c>
      <c r="AS197" s="13">
        <f t="shared" si="383"/>
        <v>0.57113945022036849</v>
      </c>
      <c r="AT197" s="13">
        <f t="shared" si="383"/>
        <v>0.53082004209154687</v>
      </c>
      <c r="AU197" s="13">
        <f t="shared" si="383"/>
        <v>0.51075720221266852</v>
      </c>
      <c r="AV197" s="13">
        <f t="shared" si="383"/>
        <v>0.46515782732335498</v>
      </c>
      <c r="AW197" s="13">
        <f t="shared" si="383"/>
        <v>0.44145531150510736</v>
      </c>
      <c r="AX197" s="13">
        <f t="shared" si="383"/>
        <v>0.39211275088931496</v>
      </c>
      <c r="AY197" s="13">
        <f t="shared" si="383"/>
        <v>0.36501942027231604</v>
      </c>
      <c r="AZ197" s="13">
        <f t="shared" si="383"/>
        <v>0.31431963218211356</v>
      </c>
      <c r="BA197" s="13">
        <f t="shared" si="383"/>
        <v>0.28462442070476529</v>
      </c>
      <c r="BB197" s="13">
        <f t="shared" si="383"/>
        <v>0.23529139618029749</v>
      </c>
      <c r="BC197" s="13">
        <f t="shared" si="383"/>
        <v>0.20404781465450117</v>
      </c>
      <c r="BD197" s="13">
        <f t="shared" si="383"/>
        <v>0.1584333971850489</v>
      </c>
      <c r="BE197" s="13">
        <f>(0.711*BF196)+(0.5*BD196)</f>
        <v>0.12649614002429382</v>
      </c>
      <c r="BF197" s="13">
        <f>AVERAGE(BE196,0)</f>
        <v>6.0464936925894941E-2</v>
      </c>
      <c r="BG197" s="13"/>
      <c r="BI197" s="13">
        <f t="shared" si="9"/>
        <v>0.79304663766267669</v>
      </c>
      <c r="BJ197" s="13"/>
      <c r="BK197" s="13">
        <f>E197</f>
        <v>0.70370370370370372</v>
      </c>
      <c r="BO197" s="14"/>
    </row>
    <row r="198" spans="4:67" x14ac:dyDescent="0.15">
      <c r="D198" s="15"/>
      <c r="E198" s="16"/>
      <c r="F198" s="17">
        <f t="shared" ref="F198:AF198" si="384">F197-((($C$7*F197)/($C$8+F197))*$A$14)</f>
        <v>0.25641629518028008</v>
      </c>
      <c r="G198" s="17">
        <f t="shared" si="7"/>
        <v>0.6737476482879915</v>
      </c>
      <c r="H198" s="17">
        <f t="shared" si="384"/>
        <v>0.5178103046778626</v>
      </c>
      <c r="I198" s="17">
        <f t="shared" si="7"/>
        <v>0.67384308040939078</v>
      </c>
      <c r="J198" s="17">
        <f t="shared" si="384"/>
        <v>0.67393843767499162</v>
      </c>
      <c r="K198" s="17">
        <f t="shared" si="384"/>
        <v>0.67424796706862744</v>
      </c>
      <c r="L198" s="17">
        <f t="shared" si="384"/>
        <v>0.67455709209553194</v>
      </c>
      <c r="M198" s="17">
        <f t="shared" si="384"/>
        <v>0.67515162580353372</v>
      </c>
      <c r="N198" s="17">
        <f t="shared" si="384"/>
        <v>0.67574464079707897</v>
      </c>
      <c r="O198" s="17">
        <f t="shared" si="384"/>
        <v>0.67674573896336609</v>
      </c>
      <c r="P198" s="17">
        <f t="shared" si="384"/>
        <v>0.67774213227656321</v>
      </c>
      <c r="Q198" s="17">
        <f t="shared" si="384"/>
        <v>0.67932529232225436</v>
      </c>
      <c r="R198" s="17">
        <f t="shared" si="384"/>
        <v>0.68089545065197543</v>
      </c>
      <c r="S198" s="17">
        <f t="shared" si="384"/>
        <v>0.68329132064723586</v>
      </c>
      <c r="T198" s="17">
        <f t="shared" si="384"/>
        <v>0.6856541926566786</v>
      </c>
      <c r="U198" s="17">
        <f t="shared" si="384"/>
        <v>0.68914502542233624</v>
      </c>
      <c r="V198" s="17">
        <f t="shared" si="384"/>
        <v>0.6925578919540647</v>
      </c>
      <c r="W198" s="17">
        <f t="shared" si="384"/>
        <v>0.697466612658451</v>
      </c>
      <c r="X198" s="17">
        <f t="shared" si="384"/>
        <v>0.70220256251071544</v>
      </c>
      <c r="Y198" s="17">
        <f t="shared" si="384"/>
        <v>0.70887228606423458</v>
      </c>
      <c r="Z198" s="17">
        <f t="shared" si="384"/>
        <v>0.71518138443583423</v>
      </c>
      <c r="AA198" s="17">
        <f t="shared" si="384"/>
        <v>0.72394398108505797</v>
      </c>
      <c r="AB198" s="17">
        <f t="shared" si="384"/>
        <v>0.73199575640312897</v>
      </c>
      <c r="AC198" s="17">
        <f t="shared" si="384"/>
        <v>0.74312909255779502</v>
      </c>
      <c r="AD198" s="17">
        <f t="shared" si="384"/>
        <v>0.75293759876504773</v>
      </c>
      <c r="AE198" s="17">
        <f t="shared" si="384"/>
        <v>0.76661260904835227</v>
      </c>
      <c r="AF198" s="17">
        <f t="shared" si="384"/>
        <v>0.777951833962782</v>
      </c>
      <c r="AG198" s="17">
        <f>AG197</f>
        <v>0.79417324528626376</v>
      </c>
      <c r="AH198" s="17">
        <f t="shared" ref="AH198:BF198" si="385">AH197-((($C$7*AH197)/($C$8+AH197))*$A$14)</f>
        <v>0.77290804654586354</v>
      </c>
      <c r="AI198" s="17">
        <f t="shared" si="385"/>
        <v>0.75775370207946324</v>
      </c>
      <c r="AJ198" s="17">
        <f t="shared" si="385"/>
        <v>0.73664454819316039</v>
      </c>
      <c r="AK198" s="17">
        <f t="shared" si="385"/>
        <v>0.72316698180888106</v>
      </c>
      <c r="AL198" s="17">
        <f t="shared" si="385"/>
        <v>0.70093816974848866</v>
      </c>
      <c r="AM198" s="17">
        <f t="shared" si="385"/>
        <v>0.6883194327938883</v>
      </c>
      <c r="AN198" s="17">
        <f t="shared" si="385"/>
        <v>0.66348881350025324</v>
      </c>
      <c r="AO198" s="17">
        <f t="shared" si="385"/>
        <v>0.6506906373576018</v>
      </c>
      <c r="AP198" s="17">
        <f t="shared" si="385"/>
        <v>0.62179646319907433</v>
      </c>
      <c r="AQ198" s="17">
        <f t="shared" si="385"/>
        <v>0.60767148620192291</v>
      </c>
      <c r="AR198" s="17">
        <f t="shared" si="385"/>
        <v>0.57358540679462144</v>
      </c>
      <c r="AS198" s="17">
        <f t="shared" si="385"/>
        <v>0.55704913432373238</v>
      </c>
      <c r="AT198" s="17">
        <f t="shared" si="385"/>
        <v>0.51732162061881826</v>
      </c>
      <c r="AU198" s="17">
        <f t="shared" si="385"/>
        <v>0.49756708400564226</v>
      </c>
      <c r="AV198" s="17">
        <f t="shared" si="385"/>
        <v>0.45270538107876179</v>
      </c>
      <c r="AW198" s="17">
        <f t="shared" si="385"/>
        <v>0.42940806187463348</v>
      </c>
      <c r="AX198" s="17">
        <f t="shared" si="385"/>
        <v>0.38096158388790924</v>
      </c>
      <c r="AY198" s="17">
        <f t="shared" si="385"/>
        <v>0.35439312538713102</v>
      </c>
      <c r="AZ198" s="17">
        <f t="shared" si="385"/>
        <v>0.30474535354850724</v>
      </c>
      <c r="BA198" s="17">
        <f t="shared" si="385"/>
        <v>0.27571284540586477</v>
      </c>
      <c r="BB198" s="17">
        <f t="shared" si="385"/>
        <v>0.2275664744791483</v>
      </c>
      <c r="BC198" s="17">
        <f t="shared" si="385"/>
        <v>0.19713596167284017</v>
      </c>
      <c r="BD198" s="17">
        <f t="shared" si="385"/>
        <v>0.15280581268587931</v>
      </c>
      <c r="BE198" s="17">
        <f t="shared" si="385"/>
        <v>0.12184467178892242</v>
      </c>
      <c r="BF198" s="17">
        <f t="shared" si="385"/>
        <v>5.8066861992630309E-2</v>
      </c>
      <c r="BG198" s="17"/>
      <c r="BI198" s="13">
        <f t="shared" si="9"/>
        <v>0.78480159277029327</v>
      </c>
      <c r="BJ198" s="13"/>
      <c r="BK198" s="18">
        <f>E197</f>
        <v>0.70370370370370372</v>
      </c>
      <c r="BO198" s="19"/>
    </row>
    <row r="199" spans="4:67" x14ac:dyDescent="0.15">
      <c r="D199" s="20">
        <f>1+D197</f>
        <v>96</v>
      </c>
      <c r="E199" s="3">
        <f>$D199*$A$14</f>
        <v>0.71111111111111114</v>
      </c>
      <c r="F199" s="13">
        <f>AVERAGE(H198,0)</f>
        <v>0.2589051523389313</v>
      </c>
      <c r="G199" s="13">
        <f>I198</f>
        <v>0.67384308040939078</v>
      </c>
      <c r="H199" s="13">
        <f>(0.5*J198)+(0.711*F198)</f>
        <v>0.51928120471067496</v>
      </c>
      <c r="I199" s="13">
        <f>AVERAGE(J198,G198)</f>
        <v>0.67384304298149156</v>
      </c>
      <c r="J199" s="13">
        <f>IF($J$4 = "YES", AVERAGE(K198,I198),AVERAGE(K198,H198))</f>
        <v>0.67404552373900906</v>
      </c>
      <c r="K199" s="13">
        <f t="shared" ref="K199:AD199" si="386">AVERAGE(L198,J198)</f>
        <v>0.67424776488526184</v>
      </c>
      <c r="L199" s="13">
        <f t="shared" si="386"/>
        <v>0.67469979643608058</v>
      </c>
      <c r="M199" s="13">
        <f t="shared" si="386"/>
        <v>0.67515086644630551</v>
      </c>
      <c r="N199" s="13">
        <f t="shared" si="386"/>
        <v>0.67594868238344996</v>
      </c>
      <c r="O199" s="13">
        <f t="shared" si="386"/>
        <v>0.67674338653682109</v>
      </c>
      <c r="P199" s="13">
        <f t="shared" si="386"/>
        <v>0.67803551564281017</v>
      </c>
      <c r="Q199" s="13">
        <f t="shared" si="386"/>
        <v>0.67931879146426932</v>
      </c>
      <c r="R199" s="13">
        <f t="shared" si="386"/>
        <v>0.68130830648474516</v>
      </c>
      <c r="S199" s="13">
        <f t="shared" si="386"/>
        <v>0.68327482165432696</v>
      </c>
      <c r="T199" s="13">
        <f t="shared" si="386"/>
        <v>0.68621817303478605</v>
      </c>
      <c r="U199" s="13">
        <f t="shared" si="386"/>
        <v>0.68910604230537165</v>
      </c>
      <c r="V199" s="13">
        <f t="shared" si="386"/>
        <v>0.69330581904039357</v>
      </c>
      <c r="W199" s="13">
        <f t="shared" si="386"/>
        <v>0.69738022723239013</v>
      </c>
      <c r="X199" s="13">
        <f t="shared" si="386"/>
        <v>0.70316944936134274</v>
      </c>
      <c r="Y199" s="13">
        <f t="shared" si="386"/>
        <v>0.70869197347327484</v>
      </c>
      <c r="Z199" s="13">
        <f t="shared" si="386"/>
        <v>0.71640813357464628</v>
      </c>
      <c r="AA199" s="13">
        <f t="shared" si="386"/>
        <v>0.72358857041948155</v>
      </c>
      <c r="AB199" s="13">
        <f t="shared" si="386"/>
        <v>0.7335365368214265</v>
      </c>
      <c r="AC199" s="13">
        <f t="shared" si="386"/>
        <v>0.74246667758408835</v>
      </c>
      <c r="AD199" s="13">
        <f t="shared" si="386"/>
        <v>0.7548708508030737</v>
      </c>
      <c r="AE199" s="13">
        <f>AVERAGE(AD198,AF198)</f>
        <v>0.76544471636391487</v>
      </c>
      <c r="AF199" s="13">
        <f>AVERAGE(AG198,AE198)</f>
        <v>0.78039292716730801</v>
      </c>
      <c r="AG199" s="13">
        <f>(0.5*AF198)+(0.5*AH198)</f>
        <v>0.77542994025432277</v>
      </c>
      <c r="AH199" s="13">
        <f t="shared" ref="AH199:BD199" si="387">AVERAGE(AI198,AG198)</f>
        <v>0.77596347368286356</v>
      </c>
      <c r="AI199" s="13">
        <f t="shared" si="387"/>
        <v>0.75477629736951202</v>
      </c>
      <c r="AJ199" s="13">
        <f t="shared" si="387"/>
        <v>0.74046034194417221</v>
      </c>
      <c r="AK199" s="13">
        <f t="shared" si="387"/>
        <v>0.71879135897082458</v>
      </c>
      <c r="AL199" s="13">
        <f t="shared" si="387"/>
        <v>0.70574320730138473</v>
      </c>
      <c r="AM199" s="13">
        <f t="shared" si="387"/>
        <v>0.68221349162437095</v>
      </c>
      <c r="AN199" s="13">
        <f t="shared" si="387"/>
        <v>0.66950503507574499</v>
      </c>
      <c r="AO199" s="13">
        <f t="shared" si="387"/>
        <v>0.64264263834966373</v>
      </c>
      <c r="AP199" s="13">
        <f t="shared" si="387"/>
        <v>0.62918106177976241</v>
      </c>
      <c r="AQ199" s="13">
        <f t="shared" si="387"/>
        <v>0.59769093499684789</v>
      </c>
      <c r="AR199" s="13">
        <f t="shared" si="387"/>
        <v>0.58236031026282764</v>
      </c>
      <c r="AS199" s="13">
        <f t="shared" si="387"/>
        <v>0.54545351370671979</v>
      </c>
      <c r="AT199" s="13">
        <f t="shared" si="387"/>
        <v>0.52730810916468729</v>
      </c>
      <c r="AU199" s="13">
        <f t="shared" si="387"/>
        <v>0.48501350084879002</v>
      </c>
      <c r="AV199" s="13">
        <f t="shared" si="387"/>
        <v>0.46348757294013787</v>
      </c>
      <c r="AW199" s="13">
        <f t="shared" si="387"/>
        <v>0.41683348248333552</v>
      </c>
      <c r="AX199" s="13">
        <f t="shared" si="387"/>
        <v>0.39190059363088225</v>
      </c>
      <c r="AY199" s="13">
        <f t="shared" si="387"/>
        <v>0.34285346871820821</v>
      </c>
      <c r="AZ199" s="13">
        <f t="shared" si="387"/>
        <v>0.3150529853964979</v>
      </c>
      <c r="BA199" s="13">
        <f t="shared" si="387"/>
        <v>0.26615591401382777</v>
      </c>
      <c r="BB199" s="13">
        <f t="shared" si="387"/>
        <v>0.23642440353935246</v>
      </c>
      <c r="BC199" s="13">
        <f t="shared" si="387"/>
        <v>0.19018614358251379</v>
      </c>
      <c r="BD199" s="13">
        <f t="shared" si="387"/>
        <v>0.15949031673088129</v>
      </c>
      <c r="BE199" s="13">
        <f>(0.711*BF198)+(0.5*BD198)</f>
        <v>0.1176884452196998</v>
      </c>
      <c r="BF199" s="13">
        <f>AVERAGE(0,BE198)</f>
        <v>6.0922335894461208E-2</v>
      </c>
      <c r="BG199" s="13"/>
      <c r="BI199" s="13">
        <f t="shared" si="9"/>
        <v>0.77664104492274666</v>
      </c>
      <c r="BJ199" s="13"/>
      <c r="BK199" s="13">
        <f>E199</f>
        <v>0.71111111111111114</v>
      </c>
      <c r="BO199" s="14"/>
    </row>
    <row r="200" spans="4:67" x14ac:dyDescent="0.15">
      <c r="D200" s="15"/>
      <c r="E200" s="16"/>
      <c r="F200" s="17">
        <f t="shared" ref="F200:AF200" si="388">F199-((($C$7*F199)/($C$8+F199))*$A$14)</f>
        <v>0.25059816519462697</v>
      </c>
      <c r="G200" s="17">
        <f t="shared" si="7"/>
        <v>0.65839338276573489</v>
      </c>
      <c r="H200" s="17">
        <f t="shared" si="388"/>
        <v>0.50595893588418928</v>
      </c>
      <c r="I200" s="17">
        <f t="shared" si="7"/>
        <v>0.65839334579823405</v>
      </c>
      <c r="J200" s="17">
        <f t="shared" si="388"/>
        <v>0.6585933361989259</v>
      </c>
      <c r="K200" s="17">
        <f t="shared" si="388"/>
        <v>0.65879309062764069</v>
      </c>
      <c r="L200" s="17">
        <f t="shared" si="388"/>
        <v>0.65923956658684635</v>
      </c>
      <c r="M200" s="17">
        <f t="shared" si="388"/>
        <v>0.6596850962636549</v>
      </c>
      <c r="N200" s="17">
        <f t="shared" si="388"/>
        <v>0.66047312131543912</v>
      </c>
      <c r="O200" s="17">
        <f t="shared" si="388"/>
        <v>0.66125808343330805</v>
      </c>
      <c r="P200" s="17">
        <f t="shared" si="388"/>
        <v>0.6625343953941748</v>
      </c>
      <c r="Q200" s="17">
        <f t="shared" si="388"/>
        <v>0.66380199016771724</v>
      </c>
      <c r="R200" s="17">
        <f t="shared" si="388"/>
        <v>0.66576724866549852</v>
      </c>
      <c r="S200" s="17">
        <f t="shared" si="388"/>
        <v>0.66770985255116966</v>
      </c>
      <c r="T200" s="17">
        <f t="shared" si="388"/>
        <v>0.67061753492932941</v>
      </c>
      <c r="U200" s="17">
        <f t="shared" si="388"/>
        <v>0.67347054646728133</v>
      </c>
      <c r="V200" s="17">
        <f t="shared" si="388"/>
        <v>0.67761987409308766</v>
      </c>
      <c r="W200" s="17">
        <f t="shared" si="388"/>
        <v>0.68164561325426731</v>
      </c>
      <c r="X200" s="17">
        <f t="shared" si="388"/>
        <v>0.6873661426956944</v>
      </c>
      <c r="Y200" s="17">
        <f t="shared" si="388"/>
        <v>0.69282363656854407</v>
      </c>
      <c r="Z200" s="17">
        <f t="shared" si="388"/>
        <v>0.70044973921460674</v>
      </c>
      <c r="AA200" s="17">
        <f t="shared" si="388"/>
        <v>0.70754720146490535</v>
      </c>
      <c r="AB200" s="17">
        <f t="shared" si="388"/>
        <v>0.71738151360315816</v>
      </c>
      <c r="AC200" s="17">
        <f t="shared" si="388"/>
        <v>0.72621089371887071</v>
      </c>
      <c r="AD200" s="17">
        <f t="shared" si="388"/>
        <v>0.73847705344854686</v>
      </c>
      <c r="AE200" s="17">
        <f t="shared" si="388"/>
        <v>0.74893501944067076</v>
      </c>
      <c r="AF200" s="17">
        <f t="shared" si="388"/>
        <v>0.76372206361791539</v>
      </c>
      <c r="AG200" s="17">
        <f>AG199</f>
        <v>0.77542994025432277</v>
      </c>
      <c r="AH200" s="17">
        <f t="shared" ref="AH200:BF200" si="389">AH199-((($C$7*AH199)/($C$8+AH199))*$A$14)</f>
        <v>0.75934004417423873</v>
      </c>
      <c r="AI200" s="17">
        <f t="shared" si="389"/>
        <v>0.73838354361416803</v>
      </c>
      <c r="AJ200" s="17">
        <f t="shared" si="389"/>
        <v>0.72422709289633524</v>
      </c>
      <c r="AK200" s="17">
        <f t="shared" si="389"/>
        <v>0.70280533675213064</v>
      </c>
      <c r="AL200" s="17">
        <f t="shared" si="389"/>
        <v>0.68990953331175775</v>
      </c>
      <c r="AM200" s="17">
        <f t="shared" si="389"/>
        <v>0.66666141947412016</v>
      </c>
      <c r="AN200" s="17">
        <f t="shared" si="389"/>
        <v>0.65410885916569816</v>
      </c>
      <c r="AO200" s="17">
        <f t="shared" si="389"/>
        <v>0.62758515258277292</v>
      </c>
      <c r="AP200" s="17">
        <f t="shared" si="389"/>
        <v>0.61429816090339284</v>
      </c>
      <c r="AQ200" s="17">
        <f t="shared" si="389"/>
        <v>0.58322975893735152</v>
      </c>
      <c r="AR200" s="17">
        <f t="shared" si="389"/>
        <v>0.56811150236974595</v>
      </c>
      <c r="AS200" s="17">
        <f t="shared" si="389"/>
        <v>0.53173610785113656</v>
      </c>
      <c r="AT200" s="17">
        <f t="shared" si="389"/>
        <v>0.51386297190214314</v>
      </c>
      <c r="AU200" s="17">
        <f t="shared" si="389"/>
        <v>0.47223330784364664</v>
      </c>
      <c r="AV200" s="17">
        <f t="shared" si="389"/>
        <v>0.45106317393457174</v>
      </c>
      <c r="AW200" s="17">
        <f t="shared" si="389"/>
        <v>0.40522414031546661</v>
      </c>
      <c r="AX200" s="17">
        <f t="shared" si="389"/>
        <v>0.38075344242025316</v>
      </c>
      <c r="AY200" s="17">
        <f t="shared" si="389"/>
        <v>0.33267542743707851</v>
      </c>
      <c r="AZ200" s="17">
        <f t="shared" si="389"/>
        <v>0.30546279540575444</v>
      </c>
      <c r="BA200" s="17">
        <f t="shared" si="389"/>
        <v>0.2576754727319715</v>
      </c>
      <c r="BB200" s="17">
        <f t="shared" si="389"/>
        <v>0.22867093616502585</v>
      </c>
      <c r="BC200" s="17">
        <f t="shared" si="389"/>
        <v>0.18365179121997879</v>
      </c>
      <c r="BD200" s="17">
        <f t="shared" si="389"/>
        <v>0.15383156347248847</v>
      </c>
      <c r="BE200" s="17">
        <f t="shared" si="389"/>
        <v>0.11331838989050383</v>
      </c>
      <c r="BF200" s="17">
        <f t="shared" si="389"/>
        <v>5.8507434490212812E-2</v>
      </c>
      <c r="BG200" s="17"/>
      <c r="BI200" s="13">
        <f t="shared" si="9"/>
        <v>0.76848049707519994</v>
      </c>
      <c r="BJ200" s="13"/>
      <c r="BK200" s="18">
        <f>E199</f>
        <v>0.71111111111111114</v>
      </c>
      <c r="BO200" s="19"/>
    </row>
    <row r="201" spans="4:67" x14ac:dyDescent="0.15">
      <c r="D201" s="20">
        <f>1+D199</f>
        <v>97</v>
      </c>
      <c r="E201" s="3">
        <f>$D201*$A$14</f>
        <v>0.71851851851851856</v>
      </c>
      <c r="F201" s="13">
        <f>AVERAGE(H200,0)</f>
        <v>0.25297946794209464</v>
      </c>
      <c r="G201" s="13">
        <f>I200</f>
        <v>0.65839334579823405</v>
      </c>
      <c r="H201" s="13">
        <f>(0.5*J200)+(0.711*F200)</f>
        <v>0.50747196355284274</v>
      </c>
      <c r="I201" s="13">
        <f>AVERAGE(J200,G200)</f>
        <v>0.65849335948233034</v>
      </c>
      <c r="J201" s="13">
        <f>IF($J$4 = "YES", AVERAGE(K200,I200),AVERAGE(K200,H200))</f>
        <v>0.65859321821293737</v>
      </c>
      <c r="K201" s="13">
        <f t="shared" ref="K201:AD201" si="390">AVERAGE(L200,J200)</f>
        <v>0.65891645139288613</v>
      </c>
      <c r="L201" s="13">
        <f t="shared" si="390"/>
        <v>0.65923909344564779</v>
      </c>
      <c r="M201" s="13">
        <f t="shared" si="390"/>
        <v>0.65985634395114268</v>
      </c>
      <c r="N201" s="13">
        <f t="shared" si="390"/>
        <v>0.66047158984848142</v>
      </c>
      <c r="O201" s="13">
        <f t="shared" si="390"/>
        <v>0.6615037583548069</v>
      </c>
      <c r="P201" s="13">
        <f t="shared" si="390"/>
        <v>0.6625300368005127</v>
      </c>
      <c r="Q201" s="13">
        <f t="shared" si="390"/>
        <v>0.66415082202983666</v>
      </c>
      <c r="R201" s="13">
        <f t="shared" si="390"/>
        <v>0.6657559213594435</v>
      </c>
      <c r="S201" s="13">
        <f t="shared" si="390"/>
        <v>0.66819239179741396</v>
      </c>
      <c r="T201" s="13">
        <f t="shared" si="390"/>
        <v>0.67059019950922549</v>
      </c>
      <c r="U201" s="13">
        <f t="shared" si="390"/>
        <v>0.67411870451120848</v>
      </c>
      <c r="V201" s="13">
        <f t="shared" si="390"/>
        <v>0.67755807986077432</v>
      </c>
      <c r="W201" s="13">
        <f t="shared" si="390"/>
        <v>0.68249300839439098</v>
      </c>
      <c r="X201" s="13">
        <f t="shared" si="390"/>
        <v>0.68723462491140563</v>
      </c>
      <c r="Y201" s="13">
        <f t="shared" si="390"/>
        <v>0.69390794095515052</v>
      </c>
      <c r="Z201" s="13">
        <f t="shared" si="390"/>
        <v>0.70018541901672471</v>
      </c>
      <c r="AA201" s="13">
        <f t="shared" si="390"/>
        <v>0.7089156264088825</v>
      </c>
      <c r="AB201" s="13">
        <f t="shared" si="390"/>
        <v>0.71687904759188803</v>
      </c>
      <c r="AC201" s="13">
        <f t="shared" si="390"/>
        <v>0.72792928352585251</v>
      </c>
      <c r="AD201" s="13">
        <f t="shared" si="390"/>
        <v>0.73757295657977073</v>
      </c>
      <c r="AE201" s="13">
        <f>AVERAGE(AD200,AF200)</f>
        <v>0.75109955853323118</v>
      </c>
      <c r="AF201" s="13">
        <f>AVERAGE(AG200,AE200)</f>
        <v>0.76218247984749676</v>
      </c>
      <c r="AG201" s="13">
        <f>(0.5*AF200)+(0.5*AH200)</f>
        <v>0.76153105389607711</v>
      </c>
      <c r="AH201" s="13">
        <f t="shared" ref="AH201:BD201" si="391">AVERAGE(AI200,AG200)</f>
        <v>0.75690674193424545</v>
      </c>
      <c r="AI201" s="13">
        <f t="shared" si="391"/>
        <v>0.74178356853528693</v>
      </c>
      <c r="AJ201" s="13">
        <f t="shared" si="391"/>
        <v>0.72059444018314933</v>
      </c>
      <c r="AK201" s="13">
        <f t="shared" si="391"/>
        <v>0.7070683131040465</v>
      </c>
      <c r="AL201" s="13">
        <f t="shared" si="391"/>
        <v>0.6847333781131254</v>
      </c>
      <c r="AM201" s="13">
        <f t="shared" si="391"/>
        <v>0.67200919623872801</v>
      </c>
      <c r="AN201" s="13">
        <f t="shared" si="391"/>
        <v>0.6471232860284466</v>
      </c>
      <c r="AO201" s="13">
        <f t="shared" si="391"/>
        <v>0.63420351003454556</v>
      </c>
      <c r="AP201" s="13">
        <f t="shared" si="391"/>
        <v>0.60540745576006216</v>
      </c>
      <c r="AQ201" s="13">
        <f t="shared" si="391"/>
        <v>0.59120483163656945</v>
      </c>
      <c r="AR201" s="13">
        <f t="shared" si="391"/>
        <v>0.55748293339424404</v>
      </c>
      <c r="AS201" s="13">
        <f t="shared" si="391"/>
        <v>0.54098723713594454</v>
      </c>
      <c r="AT201" s="13">
        <f t="shared" si="391"/>
        <v>0.50198470784739158</v>
      </c>
      <c r="AU201" s="13">
        <f t="shared" si="391"/>
        <v>0.48246307291835744</v>
      </c>
      <c r="AV201" s="13">
        <f t="shared" si="391"/>
        <v>0.43872872407955665</v>
      </c>
      <c r="AW201" s="13">
        <f t="shared" si="391"/>
        <v>0.41590830817741242</v>
      </c>
      <c r="AX201" s="13">
        <f t="shared" si="391"/>
        <v>0.36894978387627253</v>
      </c>
      <c r="AY201" s="13">
        <f t="shared" si="391"/>
        <v>0.3431081189130038</v>
      </c>
      <c r="AZ201" s="13">
        <f t="shared" si="391"/>
        <v>0.295175450084525</v>
      </c>
      <c r="BA201" s="13">
        <f t="shared" si="391"/>
        <v>0.26706686578539013</v>
      </c>
      <c r="BB201" s="13">
        <f t="shared" si="391"/>
        <v>0.22066363197597516</v>
      </c>
      <c r="BC201" s="13">
        <f t="shared" si="391"/>
        <v>0.19125124981875716</v>
      </c>
      <c r="BD201" s="13">
        <f t="shared" si="391"/>
        <v>0.14848509055524131</v>
      </c>
      <c r="BE201" s="13">
        <f>(0.711*BF200)+(0.5*BD200)</f>
        <v>0.11851456765878554</v>
      </c>
      <c r="BF201" s="13">
        <f>AVERAGE(BE200,0)</f>
        <v>5.6659194945251914E-2</v>
      </c>
      <c r="BG201" s="13"/>
      <c r="BI201" s="13">
        <f t="shared" si="9"/>
        <v>0.76039787150076621</v>
      </c>
      <c r="BJ201" s="13"/>
      <c r="BK201" s="13">
        <f>E201</f>
        <v>0.71851851851851856</v>
      </c>
      <c r="BO201" s="14"/>
    </row>
    <row r="202" spans="4:67" x14ac:dyDescent="0.15">
      <c r="D202" s="15"/>
      <c r="E202" s="16"/>
      <c r="F202" s="17">
        <f t="shared" ref="F202:AF202" si="392">F201-((($C$7*F201)/($C$8+F201))*$A$14)</f>
        <v>0.2448160443764717</v>
      </c>
      <c r="G202" s="17">
        <f t="shared" si="7"/>
        <v>0.64313573568480431</v>
      </c>
      <c r="H202" s="17">
        <f t="shared" si="392"/>
        <v>0.49433324473231921</v>
      </c>
      <c r="I202" s="17">
        <f t="shared" si="7"/>
        <v>0.64323449262366783</v>
      </c>
      <c r="J202" s="17">
        <f t="shared" si="392"/>
        <v>0.64333309673048289</v>
      </c>
      <c r="K202" s="17">
        <f t="shared" si="392"/>
        <v>0.64365227000706982</v>
      </c>
      <c r="L202" s="17">
        <f t="shared" si="392"/>
        <v>0.64397086139979687</v>
      </c>
      <c r="M202" s="17">
        <f t="shared" si="392"/>
        <v>0.64458036759597348</v>
      </c>
      <c r="N202" s="17">
        <f t="shared" si="392"/>
        <v>0.64518790093939871</v>
      </c>
      <c r="O202" s="17">
        <f t="shared" si="392"/>
        <v>0.64620714525151579</v>
      </c>
      <c r="P202" s="17">
        <f t="shared" si="392"/>
        <v>0.64722059159200984</v>
      </c>
      <c r="Q202" s="17">
        <f t="shared" si="392"/>
        <v>0.64882114842745542</v>
      </c>
      <c r="R202" s="17">
        <f t="shared" si="392"/>
        <v>0.65040625983120448</v>
      </c>
      <c r="S202" s="17">
        <f t="shared" si="392"/>
        <v>0.65281247414784227</v>
      </c>
      <c r="T202" s="17">
        <f t="shared" si="392"/>
        <v>0.65518060508492137</v>
      </c>
      <c r="U202" s="17">
        <f t="shared" si="392"/>
        <v>0.65866561707481497</v>
      </c>
      <c r="V202" s="17">
        <f t="shared" si="392"/>
        <v>0.66206280070809054</v>
      </c>
      <c r="W202" s="17">
        <f t="shared" si="392"/>
        <v>0.66693753782742005</v>
      </c>
      <c r="X202" s="17">
        <f t="shared" si="392"/>
        <v>0.67162170217809469</v>
      </c>
      <c r="Y202" s="17">
        <f t="shared" si="392"/>
        <v>0.67821478668425639</v>
      </c>
      <c r="Z202" s="17">
        <f t="shared" si="392"/>
        <v>0.68441745260699716</v>
      </c>
      <c r="AA202" s="17">
        <f t="shared" si="392"/>
        <v>0.69304466605279402</v>
      </c>
      <c r="AB202" s="17">
        <f t="shared" si="392"/>
        <v>0.70091518712399936</v>
      </c>
      <c r="AC202" s="17">
        <f t="shared" si="392"/>
        <v>0.71183813806170537</v>
      </c>
      <c r="AD202" s="17">
        <f t="shared" si="392"/>
        <v>0.72137224272761047</v>
      </c>
      <c r="AE202" s="17">
        <f t="shared" si="392"/>
        <v>0.73474748540279911</v>
      </c>
      <c r="AF202" s="17">
        <f t="shared" si="392"/>
        <v>0.74570837059416406</v>
      </c>
      <c r="AG202" s="17">
        <f>AG201</f>
        <v>0.76153105389607711</v>
      </c>
      <c r="AH202" s="17">
        <f t="shared" ref="AH202:BF202" si="393">AH201-((($C$7*AH201)/($C$8+AH201))*$A$14)</f>
        <v>0.74049050531901106</v>
      </c>
      <c r="AI202" s="17">
        <f t="shared" si="393"/>
        <v>0.72553545056212798</v>
      </c>
      <c r="AJ202" s="17">
        <f t="shared" si="393"/>
        <v>0.70458757381768422</v>
      </c>
      <c r="AK202" s="17">
        <f t="shared" si="393"/>
        <v>0.69121904541241097</v>
      </c>
      <c r="AL202" s="17">
        <f t="shared" si="393"/>
        <v>0.66915071557661199</v>
      </c>
      <c r="AM202" s="17">
        <f t="shared" si="393"/>
        <v>0.65658208558452791</v>
      </c>
      <c r="AN202" s="17">
        <f t="shared" si="393"/>
        <v>0.63200842075217623</v>
      </c>
      <c r="AO202" s="17">
        <f t="shared" si="393"/>
        <v>0.61925508369339255</v>
      </c>
      <c r="AP202" s="17">
        <f t="shared" si="393"/>
        <v>0.59084116449215207</v>
      </c>
      <c r="AQ202" s="17">
        <f t="shared" si="393"/>
        <v>0.57683292507196204</v>
      </c>
      <c r="AR202" s="17">
        <f t="shared" si="393"/>
        <v>0.54358910044692133</v>
      </c>
      <c r="AS202" s="17">
        <f t="shared" si="393"/>
        <v>0.52733615300917513</v>
      </c>
      <c r="AT202" s="17">
        <f t="shared" si="393"/>
        <v>0.48893242766613304</v>
      </c>
      <c r="AU202" s="17">
        <f t="shared" si="393"/>
        <v>0.46972440136780197</v>
      </c>
      <c r="AV202" s="17">
        <f t="shared" si="393"/>
        <v>0.42672909650558866</v>
      </c>
      <c r="AW202" s="17">
        <f t="shared" si="393"/>
        <v>0.40431577204585162</v>
      </c>
      <c r="AX202" s="17">
        <f t="shared" si="393"/>
        <v>0.35824581203886324</v>
      </c>
      <c r="AY202" s="17">
        <f t="shared" si="393"/>
        <v>0.33292482746981727</v>
      </c>
      <c r="AZ202" s="17">
        <f t="shared" si="393"/>
        <v>0.2860242165172866</v>
      </c>
      <c r="BA202" s="17">
        <f t="shared" si="393"/>
        <v>0.25856480240204016</v>
      </c>
      <c r="BB202" s="17">
        <f t="shared" si="393"/>
        <v>0.21331305565426492</v>
      </c>
      <c r="BC202" s="17">
        <f t="shared" si="393"/>
        <v>0.18468750880754625</v>
      </c>
      <c r="BD202" s="17">
        <f t="shared" si="393"/>
        <v>0.14315436088725256</v>
      </c>
      <c r="BE202" s="17">
        <f t="shared" si="393"/>
        <v>0.11411788258453041</v>
      </c>
      <c r="BF202" s="17">
        <f t="shared" si="393"/>
        <v>5.4401836342228393E-2</v>
      </c>
      <c r="BG202" s="17"/>
      <c r="BI202" s="13">
        <f t="shared" si="9"/>
        <v>0.75231524592633225</v>
      </c>
      <c r="BJ202" s="13"/>
      <c r="BK202" s="18">
        <f>E201</f>
        <v>0.71851851851851856</v>
      </c>
      <c r="BO202" s="19"/>
    </row>
    <row r="203" spans="4:67" x14ac:dyDescent="0.15">
      <c r="D203" s="20">
        <f>1+D201</f>
        <v>98</v>
      </c>
      <c r="E203" s="3">
        <f>$D203*$A$14</f>
        <v>0.72592592592592597</v>
      </c>
      <c r="F203" s="13">
        <f>AVERAGE(H202,0)</f>
        <v>0.24716662236615961</v>
      </c>
      <c r="G203" s="13">
        <f>I202</f>
        <v>0.64323449262366783</v>
      </c>
      <c r="H203" s="13">
        <f>(0.5*J202)+(0.711*F202)</f>
        <v>0.49573075591691285</v>
      </c>
      <c r="I203" s="13">
        <f>AVERAGE(J202,G202)</f>
        <v>0.64323441620764354</v>
      </c>
      <c r="J203" s="13">
        <f>IF($J$4 = "YES", AVERAGE(K202,I202),AVERAGE(K202,H202))</f>
        <v>0.64344338131536882</v>
      </c>
      <c r="K203" s="13">
        <f t="shared" ref="K203:AD203" si="394">AVERAGE(L202,J202)</f>
        <v>0.64365197906513982</v>
      </c>
      <c r="L203" s="13">
        <f t="shared" si="394"/>
        <v>0.64411631880152165</v>
      </c>
      <c r="M203" s="13">
        <f t="shared" si="394"/>
        <v>0.64457938116959779</v>
      </c>
      <c r="N203" s="13">
        <f t="shared" si="394"/>
        <v>0.64539375642374464</v>
      </c>
      <c r="O203" s="13">
        <f t="shared" si="394"/>
        <v>0.64620424626570427</v>
      </c>
      <c r="P203" s="13">
        <f t="shared" si="394"/>
        <v>0.6475141468394856</v>
      </c>
      <c r="Q203" s="13">
        <f t="shared" si="394"/>
        <v>0.64881342571160716</v>
      </c>
      <c r="R203" s="13">
        <f t="shared" si="394"/>
        <v>0.6508168112876489</v>
      </c>
      <c r="S203" s="13">
        <f t="shared" si="394"/>
        <v>0.65279343245806287</v>
      </c>
      <c r="T203" s="13">
        <f t="shared" si="394"/>
        <v>0.65573904561132856</v>
      </c>
      <c r="U203" s="13">
        <f t="shared" si="394"/>
        <v>0.65862170289650601</v>
      </c>
      <c r="V203" s="13">
        <f t="shared" si="394"/>
        <v>0.66280157745111756</v>
      </c>
      <c r="W203" s="13">
        <f t="shared" si="394"/>
        <v>0.66684225144309262</v>
      </c>
      <c r="X203" s="13">
        <f t="shared" si="394"/>
        <v>0.67257616225583816</v>
      </c>
      <c r="Y203" s="13">
        <f t="shared" si="394"/>
        <v>0.67801957739254592</v>
      </c>
      <c r="Z203" s="13">
        <f t="shared" si="394"/>
        <v>0.68562972636852515</v>
      </c>
      <c r="AA203" s="13">
        <f t="shared" si="394"/>
        <v>0.69266631986549831</v>
      </c>
      <c r="AB203" s="13">
        <f t="shared" si="394"/>
        <v>0.7024414020572497</v>
      </c>
      <c r="AC203" s="13">
        <f t="shared" si="394"/>
        <v>0.71114371492580486</v>
      </c>
      <c r="AD203" s="13">
        <f t="shared" si="394"/>
        <v>0.72329281173225224</v>
      </c>
      <c r="AE203" s="13">
        <f>AVERAGE(AD202,AF202)</f>
        <v>0.73354030666088721</v>
      </c>
      <c r="AF203" s="13">
        <f>AVERAGE(AG202,AE202)</f>
        <v>0.74813926964943811</v>
      </c>
      <c r="AG203" s="13">
        <f>(0.5*AF202)+(0.5*AH202)</f>
        <v>0.74309943795658762</v>
      </c>
      <c r="AH203" s="13">
        <f t="shared" ref="AH203:BD203" si="395">AVERAGE(AI202,AG202)</f>
        <v>0.74353325222910249</v>
      </c>
      <c r="AI203" s="13">
        <f t="shared" si="395"/>
        <v>0.72253903956834764</v>
      </c>
      <c r="AJ203" s="13">
        <f t="shared" si="395"/>
        <v>0.70837724798726942</v>
      </c>
      <c r="AK203" s="13">
        <f t="shared" si="395"/>
        <v>0.6868691446971481</v>
      </c>
      <c r="AL203" s="13">
        <f t="shared" si="395"/>
        <v>0.67390056549846944</v>
      </c>
      <c r="AM203" s="13">
        <f t="shared" si="395"/>
        <v>0.65057956816439411</v>
      </c>
      <c r="AN203" s="13">
        <f t="shared" si="395"/>
        <v>0.63791858463896023</v>
      </c>
      <c r="AO203" s="13">
        <f t="shared" si="395"/>
        <v>0.61142479262216409</v>
      </c>
      <c r="AP203" s="13">
        <f t="shared" si="395"/>
        <v>0.59804400438267735</v>
      </c>
      <c r="AQ203" s="13">
        <f t="shared" si="395"/>
        <v>0.5672151324695367</v>
      </c>
      <c r="AR203" s="13">
        <f t="shared" si="395"/>
        <v>0.55208453904056864</v>
      </c>
      <c r="AS203" s="13">
        <f t="shared" si="395"/>
        <v>0.51626076405652721</v>
      </c>
      <c r="AT203" s="13">
        <f t="shared" si="395"/>
        <v>0.49853027718848852</v>
      </c>
      <c r="AU203" s="13">
        <f t="shared" si="395"/>
        <v>0.45783076208586082</v>
      </c>
      <c r="AV203" s="13">
        <f t="shared" si="395"/>
        <v>0.43702008670682679</v>
      </c>
      <c r="AW203" s="13">
        <f t="shared" si="395"/>
        <v>0.39248745427222598</v>
      </c>
      <c r="AX203" s="13">
        <f t="shared" si="395"/>
        <v>0.36862029975783445</v>
      </c>
      <c r="AY203" s="13">
        <f t="shared" si="395"/>
        <v>0.32213501427807489</v>
      </c>
      <c r="AZ203" s="13">
        <f t="shared" si="395"/>
        <v>0.29574481493592875</v>
      </c>
      <c r="BA203" s="13">
        <f t="shared" si="395"/>
        <v>0.24966863608577577</v>
      </c>
      <c r="BB203" s="13">
        <f t="shared" si="395"/>
        <v>0.22162615560479321</v>
      </c>
      <c r="BC203" s="13">
        <f t="shared" si="395"/>
        <v>0.17823370827075874</v>
      </c>
      <c r="BD203" s="13">
        <f t="shared" si="395"/>
        <v>0.14940269569603834</v>
      </c>
      <c r="BE203" s="13">
        <f>(0.711*BF202)+(0.5*BD202)</f>
        <v>0.11025688608295067</v>
      </c>
      <c r="BF203" s="13">
        <f>AVERAGE(BE202,0)</f>
        <v>5.7058941292265207E-2</v>
      </c>
      <c r="BG203" s="13"/>
      <c r="BI203" s="13">
        <f t="shared" si="9"/>
        <v>0.74431818311595543</v>
      </c>
      <c r="BJ203" s="13"/>
      <c r="BK203" s="13">
        <f>E203</f>
        <v>0.72592592592592597</v>
      </c>
      <c r="BO203" s="14"/>
    </row>
    <row r="204" spans="4:67" x14ac:dyDescent="0.15">
      <c r="D204" s="15"/>
      <c r="E204" s="16"/>
      <c r="F204" s="17">
        <f t="shared" ref="F204:AF204" si="396">F203-((($C$7*F203)/($C$8+F203))*$A$14)</f>
        <v>0.23914563800704328</v>
      </c>
      <c r="G204" s="17">
        <f t="shared" si="7"/>
        <v>0.62816940681718458</v>
      </c>
      <c r="H204" s="17">
        <f t="shared" si="396"/>
        <v>0.48277789854170039</v>
      </c>
      <c r="I204" s="17">
        <f t="shared" si="7"/>
        <v>0.62816933138201547</v>
      </c>
      <c r="J204" s="17">
        <f t="shared" si="396"/>
        <v>0.62837561466440961</v>
      </c>
      <c r="K204" s="17">
        <f t="shared" si="396"/>
        <v>0.62858153608867118</v>
      </c>
      <c r="L204" s="17">
        <f t="shared" si="396"/>
        <v>0.62903992112487717</v>
      </c>
      <c r="M204" s="17">
        <f t="shared" si="396"/>
        <v>0.62949704903961867</v>
      </c>
      <c r="N204" s="17">
        <f t="shared" si="396"/>
        <v>0.63030099688472407</v>
      </c>
      <c r="O204" s="17">
        <f t="shared" si="396"/>
        <v>0.63110112089036641</v>
      </c>
      <c r="P204" s="17">
        <f t="shared" si="396"/>
        <v>0.63239429325173935</v>
      </c>
      <c r="Q204" s="17">
        <f t="shared" si="396"/>
        <v>0.63367700985688091</v>
      </c>
      <c r="R204" s="17">
        <f t="shared" si="396"/>
        <v>0.63565491667022045</v>
      </c>
      <c r="S204" s="17">
        <f t="shared" si="396"/>
        <v>0.6376064692929645</v>
      </c>
      <c r="T204" s="17">
        <f t="shared" si="396"/>
        <v>0.6405148527095208</v>
      </c>
      <c r="U204" s="17">
        <f t="shared" si="396"/>
        <v>0.64336122356478542</v>
      </c>
      <c r="V204" s="17">
        <f t="shared" si="396"/>
        <v>0.64748874007948964</v>
      </c>
      <c r="W204" s="17">
        <f t="shared" si="396"/>
        <v>0.65147908726542736</v>
      </c>
      <c r="X204" s="17">
        <f t="shared" si="396"/>
        <v>0.65714206248807716</v>
      </c>
      <c r="Y204" s="17">
        <f t="shared" si="396"/>
        <v>0.66251865207563798</v>
      </c>
      <c r="Z204" s="17">
        <f t="shared" si="396"/>
        <v>0.67003620789581264</v>
      </c>
      <c r="AA204" s="17">
        <f t="shared" si="396"/>
        <v>0.67698803822260811</v>
      </c>
      <c r="AB204" s="17">
        <f t="shared" si="396"/>
        <v>0.6866467046281205</v>
      </c>
      <c r="AC204" s="17">
        <f t="shared" si="396"/>
        <v>0.69524666203931884</v>
      </c>
      <c r="AD204" s="17">
        <f t="shared" si="396"/>
        <v>0.70725484480863388</v>
      </c>
      <c r="AE204" s="17">
        <f t="shared" si="396"/>
        <v>0.71738524065586851</v>
      </c>
      <c r="AF204" s="17">
        <f t="shared" si="396"/>
        <v>0.73182009236613843</v>
      </c>
      <c r="AG204" s="17">
        <f>AG203</f>
        <v>0.74309943795658762</v>
      </c>
      <c r="AH204" s="17">
        <f t="shared" ref="AH204:BF204" si="397">AH203-((($C$7*AH203)/($C$8+AH203))*$A$14)</f>
        <v>0.72726551294300057</v>
      </c>
      <c r="AI204" s="17">
        <f t="shared" si="397"/>
        <v>0.7065097491352702</v>
      </c>
      <c r="AJ204" s="17">
        <f t="shared" si="397"/>
        <v>0.69251260415127947</v>
      </c>
      <c r="AK204" s="17">
        <f t="shared" si="397"/>
        <v>0.67126063712212602</v>
      </c>
      <c r="AL204" s="17">
        <f t="shared" si="397"/>
        <v>0.65845016076217255</v>
      </c>
      <c r="AM204" s="17">
        <f t="shared" si="397"/>
        <v>0.63542068704511068</v>
      </c>
      <c r="AN204" s="17">
        <f t="shared" si="397"/>
        <v>0.6229219881829563</v>
      </c>
      <c r="AO204" s="17">
        <f t="shared" si="397"/>
        <v>0.5967773416576525</v>
      </c>
      <c r="AP204" s="17">
        <f t="shared" si="397"/>
        <v>0.58357799307774849</v>
      </c>
      <c r="AQ204" s="17">
        <f t="shared" si="397"/>
        <v>0.55318086976966652</v>
      </c>
      <c r="AR204" s="17">
        <f t="shared" si="397"/>
        <v>0.53826948644542816</v>
      </c>
      <c r="AS204" s="17">
        <f t="shared" si="397"/>
        <v>0.50298512337342527</v>
      </c>
      <c r="AT204" s="17">
        <f t="shared" si="397"/>
        <v>0.48553279390414616</v>
      </c>
      <c r="AU204" s="17">
        <f t="shared" si="397"/>
        <v>0.44550191563099834</v>
      </c>
      <c r="AV204" s="17">
        <f t="shared" si="397"/>
        <v>0.42505041062450416</v>
      </c>
      <c r="AW204" s="17">
        <f t="shared" si="397"/>
        <v>0.38132919829708789</v>
      </c>
      <c r="AX204" s="17">
        <f t="shared" si="397"/>
        <v>0.35792281919976693</v>
      </c>
      <c r="AY204" s="17">
        <f t="shared" si="397"/>
        <v>0.31239225711115676</v>
      </c>
      <c r="AZ204" s="17">
        <f t="shared" si="397"/>
        <v>0.28658078238751117</v>
      </c>
      <c r="BA204" s="17">
        <f t="shared" si="397"/>
        <v>0.24158614471149972</v>
      </c>
      <c r="BB204" s="17">
        <f t="shared" si="397"/>
        <v>0.2142506108680455</v>
      </c>
      <c r="BC204" s="17">
        <f t="shared" si="397"/>
        <v>0.17203363040066719</v>
      </c>
      <c r="BD204" s="17">
        <f t="shared" si="397"/>
        <v>0.14404431888091088</v>
      </c>
      <c r="BE204" s="17">
        <f t="shared" si="397"/>
        <v>0.10612860626444903</v>
      </c>
      <c r="BF204" s="17">
        <f t="shared" si="397"/>
        <v>5.4786742028966148E-2</v>
      </c>
      <c r="BG204" s="17"/>
      <c r="BI204" s="13">
        <f t="shared" si="9"/>
        <v>0.7363211203055785</v>
      </c>
      <c r="BJ204" s="13"/>
      <c r="BK204" s="18">
        <f>E203</f>
        <v>0.72592592592592597</v>
      </c>
      <c r="BO204" s="19"/>
    </row>
    <row r="205" spans="4:67" x14ac:dyDescent="0.15">
      <c r="D205" s="20">
        <f>1+D203</f>
        <v>99</v>
      </c>
      <c r="E205" s="3">
        <f>$D205*$A$14</f>
        <v>0.73333333333333339</v>
      </c>
      <c r="F205" s="13">
        <f>AVERAGE(H204,0)</f>
        <v>0.24138894927085019</v>
      </c>
      <c r="G205" s="13">
        <f>I204</f>
        <v>0.62816933138201547</v>
      </c>
      <c r="H205" s="13">
        <f>(0.5*J204)+(0.711*F204)</f>
        <v>0.48422035595521257</v>
      </c>
      <c r="I205" s="13">
        <f>AVERAGE(J204,G204)</f>
        <v>0.62827251074079715</v>
      </c>
      <c r="J205" s="13">
        <f>IF($J$4 = "YES", AVERAGE(K204,I204),AVERAGE(K204,H204))</f>
        <v>0.62837543373534333</v>
      </c>
      <c r="K205" s="13">
        <f t="shared" ref="K205:AD205" si="398">AVERAGE(L204,J204)</f>
        <v>0.62870776789464333</v>
      </c>
      <c r="L205" s="13">
        <f t="shared" si="398"/>
        <v>0.62903929256414493</v>
      </c>
      <c r="M205" s="13">
        <f t="shared" si="398"/>
        <v>0.62967045900480056</v>
      </c>
      <c r="N205" s="13">
        <f t="shared" si="398"/>
        <v>0.63029908496499254</v>
      </c>
      <c r="O205" s="13">
        <f t="shared" si="398"/>
        <v>0.63134764506823171</v>
      </c>
      <c r="P205" s="13">
        <f t="shared" si="398"/>
        <v>0.63238906537362372</v>
      </c>
      <c r="Q205" s="13">
        <f t="shared" si="398"/>
        <v>0.6340246049609799</v>
      </c>
      <c r="R205" s="13">
        <f t="shared" si="398"/>
        <v>0.63564173957492276</v>
      </c>
      <c r="S205" s="13">
        <f t="shared" si="398"/>
        <v>0.63808488468987057</v>
      </c>
      <c r="T205" s="13">
        <f t="shared" si="398"/>
        <v>0.6404838464288749</v>
      </c>
      <c r="U205" s="13">
        <f t="shared" si="398"/>
        <v>0.64400179639450528</v>
      </c>
      <c r="V205" s="13">
        <f t="shared" si="398"/>
        <v>0.64742015541510645</v>
      </c>
      <c r="W205" s="13">
        <f t="shared" si="398"/>
        <v>0.6523154012837834</v>
      </c>
      <c r="X205" s="13">
        <f t="shared" si="398"/>
        <v>0.65699886967053267</v>
      </c>
      <c r="Y205" s="13">
        <f t="shared" si="398"/>
        <v>0.66358913519194496</v>
      </c>
      <c r="Z205" s="13">
        <f t="shared" si="398"/>
        <v>0.6697533451491231</v>
      </c>
      <c r="AA205" s="13">
        <f t="shared" si="398"/>
        <v>0.67834145626196651</v>
      </c>
      <c r="AB205" s="13">
        <f t="shared" si="398"/>
        <v>0.68611735013096342</v>
      </c>
      <c r="AC205" s="13">
        <f t="shared" si="398"/>
        <v>0.69695077471837719</v>
      </c>
      <c r="AD205" s="13">
        <f t="shared" si="398"/>
        <v>0.70631595134759362</v>
      </c>
      <c r="AE205" s="13">
        <f>AVERAGE(AD204,AF204)</f>
        <v>0.7195374685873861</v>
      </c>
      <c r="AF205" s="13">
        <f>AVERAGE(AG204,AE204)</f>
        <v>0.73024233930622806</v>
      </c>
      <c r="AG205" s="13">
        <f>(0.5*AF204)+(0.5*AH204)</f>
        <v>0.7295428026545695</v>
      </c>
      <c r="AH205" s="13">
        <f t="shared" ref="AH205:BD205" si="399">AVERAGE(AI204,AG204)</f>
        <v>0.72480459354592885</v>
      </c>
      <c r="AI205" s="13">
        <f t="shared" si="399"/>
        <v>0.70988905854714002</v>
      </c>
      <c r="AJ205" s="13">
        <f t="shared" si="399"/>
        <v>0.68888519312869811</v>
      </c>
      <c r="AK205" s="13">
        <f t="shared" si="399"/>
        <v>0.67548138245672606</v>
      </c>
      <c r="AL205" s="13">
        <f t="shared" si="399"/>
        <v>0.65334066208361841</v>
      </c>
      <c r="AM205" s="13">
        <f t="shared" si="399"/>
        <v>0.64068607447256443</v>
      </c>
      <c r="AN205" s="13">
        <f t="shared" si="399"/>
        <v>0.61609901435138159</v>
      </c>
      <c r="AO205" s="13">
        <f t="shared" si="399"/>
        <v>0.60324999063035234</v>
      </c>
      <c r="AP205" s="13">
        <f t="shared" si="399"/>
        <v>0.57497910571365951</v>
      </c>
      <c r="AQ205" s="13">
        <f t="shared" si="399"/>
        <v>0.56092373976158827</v>
      </c>
      <c r="AR205" s="13">
        <f t="shared" si="399"/>
        <v>0.52808299657154589</v>
      </c>
      <c r="AS205" s="13">
        <f t="shared" si="399"/>
        <v>0.51190114017478716</v>
      </c>
      <c r="AT205" s="13">
        <f t="shared" si="399"/>
        <v>0.47424351950221177</v>
      </c>
      <c r="AU205" s="13">
        <f t="shared" si="399"/>
        <v>0.45529160226432519</v>
      </c>
      <c r="AV205" s="13">
        <f t="shared" si="399"/>
        <v>0.41341555696404308</v>
      </c>
      <c r="AW205" s="13">
        <f t="shared" si="399"/>
        <v>0.39148661491213554</v>
      </c>
      <c r="AX205" s="13">
        <f t="shared" si="399"/>
        <v>0.34686072770412235</v>
      </c>
      <c r="AY205" s="13">
        <f t="shared" si="399"/>
        <v>0.32225180079363902</v>
      </c>
      <c r="AZ205" s="13">
        <f t="shared" si="399"/>
        <v>0.27698920091132823</v>
      </c>
      <c r="BA205" s="13">
        <f t="shared" si="399"/>
        <v>0.25041569662777835</v>
      </c>
      <c r="BB205" s="13">
        <f t="shared" si="399"/>
        <v>0.20680988755608345</v>
      </c>
      <c r="BC205" s="13">
        <f t="shared" si="399"/>
        <v>0.17914746487447819</v>
      </c>
      <c r="BD205" s="13">
        <f t="shared" si="399"/>
        <v>0.1390811183325581</v>
      </c>
      <c r="BE205" s="13">
        <f>(0.711*BF204)+(0.5*BD204)</f>
        <v>0.11097553302305037</v>
      </c>
      <c r="BF205" s="13">
        <f>AVERAGE(BE204,0)</f>
        <v>5.3064303132224516E-2</v>
      </c>
      <c r="BG205" s="13"/>
      <c r="BI205" s="13">
        <f t="shared" si="9"/>
        <v>0.7284055154575797</v>
      </c>
      <c r="BJ205" s="13"/>
      <c r="BK205" s="13">
        <f>E205</f>
        <v>0.73333333333333339</v>
      </c>
      <c r="BO205" s="14"/>
    </row>
    <row r="206" spans="4:67" x14ac:dyDescent="0.15">
      <c r="D206" s="15"/>
      <c r="E206" s="16"/>
      <c r="F206" s="17">
        <f t="shared" ref="F206:AF206" si="400">F205-((($C$7*F205)/($C$8+F205))*$A$14)</f>
        <v>0.23351114883569526</v>
      </c>
      <c r="G206" s="17">
        <f t="shared" si="7"/>
        <v>0.61329968662687528</v>
      </c>
      <c r="H206" s="17">
        <f t="shared" si="400"/>
        <v>0.47145305755204381</v>
      </c>
      <c r="I206" s="17">
        <f t="shared" si="7"/>
        <v>0.6134015132137085</v>
      </c>
      <c r="J206" s="17">
        <f t="shared" si="400"/>
        <v>0.61350308699493994</v>
      </c>
      <c r="K206" s="17">
        <f t="shared" si="400"/>
        <v>0.61383106594544568</v>
      </c>
      <c r="L206" s="17">
        <f t="shared" si="400"/>
        <v>0.61415824806137054</v>
      </c>
      <c r="M206" s="17">
        <f t="shared" si="400"/>
        <v>0.61478115266651079</v>
      </c>
      <c r="N206" s="17">
        <f t="shared" si="400"/>
        <v>0.61540155739597013</v>
      </c>
      <c r="O206" s="17">
        <f t="shared" si="400"/>
        <v>0.61643642062554171</v>
      </c>
      <c r="P206" s="17">
        <f t="shared" si="400"/>
        <v>0.61746425745118494</v>
      </c>
      <c r="Q206" s="17">
        <f t="shared" si="400"/>
        <v>0.61907850471311154</v>
      </c>
      <c r="R206" s="17">
        <f t="shared" si="400"/>
        <v>0.62067463497952358</v>
      </c>
      <c r="S206" s="17">
        <f t="shared" si="400"/>
        <v>0.62308613786874456</v>
      </c>
      <c r="T206" s="17">
        <f t="shared" si="400"/>
        <v>0.62545413553050588</v>
      </c>
      <c r="U206" s="17">
        <f t="shared" si="400"/>
        <v>0.62892686699425027</v>
      </c>
      <c r="V206" s="17">
        <f t="shared" si="400"/>
        <v>0.63230150113150174</v>
      </c>
      <c r="W206" s="17">
        <f t="shared" si="400"/>
        <v>0.63713449441790004</v>
      </c>
      <c r="X206" s="17">
        <f t="shared" si="400"/>
        <v>0.64175880039520183</v>
      </c>
      <c r="Y206" s="17">
        <f t="shared" si="400"/>
        <v>0.64826646664277332</v>
      </c>
      <c r="Z206" s="17">
        <f t="shared" si="400"/>
        <v>0.65435409700827862</v>
      </c>
      <c r="AA206" s="17">
        <f t="shared" si="400"/>
        <v>0.66283659505246861</v>
      </c>
      <c r="AB206" s="17">
        <f t="shared" si="400"/>
        <v>0.67051793147893268</v>
      </c>
      <c r="AC206" s="17">
        <f t="shared" si="400"/>
        <v>0.68122127791436737</v>
      </c>
      <c r="AD206" s="17">
        <f t="shared" si="400"/>
        <v>0.69047553395614103</v>
      </c>
      <c r="AE206" s="17">
        <f t="shared" si="400"/>
        <v>0.70354281504342331</v>
      </c>
      <c r="AF206" s="17">
        <f t="shared" si="400"/>
        <v>0.71412478606547503</v>
      </c>
      <c r="AG206" s="17">
        <f>AG205</f>
        <v>0.7295428026545695</v>
      </c>
      <c r="AH206" s="17">
        <f t="shared" ref="AH206:BF206" si="401">AH205-((($C$7*AH205)/($C$8+AH205))*$A$14)</f>
        <v>0.7087492510637089</v>
      </c>
      <c r="AI206" s="17">
        <f t="shared" si="401"/>
        <v>0.69400668899587092</v>
      </c>
      <c r="AJ206" s="17">
        <f t="shared" si="401"/>
        <v>0.67325235818804074</v>
      </c>
      <c r="AK206" s="17">
        <f t="shared" si="401"/>
        <v>0.6600115548427955</v>
      </c>
      <c r="AL206" s="17">
        <f t="shared" si="401"/>
        <v>0.63814677088555827</v>
      </c>
      <c r="AM206" s="17">
        <f t="shared" si="401"/>
        <v>0.62565375813881885</v>
      </c>
      <c r="AN206" s="17">
        <f t="shared" si="401"/>
        <v>0.60138900195211498</v>
      </c>
      <c r="AO206" s="17">
        <f t="shared" si="401"/>
        <v>0.58871297045524407</v>
      </c>
      <c r="AP206" s="17">
        <f t="shared" si="401"/>
        <v>0.56083426015136528</v>
      </c>
      <c r="AQ206" s="17">
        <f t="shared" si="401"/>
        <v>0.54698002511352239</v>
      </c>
      <c r="AR206" s="17">
        <f t="shared" si="401"/>
        <v>0.51462607786033165</v>
      </c>
      <c r="AS206" s="17">
        <f t="shared" si="401"/>
        <v>0.49869318578220029</v>
      </c>
      <c r="AT206" s="17">
        <f t="shared" si="401"/>
        <v>0.46163981290860356</v>
      </c>
      <c r="AU206" s="17">
        <f t="shared" si="401"/>
        <v>0.44300593083716949</v>
      </c>
      <c r="AV206" s="17">
        <f t="shared" si="401"/>
        <v>0.40186843200404621</v>
      </c>
      <c r="AW206" s="17">
        <f t="shared" si="401"/>
        <v>0.38034730383141674</v>
      </c>
      <c r="AX206" s="17">
        <f t="shared" si="401"/>
        <v>0.3366003432816741</v>
      </c>
      <c r="AY206" s="17">
        <f t="shared" si="401"/>
        <v>0.3125065441423121</v>
      </c>
      <c r="AZ206" s="17">
        <f t="shared" si="401"/>
        <v>0.26825403752862731</v>
      </c>
      <c r="BA206" s="17">
        <f t="shared" si="401"/>
        <v>0.24231489816856397</v>
      </c>
      <c r="BB206" s="17">
        <f t="shared" si="401"/>
        <v>0.19982408106441074</v>
      </c>
      <c r="BC206" s="17">
        <f t="shared" si="401"/>
        <v>0.17292153780781583</v>
      </c>
      <c r="BD206" s="17">
        <f t="shared" si="401"/>
        <v>0.13403690930108234</v>
      </c>
      <c r="BE206" s="17">
        <f t="shared" si="401"/>
        <v>0.10682369686482224</v>
      </c>
      <c r="BF206" s="17">
        <f t="shared" si="401"/>
        <v>5.0941045542435871E-2</v>
      </c>
      <c r="BG206" s="17"/>
      <c r="BI206" s="13">
        <f t="shared" si="9"/>
        <v>0.72048991060958079</v>
      </c>
      <c r="BJ206" s="13"/>
      <c r="BK206" s="18">
        <f>E205</f>
        <v>0.73333333333333339</v>
      </c>
      <c r="BO206" s="19"/>
    </row>
    <row r="207" spans="4:67" x14ac:dyDescent="0.15">
      <c r="D207" s="20">
        <f>1+D205</f>
        <v>100</v>
      </c>
      <c r="E207" s="3">
        <f>$D207*$A$14</f>
        <v>0.74074074074074081</v>
      </c>
      <c r="F207" s="13">
        <f>AVERAGE(H206,0)</f>
        <v>0.2357265287760219</v>
      </c>
      <c r="G207" s="13">
        <f>I206</f>
        <v>0.6134015132137085</v>
      </c>
      <c r="H207" s="13">
        <f>(0.5*J206)+(0.711*F206)</f>
        <v>0.4727779703196493</v>
      </c>
      <c r="I207" s="13">
        <f>AVERAGE(J206,G206)</f>
        <v>0.61340138681090761</v>
      </c>
      <c r="J207" s="13">
        <f>IF($J$4 = "YES", AVERAGE(K206,I206),AVERAGE(K206,H206))</f>
        <v>0.61361628957957715</v>
      </c>
      <c r="K207" s="13">
        <f t="shared" ref="K207:AD207" si="402">AVERAGE(L206,J206)</f>
        <v>0.61383066752815529</v>
      </c>
      <c r="L207" s="13">
        <f t="shared" si="402"/>
        <v>0.61430610930597829</v>
      </c>
      <c r="M207" s="13">
        <f t="shared" si="402"/>
        <v>0.61477990272867034</v>
      </c>
      <c r="N207" s="13">
        <f t="shared" si="402"/>
        <v>0.61560878664602625</v>
      </c>
      <c r="O207" s="13">
        <f t="shared" si="402"/>
        <v>0.61643290742357748</v>
      </c>
      <c r="P207" s="13">
        <f t="shared" si="402"/>
        <v>0.61775746266932663</v>
      </c>
      <c r="Q207" s="13">
        <f t="shared" si="402"/>
        <v>0.61906944621535431</v>
      </c>
      <c r="R207" s="13">
        <f t="shared" si="402"/>
        <v>0.621082321290928</v>
      </c>
      <c r="S207" s="13">
        <f t="shared" si="402"/>
        <v>0.62306438525501473</v>
      </c>
      <c r="T207" s="13">
        <f t="shared" si="402"/>
        <v>0.62600650243149736</v>
      </c>
      <c r="U207" s="13">
        <f t="shared" si="402"/>
        <v>0.62887781833100376</v>
      </c>
      <c r="V207" s="13">
        <f t="shared" si="402"/>
        <v>0.63303068070607516</v>
      </c>
      <c r="W207" s="13">
        <f t="shared" si="402"/>
        <v>0.63703015076335179</v>
      </c>
      <c r="X207" s="13">
        <f t="shared" si="402"/>
        <v>0.64270048053033668</v>
      </c>
      <c r="Y207" s="13">
        <f t="shared" si="402"/>
        <v>0.64805644870174017</v>
      </c>
      <c r="Z207" s="13">
        <f t="shared" si="402"/>
        <v>0.65555153084762097</v>
      </c>
      <c r="AA207" s="13">
        <f t="shared" si="402"/>
        <v>0.66243601424360565</v>
      </c>
      <c r="AB207" s="13">
        <f t="shared" si="402"/>
        <v>0.67202893648341799</v>
      </c>
      <c r="AC207" s="13">
        <f t="shared" si="402"/>
        <v>0.68049673271753686</v>
      </c>
      <c r="AD207" s="13">
        <f t="shared" si="402"/>
        <v>0.69238204647889534</v>
      </c>
      <c r="AE207" s="13">
        <f>AVERAGE(AD206,AF206)</f>
        <v>0.70230016001080808</v>
      </c>
      <c r="AF207" s="13">
        <f>AVERAGE(AG206,AE206)</f>
        <v>0.71654280884899646</v>
      </c>
      <c r="AG207" s="13">
        <f>(0.5*AF206)+(0.5*AH206)</f>
        <v>0.71143701856459196</v>
      </c>
      <c r="AH207" s="13">
        <f t="shared" ref="AH207:BD207" si="403">AVERAGE(AI206,AG206)</f>
        <v>0.71177474582522016</v>
      </c>
      <c r="AI207" s="13">
        <f t="shared" si="403"/>
        <v>0.69100080462587488</v>
      </c>
      <c r="AJ207" s="13">
        <f t="shared" si="403"/>
        <v>0.67700912191933327</v>
      </c>
      <c r="AK207" s="13">
        <f t="shared" si="403"/>
        <v>0.65569956453679956</v>
      </c>
      <c r="AL207" s="13">
        <f t="shared" si="403"/>
        <v>0.64283265649080712</v>
      </c>
      <c r="AM207" s="13">
        <f t="shared" si="403"/>
        <v>0.61976788641883662</v>
      </c>
      <c r="AN207" s="13">
        <f t="shared" si="403"/>
        <v>0.60718336429703146</v>
      </c>
      <c r="AO207" s="13">
        <f t="shared" si="403"/>
        <v>0.58111163105174013</v>
      </c>
      <c r="AP207" s="13">
        <f t="shared" si="403"/>
        <v>0.56784649778438323</v>
      </c>
      <c r="AQ207" s="13">
        <f t="shared" si="403"/>
        <v>0.53773016900584847</v>
      </c>
      <c r="AR207" s="13">
        <f t="shared" si="403"/>
        <v>0.52283660544786137</v>
      </c>
      <c r="AS207" s="13">
        <f t="shared" si="403"/>
        <v>0.48813294538446761</v>
      </c>
      <c r="AT207" s="13">
        <f t="shared" si="403"/>
        <v>0.47084955830968489</v>
      </c>
      <c r="AU207" s="13">
        <f t="shared" si="403"/>
        <v>0.43175412245632488</v>
      </c>
      <c r="AV207" s="13">
        <f t="shared" si="403"/>
        <v>0.41167661733429312</v>
      </c>
      <c r="AW207" s="13">
        <f t="shared" si="403"/>
        <v>0.36923438764286015</v>
      </c>
      <c r="AX207" s="13">
        <f t="shared" si="403"/>
        <v>0.34642692398686442</v>
      </c>
      <c r="AY207" s="13">
        <f t="shared" si="403"/>
        <v>0.3024271904051507</v>
      </c>
      <c r="AZ207" s="13">
        <f t="shared" si="403"/>
        <v>0.27741072115543802</v>
      </c>
      <c r="BA207" s="13">
        <f t="shared" si="403"/>
        <v>0.23403905929651903</v>
      </c>
      <c r="BB207" s="13">
        <f t="shared" si="403"/>
        <v>0.20761821798818991</v>
      </c>
      <c r="BC207" s="13">
        <f t="shared" si="403"/>
        <v>0.16693049518274655</v>
      </c>
      <c r="BD207" s="13">
        <f t="shared" si="403"/>
        <v>0.13987261733631903</v>
      </c>
      <c r="BE207" s="13">
        <f>(0.711*BF206)+(0.5*BD206)</f>
        <v>0.10323753803121308</v>
      </c>
      <c r="BF207" s="13">
        <f>AVERAGE(BE206,0)</f>
        <v>5.3411848432411119E-2</v>
      </c>
      <c r="BG207" s="13"/>
      <c r="BI207" s="13">
        <f t="shared" si="9"/>
        <v>0.71266085596783735</v>
      </c>
      <c r="BJ207" s="13"/>
      <c r="BK207" s="13">
        <f>E207</f>
        <v>0.74074074074074081</v>
      </c>
      <c r="BO207" s="14"/>
    </row>
    <row r="208" spans="4:67" x14ac:dyDescent="0.15">
      <c r="D208" s="15"/>
      <c r="E208" s="16"/>
      <c r="F208" s="17">
        <f t="shared" ref="F208:AF208" si="404">F207-((($C$7*F207)/($C$8+F207))*$A$14)</f>
        <v>0.22799063654854479</v>
      </c>
      <c r="G208" s="17">
        <f t="shared" si="7"/>
        <v>0.59872755390389998</v>
      </c>
      <c r="H208" s="17">
        <f t="shared" si="404"/>
        <v>0.4601985140626873</v>
      </c>
      <c r="I208" s="17">
        <f t="shared" si="7"/>
        <v>0.59872742919378941</v>
      </c>
      <c r="J208" s="17">
        <f t="shared" si="404"/>
        <v>0.59893945459116749</v>
      </c>
      <c r="K208" s="17">
        <f t="shared" si="404"/>
        <v>0.59915096307939009</v>
      </c>
      <c r="L208" s="17">
        <f t="shared" si="404"/>
        <v>0.59962004419191828</v>
      </c>
      <c r="M208" s="17">
        <f t="shared" si="404"/>
        <v>0.6000875033155455</v>
      </c>
      <c r="N208" s="17">
        <f t="shared" si="404"/>
        <v>0.60090531595671082</v>
      </c>
      <c r="O208" s="17">
        <f t="shared" si="404"/>
        <v>0.60171844210873715</v>
      </c>
      <c r="P208" s="17">
        <f t="shared" si="404"/>
        <v>0.60302535357867937</v>
      </c>
      <c r="Q208" s="17">
        <f t="shared" si="404"/>
        <v>0.60431989374460293</v>
      </c>
      <c r="R208" s="17">
        <f t="shared" si="404"/>
        <v>0.60630607029665673</v>
      </c>
      <c r="S208" s="17">
        <f t="shared" si="404"/>
        <v>0.60826191926692752</v>
      </c>
      <c r="T208" s="17">
        <f t="shared" si="404"/>
        <v>0.61116525996334603</v>
      </c>
      <c r="U208" s="17">
        <f t="shared" si="404"/>
        <v>0.61399888868102204</v>
      </c>
      <c r="V208" s="17">
        <f t="shared" si="404"/>
        <v>0.61809751401810309</v>
      </c>
      <c r="W208" s="17">
        <f t="shared" si="404"/>
        <v>0.62204505087162432</v>
      </c>
      <c r="X208" s="17">
        <f t="shared" si="404"/>
        <v>0.62764225172941202</v>
      </c>
      <c r="Y208" s="17">
        <f t="shared" si="404"/>
        <v>0.63292967857789117</v>
      </c>
      <c r="Z208" s="17">
        <f t="shared" si="404"/>
        <v>0.64032970339986761</v>
      </c>
      <c r="AA208" s="17">
        <f t="shared" si="404"/>
        <v>0.6471277438893287</v>
      </c>
      <c r="AB208" s="17">
        <f t="shared" si="404"/>
        <v>0.65660158239521449</v>
      </c>
      <c r="AC208" s="17">
        <f t="shared" si="404"/>
        <v>0.66496556177016242</v>
      </c>
      <c r="AD208" s="17">
        <f t="shared" si="404"/>
        <v>0.67670717350384824</v>
      </c>
      <c r="AE208" s="17">
        <f t="shared" si="404"/>
        <v>0.68650713376332873</v>
      </c>
      <c r="AF208" s="17">
        <f t="shared" si="404"/>
        <v>0.70058285090209582</v>
      </c>
      <c r="AG208" s="17">
        <f>AG207</f>
        <v>0.71143701856459196</v>
      </c>
      <c r="AH208" s="17">
        <f t="shared" ref="AH208:BF208" si="405">AH207-((($C$7*AH207)/($C$8+AH207))*$A$14)</f>
        <v>0.69587031727309578</v>
      </c>
      <c r="AI208" s="17">
        <f t="shared" si="405"/>
        <v>0.67534251261015166</v>
      </c>
      <c r="AJ208" s="17">
        <f t="shared" si="405"/>
        <v>0.66152056361784728</v>
      </c>
      <c r="AK208" s="17">
        <f t="shared" si="405"/>
        <v>0.64047586962798464</v>
      </c>
      <c r="AL208" s="17">
        <f t="shared" si="405"/>
        <v>0.62777272999937528</v>
      </c>
      <c r="AM208" s="17">
        <f t="shared" si="405"/>
        <v>0.60500906122521947</v>
      </c>
      <c r="AN208" s="17">
        <f t="shared" si="405"/>
        <v>0.59259304696949899</v>
      </c>
      <c r="AO208" s="17">
        <f t="shared" si="405"/>
        <v>0.56688033123781012</v>
      </c>
      <c r="AP208" s="17">
        <f t="shared" si="405"/>
        <v>0.55380319491278218</v>
      </c>
      <c r="AQ208" s="17">
        <f t="shared" si="405"/>
        <v>0.52412773400932378</v>
      </c>
      <c r="AR208" s="17">
        <f t="shared" si="405"/>
        <v>0.50945972704623632</v>
      </c>
      <c r="AS208" s="17">
        <f t="shared" si="405"/>
        <v>0.47530219428798126</v>
      </c>
      <c r="AT208" s="17">
        <f t="shared" si="405"/>
        <v>0.45830209792747978</v>
      </c>
      <c r="AU208" s="17">
        <f t="shared" si="405"/>
        <v>0.41987728720141021</v>
      </c>
      <c r="AV208" s="17">
        <f t="shared" si="405"/>
        <v>0.40016128363424991</v>
      </c>
      <c r="AW208" s="17">
        <f t="shared" si="405"/>
        <v>0.35852481172538986</v>
      </c>
      <c r="AX208" s="17">
        <f t="shared" si="405"/>
        <v>0.33617542529929384</v>
      </c>
      <c r="AY208" s="17">
        <f t="shared" si="405"/>
        <v>0.29311394842804822</v>
      </c>
      <c r="AZ208" s="17">
        <f t="shared" si="405"/>
        <v>0.26866575209704763</v>
      </c>
      <c r="BA208" s="17">
        <f t="shared" si="405"/>
        <v>0.2263457639495304</v>
      </c>
      <c r="BB208" s="17">
        <f t="shared" si="405"/>
        <v>0.20061084698163792</v>
      </c>
      <c r="BC208" s="17">
        <f t="shared" si="405"/>
        <v>0.16105429849488825</v>
      </c>
      <c r="BD208" s="17">
        <f t="shared" si="405"/>
        <v>0.13480406709359272</v>
      </c>
      <c r="BE208" s="17">
        <f t="shared" si="405"/>
        <v>9.9341359348207994E-2</v>
      </c>
      <c r="BF208" s="17">
        <f t="shared" si="405"/>
        <v>5.1275575770706301E-2</v>
      </c>
      <c r="BG208" s="17"/>
      <c r="BI208" s="13">
        <f t="shared" si="9"/>
        <v>0.70483180132609391</v>
      </c>
      <c r="BJ208" s="13"/>
      <c r="BK208" s="18">
        <f>E207</f>
        <v>0.74074074074074081</v>
      </c>
      <c r="BO208" s="19"/>
    </row>
    <row r="209" spans="4:67" x14ac:dyDescent="0.15">
      <c r="D209" s="20">
        <f>1+D207</f>
        <v>101</v>
      </c>
      <c r="E209" s="3">
        <f>$D209*$A$14</f>
        <v>0.74814814814814823</v>
      </c>
      <c r="F209" s="13">
        <f>AVERAGE(H208,0)</f>
        <v>0.23009925703134365</v>
      </c>
      <c r="G209" s="13">
        <f>I208</f>
        <v>0.59872742919378941</v>
      </c>
      <c r="H209" s="13">
        <f>(0.5*J208)+(0.711*F208)</f>
        <v>0.46157106988159907</v>
      </c>
      <c r="I209" s="13">
        <f>AVERAGE(J208,G208)</f>
        <v>0.59883350424753368</v>
      </c>
      <c r="J209" s="13">
        <f>IF($J$4 = "YES", AVERAGE(K208,I208),AVERAGE(K208,H208))</f>
        <v>0.59893919613658975</v>
      </c>
      <c r="K209" s="13">
        <f t="shared" ref="K209:AD209" si="406">AVERAGE(L208,J208)</f>
        <v>0.59927974939154294</v>
      </c>
      <c r="L209" s="13">
        <f t="shared" si="406"/>
        <v>0.59961923319746779</v>
      </c>
      <c r="M209" s="13">
        <f t="shared" si="406"/>
        <v>0.60026268007431449</v>
      </c>
      <c r="N209" s="13">
        <f t="shared" si="406"/>
        <v>0.60090297271214133</v>
      </c>
      <c r="O209" s="13">
        <f t="shared" si="406"/>
        <v>0.60196533476769509</v>
      </c>
      <c r="P209" s="13">
        <f t="shared" si="406"/>
        <v>0.6030191679266701</v>
      </c>
      <c r="Q209" s="13">
        <f t="shared" si="406"/>
        <v>0.60466571193766805</v>
      </c>
      <c r="R209" s="13">
        <f t="shared" si="406"/>
        <v>0.60629090650576523</v>
      </c>
      <c r="S209" s="13">
        <f t="shared" si="406"/>
        <v>0.60873566513000132</v>
      </c>
      <c r="T209" s="13">
        <f t="shared" si="406"/>
        <v>0.61113040397397478</v>
      </c>
      <c r="U209" s="13">
        <f t="shared" si="406"/>
        <v>0.6146313869907245</v>
      </c>
      <c r="V209" s="13">
        <f t="shared" si="406"/>
        <v>0.61802196977632318</v>
      </c>
      <c r="W209" s="13">
        <f t="shared" si="406"/>
        <v>0.62286988287375755</v>
      </c>
      <c r="X209" s="13">
        <f t="shared" si="406"/>
        <v>0.62748736472475775</v>
      </c>
      <c r="Y209" s="13">
        <f t="shared" si="406"/>
        <v>0.63398597756463981</v>
      </c>
      <c r="Z209" s="13">
        <f t="shared" si="406"/>
        <v>0.64002871123360994</v>
      </c>
      <c r="AA209" s="13">
        <f t="shared" si="406"/>
        <v>0.64846564289754105</v>
      </c>
      <c r="AB209" s="13">
        <f t="shared" si="406"/>
        <v>0.6560466528297455</v>
      </c>
      <c r="AC209" s="13">
        <f t="shared" si="406"/>
        <v>0.66665437794953131</v>
      </c>
      <c r="AD209" s="13">
        <f t="shared" si="406"/>
        <v>0.67573634776674552</v>
      </c>
      <c r="AE209" s="13">
        <f>AVERAGE(AD208,AF208)</f>
        <v>0.68864501220297203</v>
      </c>
      <c r="AF209" s="13">
        <f>AVERAGE(AG208,AE208)</f>
        <v>0.6989720761639604</v>
      </c>
      <c r="AG209" s="13">
        <f>(0.5*AF208)+(0.5*AH208)</f>
        <v>0.69822658408759586</v>
      </c>
      <c r="AH209" s="13">
        <f t="shared" ref="AH209:BD209" si="407">AVERAGE(AI208,AG208)</f>
        <v>0.69338976558737175</v>
      </c>
      <c r="AI209" s="13">
        <f t="shared" si="407"/>
        <v>0.67869544044547148</v>
      </c>
      <c r="AJ209" s="13">
        <f t="shared" si="407"/>
        <v>0.6579091911190682</v>
      </c>
      <c r="AK209" s="13">
        <f t="shared" si="407"/>
        <v>0.64464664680861128</v>
      </c>
      <c r="AL209" s="13">
        <f t="shared" si="407"/>
        <v>0.62274246542660205</v>
      </c>
      <c r="AM209" s="13">
        <f t="shared" si="407"/>
        <v>0.61018288848443714</v>
      </c>
      <c r="AN209" s="13">
        <f t="shared" si="407"/>
        <v>0.58594469623151479</v>
      </c>
      <c r="AO209" s="13">
        <f t="shared" si="407"/>
        <v>0.57319812094114053</v>
      </c>
      <c r="AP209" s="13">
        <f t="shared" si="407"/>
        <v>0.54550403262356695</v>
      </c>
      <c r="AQ209" s="13">
        <f t="shared" si="407"/>
        <v>0.5316314609795092</v>
      </c>
      <c r="AR209" s="13">
        <f t="shared" si="407"/>
        <v>0.49971496414865252</v>
      </c>
      <c r="AS209" s="13">
        <f t="shared" si="407"/>
        <v>0.48388091248685805</v>
      </c>
      <c r="AT209" s="13">
        <f t="shared" si="407"/>
        <v>0.44758974074469571</v>
      </c>
      <c r="AU209" s="13">
        <f t="shared" si="407"/>
        <v>0.42923169078086487</v>
      </c>
      <c r="AV209" s="13">
        <f t="shared" si="407"/>
        <v>0.38920104946340006</v>
      </c>
      <c r="AW209" s="13">
        <f t="shared" si="407"/>
        <v>0.36816835446677187</v>
      </c>
      <c r="AX209" s="13">
        <f t="shared" si="407"/>
        <v>0.32581938007671907</v>
      </c>
      <c r="AY209" s="13">
        <f t="shared" si="407"/>
        <v>0.30242058869817073</v>
      </c>
      <c r="AZ209" s="13">
        <f t="shared" si="407"/>
        <v>0.2597298561887893</v>
      </c>
      <c r="BA209" s="13">
        <f t="shared" si="407"/>
        <v>0.23463829953934279</v>
      </c>
      <c r="BB209" s="13">
        <f t="shared" si="407"/>
        <v>0.19370003122220933</v>
      </c>
      <c r="BC209" s="13">
        <f t="shared" si="407"/>
        <v>0.1677074570376153</v>
      </c>
      <c r="BD209" s="13">
        <f t="shared" si="407"/>
        <v>0.13019782892154813</v>
      </c>
      <c r="BE209" s="13">
        <f>(0.711*BF208)+(0.5*BD208)</f>
        <v>0.10385896791976854</v>
      </c>
      <c r="BF209" s="13">
        <f>AVERAGE(BE208,0)</f>
        <v>4.9670679674103997E-2</v>
      </c>
      <c r="BG209" s="13"/>
      <c r="BI209" s="13">
        <f t="shared" si="9"/>
        <v>0.69708771362120214</v>
      </c>
      <c r="BJ209" s="13"/>
      <c r="BK209" s="13">
        <f>E209</f>
        <v>0.74814814814814823</v>
      </c>
      <c r="BO209" s="14"/>
    </row>
    <row r="210" spans="4:67" x14ac:dyDescent="0.15">
      <c r="D210" s="15"/>
      <c r="E210" s="16"/>
      <c r="F210" s="17">
        <f t="shared" ref="F210:AF210" si="408">F209-((($C$7*F209)/($C$8+F209))*$A$14)</f>
        <v>0.22250596837086092</v>
      </c>
      <c r="G210" s="17">
        <f t="shared" si="7"/>
        <v>0.58425206549931608</v>
      </c>
      <c r="H210" s="17">
        <f t="shared" si="408"/>
        <v>0.44917894614207454</v>
      </c>
      <c r="I210" s="17">
        <f t="shared" si="7"/>
        <v>0.58435668979041444</v>
      </c>
      <c r="J210" s="17">
        <f t="shared" si="408"/>
        <v>0.58446093637926677</v>
      </c>
      <c r="K210" s="17">
        <f t="shared" si="408"/>
        <v>0.58479683419236239</v>
      </c>
      <c r="L210" s="17">
        <f t="shared" si="408"/>
        <v>0.58513167946358324</v>
      </c>
      <c r="M210" s="17">
        <f t="shared" si="408"/>
        <v>0.58576634086922941</v>
      </c>
      <c r="N210" s="17">
        <f t="shared" si="408"/>
        <v>0.58639789923035646</v>
      </c>
      <c r="O210" s="17">
        <f t="shared" si="408"/>
        <v>0.58744578738534625</v>
      </c>
      <c r="P210" s="17">
        <f t="shared" si="408"/>
        <v>0.58848528481279938</v>
      </c>
      <c r="Q210" s="17">
        <f t="shared" si="408"/>
        <v>0.59010947388144408</v>
      </c>
      <c r="R210" s="17">
        <f t="shared" si="408"/>
        <v>0.59171265544122831</v>
      </c>
      <c r="S210" s="17">
        <f t="shared" si="408"/>
        <v>0.59412439723564126</v>
      </c>
      <c r="T210" s="17">
        <f t="shared" si="408"/>
        <v>0.59648690728408416</v>
      </c>
      <c r="U210" s="17">
        <f t="shared" si="408"/>
        <v>0.59994097266992086</v>
      </c>
      <c r="V210" s="17">
        <f t="shared" si="408"/>
        <v>0.60328634131608272</v>
      </c>
      <c r="W210" s="17">
        <f t="shared" si="408"/>
        <v>0.60806998611740692</v>
      </c>
      <c r="X210" s="17">
        <f t="shared" si="408"/>
        <v>0.61262666613872419</v>
      </c>
      <c r="Y210" s="17">
        <f t="shared" si="408"/>
        <v>0.61904037962086156</v>
      </c>
      <c r="Z210" s="17">
        <f t="shared" si="408"/>
        <v>0.62500486685237899</v>
      </c>
      <c r="AA210" s="17">
        <f t="shared" si="408"/>
        <v>0.63333365737349834</v>
      </c>
      <c r="AB210" s="17">
        <f t="shared" si="408"/>
        <v>0.64081858087407473</v>
      </c>
      <c r="AC210" s="17">
        <f t="shared" si="408"/>
        <v>0.65129354751412727</v>
      </c>
      <c r="AD210" s="17">
        <f t="shared" si="408"/>
        <v>0.66026339144459745</v>
      </c>
      <c r="AE210" s="17">
        <f t="shared" si="408"/>
        <v>0.67301507198640009</v>
      </c>
      <c r="AF210" s="17">
        <f t="shared" si="408"/>
        <v>0.68321852031191443</v>
      </c>
      <c r="AG210" s="17">
        <f>AG209</f>
        <v>0.69822658408759586</v>
      </c>
      <c r="AH210" s="17">
        <f t="shared" ref="AH210:BF210" si="409">AH209-((($C$7*AH209)/($C$8+AH209))*$A$14)</f>
        <v>0.67770281517813524</v>
      </c>
      <c r="AI210" s="17">
        <f t="shared" si="409"/>
        <v>0.66318625276934251</v>
      </c>
      <c r="AJ210" s="17">
        <f t="shared" si="409"/>
        <v>0.64265766723558282</v>
      </c>
      <c r="AK210" s="17">
        <f t="shared" si="409"/>
        <v>0.629563452945471</v>
      </c>
      <c r="AL210" s="17">
        <f t="shared" si="409"/>
        <v>0.60794425214618086</v>
      </c>
      <c r="AM210" s="17">
        <f t="shared" si="409"/>
        <v>0.59555213034129684</v>
      </c>
      <c r="AN210" s="17">
        <f t="shared" si="409"/>
        <v>0.57164580848864421</v>
      </c>
      <c r="AO210" s="17">
        <f t="shared" si="409"/>
        <v>0.55907852992509421</v>
      </c>
      <c r="AP210" s="17">
        <f t="shared" si="409"/>
        <v>0.53178587914641129</v>
      </c>
      <c r="AQ210" s="17">
        <f t="shared" si="409"/>
        <v>0.51812076896996928</v>
      </c>
      <c r="AR210" s="17">
        <f t="shared" si="409"/>
        <v>0.48669865509681365</v>
      </c>
      <c r="AS210" s="17">
        <f t="shared" si="409"/>
        <v>0.47111913755204621</v>
      </c>
      <c r="AT210" s="17">
        <f t="shared" si="409"/>
        <v>0.43543612172229135</v>
      </c>
      <c r="AU210" s="17">
        <f t="shared" si="409"/>
        <v>0.41739961332613856</v>
      </c>
      <c r="AV210" s="17">
        <f t="shared" si="409"/>
        <v>0.37810512347068842</v>
      </c>
      <c r="AW210" s="17">
        <f t="shared" si="409"/>
        <v>0.35747978389741042</v>
      </c>
      <c r="AX210" s="17">
        <f t="shared" si="409"/>
        <v>0.31599802389664938</v>
      </c>
      <c r="AY210" s="17">
        <f t="shared" si="409"/>
        <v>0.2931074932201338</v>
      </c>
      <c r="AZ210" s="17">
        <f t="shared" si="409"/>
        <v>0.25140301838430901</v>
      </c>
      <c r="BA210" s="17">
        <f t="shared" si="409"/>
        <v>0.22692986131572915</v>
      </c>
      <c r="BB210" s="17">
        <f t="shared" si="409"/>
        <v>0.18706896672557741</v>
      </c>
      <c r="BC210" s="17">
        <f t="shared" si="409"/>
        <v>0.16180875008283968</v>
      </c>
      <c r="BD210" s="17">
        <f t="shared" si="409"/>
        <v>0.12542971424052274</v>
      </c>
      <c r="BE210" s="17">
        <f t="shared" si="409"/>
        <v>9.9942092351403111E-2</v>
      </c>
      <c r="BF210" s="17">
        <f t="shared" si="409"/>
        <v>4.76750814650405E-2</v>
      </c>
      <c r="BG210" s="17"/>
      <c r="BI210" s="13">
        <f t="shared" si="9"/>
        <v>0.68934362591631038</v>
      </c>
      <c r="BJ210" s="13"/>
      <c r="BK210" s="18">
        <f>E209</f>
        <v>0.74814814814814823</v>
      </c>
      <c r="BO210" s="19"/>
    </row>
    <row r="211" spans="4:67" x14ac:dyDescent="0.15">
      <c r="D211" s="20">
        <f>1+D209</f>
        <v>102</v>
      </c>
      <c r="E211" s="3">
        <f>$D211*$A$14</f>
        <v>0.75555555555555554</v>
      </c>
      <c r="F211" s="13">
        <f>AVERAGE(H210,0)</f>
        <v>0.22458947307103727</v>
      </c>
      <c r="G211" s="13">
        <f>I210</f>
        <v>0.58435668979041444</v>
      </c>
      <c r="H211" s="13">
        <f>(0.5*J210)+(0.711*F210)</f>
        <v>0.45043221170131553</v>
      </c>
      <c r="I211" s="13">
        <f>AVERAGE(J210,G210)</f>
        <v>0.58435650093929148</v>
      </c>
      <c r="J211" s="13">
        <f>IF($J$4 = "YES", AVERAGE(K210,I210),AVERAGE(K210,H210))</f>
        <v>0.58457676199138842</v>
      </c>
      <c r="K211" s="13">
        <f t="shared" ref="K211:AD211" si="410">AVERAGE(L210,J210)</f>
        <v>0.58479630792142501</v>
      </c>
      <c r="L211" s="13">
        <f t="shared" si="410"/>
        <v>0.58528158753079595</v>
      </c>
      <c r="M211" s="13">
        <f t="shared" si="410"/>
        <v>0.58576478934696985</v>
      </c>
      <c r="N211" s="13">
        <f t="shared" si="410"/>
        <v>0.58660606412728789</v>
      </c>
      <c r="O211" s="13">
        <f t="shared" si="410"/>
        <v>0.58744159202157786</v>
      </c>
      <c r="P211" s="13">
        <f t="shared" si="410"/>
        <v>0.58877763063339517</v>
      </c>
      <c r="Q211" s="13">
        <f t="shared" si="410"/>
        <v>0.59009897012701384</v>
      </c>
      <c r="R211" s="13">
        <f t="shared" si="410"/>
        <v>0.59211693555854272</v>
      </c>
      <c r="S211" s="13">
        <f t="shared" si="410"/>
        <v>0.59409978136265629</v>
      </c>
      <c r="T211" s="13">
        <f t="shared" si="410"/>
        <v>0.59703268495278106</v>
      </c>
      <c r="U211" s="13">
        <f t="shared" si="410"/>
        <v>0.59988662430008344</v>
      </c>
      <c r="V211" s="13">
        <f t="shared" si="410"/>
        <v>0.60400547939366389</v>
      </c>
      <c r="W211" s="13">
        <f t="shared" si="410"/>
        <v>0.60795650372740351</v>
      </c>
      <c r="X211" s="13">
        <f t="shared" si="410"/>
        <v>0.61355518286913424</v>
      </c>
      <c r="Y211" s="13">
        <f t="shared" si="410"/>
        <v>0.61881576649555159</v>
      </c>
      <c r="Z211" s="13">
        <f t="shared" si="410"/>
        <v>0.62618701849717995</v>
      </c>
      <c r="AA211" s="13">
        <f t="shared" si="410"/>
        <v>0.63291172386322692</v>
      </c>
      <c r="AB211" s="13">
        <f t="shared" si="410"/>
        <v>0.64231360244381275</v>
      </c>
      <c r="AC211" s="13">
        <f t="shared" si="410"/>
        <v>0.65054098615933609</v>
      </c>
      <c r="AD211" s="13">
        <f t="shared" si="410"/>
        <v>0.66215430975026368</v>
      </c>
      <c r="AE211" s="13">
        <f>AVERAGE(AD210,AF210)</f>
        <v>0.67174095587825589</v>
      </c>
      <c r="AF211" s="13">
        <f>AVERAGE(AG210,AE210)</f>
        <v>0.68562082803699798</v>
      </c>
      <c r="AG211" s="13">
        <f>(0.5*AF210)+(0.5*AH210)</f>
        <v>0.68046066774502489</v>
      </c>
      <c r="AH211" s="13">
        <f t="shared" ref="AH211:BD211" si="411">AVERAGE(AI210,AG210)</f>
        <v>0.68070641842846924</v>
      </c>
      <c r="AI211" s="13">
        <f t="shared" si="411"/>
        <v>0.66018024120685903</v>
      </c>
      <c r="AJ211" s="13">
        <f t="shared" si="411"/>
        <v>0.6463748528574067</v>
      </c>
      <c r="AK211" s="13">
        <f t="shared" si="411"/>
        <v>0.62530095969088184</v>
      </c>
      <c r="AL211" s="13">
        <f t="shared" si="411"/>
        <v>0.61255779164338398</v>
      </c>
      <c r="AM211" s="13">
        <f t="shared" si="411"/>
        <v>0.58979503031741254</v>
      </c>
      <c r="AN211" s="13">
        <f t="shared" si="411"/>
        <v>0.57731533013319547</v>
      </c>
      <c r="AO211" s="13">
        <f t="shared" si="411"/>
        <v>0.55171584381752781</v>
      </c>
      <c r="AP211" s="13">
        <f t="shared" si="411"/>
        <v>0.5385996494475318</v>
      </c>
      <c r="AQ211" s="13">
        <f t="shared" si="411"/>
        <v>0.50924226712161247</v>
      </c>
      <c r="AR211" s="13">
        <f t="shared" si="411"/>
        <v>0.49461995326100772</v>
      </c>
      <c r="AS211" s="13">
        <f t="shared" si="411"/>
        <v>0.46106738840955253</v>
      </c>
      <c r="AT211" s="13">
        <f t="shared" si="411"/>
        <v>0.44425937543909239</v>
      </c>
      <c r="AU211" s="13">
        <f t="shared" si="411"/>
        <v>0.40677062259648988</v>
      </c>
      <c r="AV211" s="13">
        <f t="shared" si="411"/>
        <v>0.38743969861177452</v>
      </c>
      <c r="AW211" s="13">
        <f t="shared" si="411"/>
        <v>0.3470515736836689</v>
      </c>
      <c r="AX211" s="13">
        <f t="shared" si="411"/>
        <v>0.32529363855877214</v>
      </c>
      <c r="AY211" s="13">
        <f t="shared" si="411"/>
        <v>0.28370052114047917</v>
      </c>
      <c r="AZ211" s="13">
        <f t="shared" si="411"/>
        <v>0.26001867726793149</v>
      </c>
      <c r="BA211" s="13">
        <f t="shared" si="411"/>
        <v>0.21923599255494319</v>
      </c>
      <c r="BB211" s="13">
        <f t="shared" si="411"/>
        <v>0.1943693056992844</v>
      </c>
      <c r="BC211" s="13">
        <f t="shared" si="411"/>
        <v>0.15624934048305006</v>
      </c>
      <c r="BD211" s="13">
        <f t="shared" si="411"/>
        <v>0.1308754212171214</v>
      </c>
      <c r="BE211" s="13">
        <f>(0.711*BF210)+(0.5*BD210)</f>
        <v>9.6611840041905164E-2</v>
      </c>
      <c r="BF211" s="13">
        <f>AVERAGE(BE210,0)</f>
        <v>4.9971046175701556E-2</v>
      </c>
      <c r="BG211" s="13"/>
      <c r="BI211" s="13">
        <f t="shared" si="9"/>
        <v>0.68168699354867557</v>
      </c>
      <c r="BJ211" s="13"/>
      <c r="BK211" s="13">
        <f>E211</f>
        <v>0.75555555555555554</v>
      </c>
      <c r="BO211" s="14"/>
    </row>
    <row r="212" spans="4:67" x14ac:dyDescent="0.15">
      <c r="D212" s="15"/>
      <c r="E212" s="16"/>
      <c r="F212" s="17">
        <f t="shared" ref="F212:AF212" si="412">F211-((($C$7*F211)/($C$8+F211))*$A$14)</f>
        <v>0.21713735858077804</v>
      </c>
      <c r="G212" s="17">
        <f t="shared" si="7"/>
        <v>0.57007995668087885</v>
      </c>
      <c r="H212" s="17">
        <f t="shared" si="412"/>
        <v>0.43822966456875134</v>
      </c>
      <c r="I212" s="17">
        <f t="shared" si="7"/>
        <v>0.57007977046752711</v>
      </c>
      <c r="J212" s="17">
        <f t="shared" si="412"/>
        <v>0.57029695552748305</v>
      </c>
      <c r="K212" s="17">
        <f t="shared" si="412"/>
        <v>0.57051343644023267</v>
      </c>
      <c r="L212" s="17">
        <f t="shared" si="412"/>
        <v>0.57099194469871872</v>
      </c>
      <c r="M212" s="17">
        <f t="shared" si="412"/>
        <v>0.57146840893759621</v>
      </c>
      <c r="N212" s="17">
        <f t="shared" si="412"/>
        <v>0.57229796467991978</v>
      </c>
      <c r="O212" s="17">
        <f t="shared" si="412"/>
        <v>0.57312186786299735</v>
      </c>
      <c r="P212" s="17">
        <f t="shared" si="412"/>
        <v>0.57443934764141535</v>
      </c>
      <c r="Q212" s="17">
        <f t="shared" si="412"/>
        <v>0.57574236808601165</v>
      </c>
      <c r="R212" s="17">
        <f t="shared" si="412"/>
        <v>0.57773242453488827</v>
      </c>
      <c r="S212" s="17">
        <f t="shared" si="412"/>
        <v>0.57968792691509685</v>
      </c>
      <c r="T212" s="17">
        <f t="shared" si="412"/>
        <v>0.58258053017396516</v>
      </c>
      <c r="U212" s="17">
        <f t="shared" si="412"/>
        <v>0.5853954186764726</v>
      </c>
      <c r="V212" s="17">
        <f t="shared" si="412"/>
        <v>0.58945819885210904</v>
      </c>
      <c r="W212" s="17">
        <f t="shared" si="412"/>
        <v>0.59335574589638318</v>
      </c>
      <c r="X212" s="17">
        <f t="shared" si="412"/>
        <v>0.59887916595901547</v>
      </c>
      <c r="Y212" s="17">
        <f t="shared" si="412"/>
        <v>0.6040695842529854</v>
      </c>
      <c r="Z212" s="17">
        <f t="shared" si="412"/>
        <v>0.61134340214885097</v>
      </c>
      <c r="AA212" s="17">
        <f t="shared" si="412"/>
        <v>0.61798010633483436</v>
      </c>
      <c r="AB212" s="17">
        <f t="shared" si="412"/>
        <v>0.62726034458421942</v>
      </c>
      <c r="AC212" s="17">
        <f t="shared" si="412"/>
        <v>0.63538259520902651</v>
      </c>
      <c r="AD212" s="17">
        <f t="shared" si="412"/>
        <v>0.6468495603376776</v>
      </c>
      <c r="AE212" s="17">
        <f t="shared" si="412"/>
        <v>0.6563171537837591</v>
      </c>
      <c r="AF212" s="17">
        <f t="shared" si="412"/>
        <v>0.67002741726932813</v>
      </c>
      <c r="AG212" s="17">
        <f>AG211</f>
        <v>0.68046066774502489</v>
      </c>
      <c r="AH212" s="17">
        <f t="shared" ref="AH212:BF212" si="413">AH211-((($C$7*AH211)/($C$8+AH211))*$A$14)</f>
        <v>0.66517269196478501</v>
      </c>
      <c r="AI212" s="17">
        <f t="shared" si="413"/>
        <v>0.64490020374308454</v>
      </c>
      <c r="AJ212" s="17">
        <f t="shared" si="413"/>
        <v>0.63126954699379156</v>
      </c>
      <c r="AK212" s="17">
        <f t="shared" si="413"/>
        <v>0.61046900132687831</v>
      </c>
      <c r="AL212" s="17">
        <f t="shared" si="413"/>
        <v>0.59789513765709368</v>
      </c>
      <c r="AM212" s="17">
        <f t="shared" si="413"/>
        <v>0.57544263896776793</v>
      </c>
      <c r="AN212" s="17">
        <f t="shared" si="413"/>
        <v>0.5631374571581037</v>
      </c>
      <c r="AO212" s="17">
        <f t="shared" si="413"/>
        <v>0.53790619500045567</v>
      </c>
      <c r="AP212" s="17">
        <f t="shared" si="413"/>
        <v>0.52498420395899925</v>
      </c>
      <c r="AQ212" s="17">
        <f t="shared" si="413"/>
        <v>0.49607581837083947</v>
      </c>
      <c r="AR212" s="17">
        <f t="shared" si="413"/>
        <v>0.48168485701276098</v>
      </c>
      <c r="AS212" s="17">
        <f t="shared" si="413"/>
        <v>0.44868376356329776</v>
      </c>
      <c r="AT212" s="17">
        <f t="shared" si="413"/>
        <v>0.43216337181023845</v>
      </c>
      <c r="AU212" s="17">
        <f t="shared" si="413"/>
        <v>0.39534548239243672</v>
      </c>
      <c r="AV212" s="17">
        <f t="shared" si="413"/>
        <v>0.3763773228541662</v>
      </c>
      <c r="AW212" s="17">
        <f t="shared" si="413"/>
        <v>0.33678728227094734</v>
      </c>
      <c r="AX212" s="17">
        <f t="shared" si="413"/>
        <v>0.31548346603354971</v>
      </c>
      <c r="AY212" s="17">
        <f t="shared" si="413"/>
        <v>0.27481015787556634</v>
      </c>
      <c r="AZ212" s="17">
        <f t="shared" si="413"/>
        <v>0.25168489496987423</v>
      </c>
      <c r="BA212" s="17">
        <f t="shared" si="413"/>
        <v>0.21192253860317686</v>
      </c>
      <c r="BB212" s="17">
        <f t="shared" si="413"/>
        <v>0.18771989995677388</v>
      </c>
      <c r="BC212" s="17">
        <f t="shared" si="413"/>
        <v>0.15068638719247918</v>
      </c>
      <c r="BD212" s="17">
        <f t="shared" si="413"/>
        <v>0.12608605711863527</v>
      </c>
      <c r="BE212" s="17">
        <f t="shared" si="413"/>
        <v>9.2938156296189886E-2</v>
      </c>
      <c r="BF212" s="17">
        <f t="shared" si="413"/>
        <v>4.7964106841052248E-2</v>
      </c>
      <c r="BG212" s="17"/>
      <c r="BI212" s="13">
        <f t="shared" si="9"/>
        <v>0.67403036118104076</v>
      </c>
      <c r="BJ212" s="13"/>
      <c r="BK212" s="18">
        <f>E211</f>
        <v>0.75555555555555554</v>
      </c>
      <c r="BO212" s="19"/>
    </row>
    <row r="213" spans="4:67" x14ac:dyDescent="0.15">
      <c r="D213" s="20">
        <f>1+D211</f>
        <v>103</v>
      </c>
      <c r="E213" s="3">
        <f>$D213*$A$14</f>
        <v>0.76296296296296295</v>
      </c>
      <c r="F213" s="13">
        <f>AVERAGE(H212,0)</f>
        <v>0.21911483228437567</v>
      </c>
      <c r="G213" s="13">
        <f>I212</f>
        <v>0.57007977046752711</v>
      </c>
      <c r="H213" s="13">
        <f>(0.5*J212)+(0.711*F212)</f>
        <v>0.43953313971467467</v>
      </c>
      <c r="I213" s="13">
        <f>AVERAGE(J212,G212)</f>
        <v>0.57018845610418101</v>
      </c>
      <c r="J213" s="13">
        <f>IF($J$4 = "YES", AVERAGE(K212,I212),AVERAGE(K212,H212))</f>
        <v>0.57029660345387989</v>
      </c>
      <c r="K213" s="13">
        <f t="shared" ref="K213:AD213" si="414">AVERAGE(L212,J212)</f>
        <v>0.57064445011310094</v>
      </c>
      <c r="L213" s="13">
        <f t="shared" si="414"/>
        <v>0.57099092268891449</v>
      </c>
      <c r="M213" s="13">
        <f t="shared" si="414"/>
        <v>0.5716449546893192</v>
      </c>
      <c r="N213" s="13">
        <f t="shared" si="414"/>
        <v>0.57229513840029678</v>
      </c>
      <c r="O213" s="13">
        <f t="shared" si="414"/>
        <v>0.57336865616066757</v>
      </c>
      <c r="P213" s="13">
        <f t="shared" si="414"/>
        <v>0.57443211797450444</v>
      </c>
      <c r="Q213" s="13">
        <f t="shared" si="414"/>
        <v>0.57608588608815181</v>
      </c>
      <c r="R213" s="13">
        <f t="shared" si="414"/>
        <v>0.57771514750055419</v>
      </c>
      <c r="S213" s="13">
        <f t="shared" si="414"/>
        <v>0.58015647735442677</v>
      </c>
      <c r="T213" s="13">
        <f t="shared" si="414"/>
        <v>0.58254167279578473</v>
      </c>
      <c r="U213" s="13">
        <f t="shared" si="414"/>
        <v>0.58601936451303716</v>
      </c>
      <c r="V213" s="13">
        <f t="shared" si="414"/>
        <v>0.58937558228642795</v>
      </c>
      <c r="W213" s="13">
        <f t="shared" si="414"/>
        <v>0.59416868240556231</v>
      </c>
      <c r="X213" s="13">
        <f t="shared" si="414"/>
        <v>0.59871266507468435</v>
      </c>
      <c r="Y213" s="13">
        <f t="shared" si="414"/>
        <v>0.60511128405393322</v>
      </c>
      <c r="Z213" s="13">
        <f t="shared" si="414"/>
        <v>0.61102484529390988</v>
      </c>
      <c r="AA213" s="13">
        <f t="shared" si="414"/>
        <v>0.61930187336653519</v>
      </c>
      <c r="AB213" s="13">
        <f t="shared" si="414"/>
        <v>0.62668135077193043</v>
      </c>
      <c r="AC213" s="13">
        <f t="shared" si="414"/>
        <v>0.63705495246094856</v>
      </c>
      <c r="AD213" s="13">
        <f t="shared" si="414"/>
        <v>0.64584987449639275</v>
      </c>
      <c r="AE213" s="13">
        <f>AVERAGE(AD212,AF212)</f>
        <v>0.65843848880350286</v>
      </c>
      <c r="AF213" s="13">
        <f>AVERAGE(AG212,AE212)</f>
        <v>0.668388910764392</v>
      </c>
      <c r="AG213" s="13">
        <f>(0.5*AF212)+(0.5*AH212)</f>
        <v>0.66760005461705663</v>
      </c>
      <c r="AH213" s="13">
        <f t="shared" ref="AH213:BD213" si="415">AVERAGE(AI212,AG212)</f>
        <v>0.66268043574405477</v>
      </c>
      <c r="AI213" s="13">
        <f t="shared" si="415"/>
        <v>0.64822111947928829</v>
      </c>
      <c r="AJ213" s="13">
        <f t="shared" si="415"/>
        <v>0.62768460253498137</v>
      </c>
      <c r="AK213" s="13">
        <f t="shared" si="415"/>
        <v>0.61458234232544262</v>
      </c>
      <c r="AL213" s="13">
        <f t="shared" si="415"/>
        <v>0.59295582014732306</v>
      </c>
      <c r="AM213" s="13">
        <f t="shared" si="415"/>
        <v>0.58051629740759869</v>
      </c>
      <c r="AN213" s="13">
        <f t="shared" si="415"/>
        <v>0.5566744169841118</v>
      </c>
      <c r="AO213" s="13">
        <f t="shared" si="415"/>
        <v>0.54406083055855148</v>
      </c>
      <c r="AP213" s="13">
        <f t="shared" si="415"/>
        <v>0.51699100668564757</v>
      </c>
      <c r="AQ213" s="13">
        <f t="shared" si="415"/>
        <v>0.50333453048588006</v>
      </c>
      <c r="AR213" s="13">
        <f t="shared" si="415"/>
        <v>0.47237979096706861</v>
      </c>
      <c r="AS213" s="13">
        <f t="shared" si="415"/>
        <v>0.45692411441149972</v>
      </c>
      <c r="AT213" s="13">
        <f t="shared" si="415"/>
        <v>0.42201462297786724</v>
      </c>
      <c r="AU213" s="13">
        <f t="shared" si="415"/>
        <v>0.40427034733220235</v>
      </c>
      <c r="AV213" s="13">
        <f t="shared" si="415"/>
        <v>0.36606638233169203</v>
      </c>
      <c r="AW213" s="13">
        <f t="shared" si="415"/>
        <v>0.34593039444385798</v>
      </c>
      <c r="AX213" s="13">
        <f t="shared" si="415"/>
        <v>0.30579872007325681</v>
      </c>
      <c r="AY213" s="13">
        <f t="shared" si="415"/>
        <v>0.28358418050171197</v>
      </c>
      <c r="AZ213" s="13">
        <f t="shared" si="415"/>
        <v>0.24336634823937159</v>
      </c>
      <c r="BA213" s="13">
        <f t="shared" si="415"/>
        <v>0.21970239746332404</v>
      </c>
      <c r="BB213" s="13">
        <f t="shared" si="415"/>
        <v>0.18130446289782803</v>
      </c>
      <c r="BC213" s="13">
        <f t="shared" si="415"/>
        <v>0.15690297853770457</v>
      </c>
      <c r="BD213" s="13">
        <f t="shared" si="415"/>
        <v>0.12181227174433454</v>
      </c>
      <c r="BE213" s="13">
        <f>(0.711*BF212)+(0.5*BD212)</f>
        <v>9.7145508523305779E-2</v>
      </c>
      <c r="BF213" s="13">
        <f>AVERAGE(BE212,0)</f>
        <v>4.6469078148094943E-2</v>
      </c>
      <c r="BG213" s="13"/>
      <c r="BI213" s="13">
        <f t="shared" si="9"/>
        <v>0.66646215283571064</v>
      </c>
      <c r="BJ213" s="13"/>
      <c r="BK213" s="13">
        <f>E213</f>
        <v>0.76296296296296295</v>
      </c>
      <c r="BO213" s="14"/>
    </row>
    <row r="214" spans="4:67" x14ac:dyDescent="0.15">
      <c r="D214" s="15"/>
      <c r="E214" s="16"/>
      <c r="F214" s="17">
        <f t="shared" ref="F214:AF214" si="416">F213-((($C$7*F213)/($C$8+F213))*$A$14)</f>
        <v>0.21180453370126581</v>
      </c>
      <c r="G214" s="17">
        <f t="shared" si="7"/>
        <v>0.55600455844579322</v>
      </c>
      <c r="H214" s="17">
        <f t="shared" si="416"/>
        <v>0.42751944022588206</v>
      </c>
      <c r="I214" s="17">
        <f t="shared" si="416"/>
        <v>0.55611169386835213</v>
      </c>
      <c r="J214" s="17">
        <f t="shared" si="416"/>
        <v>0.556218298929399</v>
      </c>
      <c r="K214" s="17">
        <f t="shared" si="416"/>
        <v>0.55656118662444276</v>
      </c>
      <c r="L214" s="17">
        <f t="shared" si="416"/>
        <v>0.55690272236376714</v>
      </c>
      <c r="M214" s="17">
        <f t="shared" si="416"/>
        <v>0.5575474420571227</v>
      </c>
      <c r="N214" s="17">
        <f t="shared" si="416"/>
        <v>0.55818837718254233</v>
      </c>
      <c r="O214" s="17">
        <f t="shared" si="416"/>
        <v>0.55924664406020408</v>
      </c>
      <c r="P214" s="17">
        <f t="shared" si="416"/>
        <v>0.56029502168764778</v>
      </c>
      <c r="Q214" s="17">
        <f t="shared" si="416"/>
        <v>0.56192537968763256</v>
      </c>
      <c r="R214" s="17">
        <f t="shared" si="416"/>
        <v>0.56353163366202719</v>
      </c>
      <c r="S214" s="17">
        <f t="shared" si="416"/>
        <v>0.56593859171617877</v>
      </c>
      <c r="T214" s="17">
        <f t="shared" si="416"/>
        <v>0.56829032463700457</v>
      </c>
      <c r="U214" s="17">
        <f t="shared" si="416"/>
        <v>0.57171943632419719</v>
      </c>
      <c r="V214" s="17">
        <f t="shared" si="416"/>
        <v>0.5750290049142226</v>
      </c>
      <c r="W214" s="17">
        <f t="shared" si="416"/>
        <v>0.57975587923195104</v>
      </c>
      <c r="X214" s="17">
        <f t="shared" si="416"/>
        <v>0.58423750332316615</v>
      </c>
      <c r="Y214" s="17">
        <f t="shared" si="416"/>
        <v>0.59054900565266522</v>
      </c>
      <c r="Z214" s="17">
        <f t="shared" si="416"/>
        <v>0.59638276689247993</v>
      </c>
      <c r="AA214" s="17">
        <f t="shared" si="416"/>
        <v>0.60454923408847916</v>
      </c>
      <c r="AB214" s="17">
        <f t="shared" si="416"/>
        <v>0.61183123681570206</v>
      </c>
      <c r="AC214" s="17">
        <f t="shared" si="416"/>
        <v>0.62206953143323662</v>
      </c>
      <c r="AD214" s="17">
        <f t="shared" si="416"/>
        <v>0.63075127994240188</v>
      </c>
      <c r="AE214" s="17">
        <f t="shared" si="416"/>
        <v>0.64318031141349175</v>
      </c>
      <c r="AF214" s="17">
        <f t="shared" si="416"/>
        <v>0.65300655717604883</v>
      </c>
      <c r="AG214" s="17">
        <f>AG213</f>
        <v>0.66760005461705663</v>
      </c>
      <c r="AH214" s="17">
        <f t="shared" ref="AH214:BF214" si="417">AH213-((($C$7*AH213)/($C$8+AH213))*$A$14)</f>
        <v>0.64736911155136012</v>
      </c>
      <c r="AI214" s="17">
        <f t="shared" si="417"/>
        <v>0.63309225017844262</v>
      </c>
      <c r="AJ214" s="17">
        <f t="shared" si="417"/>
        <v>0.61282131565465237</v>
      </c>
      <c r="AK214" s="17">
        <f t="shared" si="417"/>
        <v>0.59989258363872744</v>
      </c>
      <c r="AL214" s="17">
        <f t="shared" si="417"/>
        <v>0.57855973127478388</v>
      </c>
      <c r="AM214" s="17">
        <f t="shared" si="417"/>
        <v>0.56629335624637078</v>
      </c>
      <c r="AN214" s="17">
        <f t="shared" si="417"/>
        <v>0.54279234243873586</v>
      </c>
      <c r="AO214" s="17">
        <f t="shared" si="417"/>
        <v>0.53036405726833336</v>
      </c>
      <c r="AP214" s="17">
        <f t="shared" si="417"/>
        <v>0.50370407295414399</v>
      </c>
      <c r="AQ214" s="17">
        <f t="shared" si="417"/>
        <v>0.49026091851308412</v>
      </c>
      <c r="AR214" s="17">
        <f t="shared" si="417"/>
        <v>0.45980693316003163</v>
      </c>
      <c r="AS214" s="17">
        <f t="shared" si="417"/>
        <v>0.44461066394492593</v>
      </c>
      <c r="AT214" s="17">
        <f t="shared" si="417"/>
        <v>0.41031164214023624</v>
      </c>
      <c r="AU214" s="17">
        <f t="shared" si="417"/>
        <v>0.3928914605140334</v>
      </c>
      <c r="AV214" s="17">
        <f t="shared" si="417"/>
        <v>0.35541934396419006</v>
      </c>
      <c r="AW214" s="17">
        <f t="shared" si="417"/>
        <v>0.3356890747272655</v>
      </c>
      <c r="AX214" s="17">
        <f t="shared" si="417"/>
        <v>0.29641089295515077</v>
      </c>
      <c r="AY214" s="17">
        <f t="shared" si="417"/>
        <v>0.2746964909421844</v>
      </c>
      <c r="AZ214" s="17">
        <f t="shared" si="417"/>
        <v>0.23543936136713808</v>
      </c>
      <c r="BA214" s="17">
        <f t="shared" si="417"/>
        <v>0.21237680409937881</v>
      </c>
      <c r="BB214" s="17">
        <f t="shared" si="417"/>
        <v>0.17501771158245771</v>
      </c>
      <c r="BC214" s="17">
        <f t="shared" si="417"/>
        <v>0.1513206510135108</v>
      </c>
      <c r="BD214" s="17">
        <f t="shared" si="417"/>
        <v>0.11730977251543115</v>
      </c>
      <c r="BE214" s="17">
        <f t="shared" si="417"/>
        <v>9.3453779401993758E-2</v>
      </c>
      <c r="BF214" s="17">
        <f t="shared" si="417"/>
        <v>4.4594877028466838E-2</v>
      </c>
      <c r="BG214" s="17"/>
      <c r="BI214" s="13">
        <f t="shared" si="9"/>
        <v>0.65889394449038052</v>
      </c>
      <c r="BJ214" s="13"/>
      <c r="BK214" s="18">
        <f>E213</f>
        <v>0.76296296296296295</v>
      </c>
      <c r="BO214" s="19"/>
    </row>
    <row r="215" spans="4:67" x14ac:dyDescent="0.15">
      <c r="D215" s="20">
        <f>1+D213</f>
        <v>104</v>
      </c>
      <c r="E215" s="3">
        <f>$D215*$A$14</f>
        <v>0.77037037037037037</v>
      </c>
      <c r="F215" s="13">
        <f>AVERAGE(H214,0)</f>
        <v>0.21375972011294103</v>
      </c>
      <c r="G215" s="13">
        <f>I214</f>
        <v>0.55611169386835213</v>
      </c>
      <c r="H215" s="13">
        <f>(0.5*J214)+(0.711*F214)</f>
        <v>0.42870217292629947</v>
      </c>
      <c r="I215" s="13">
        <f>AVERAGE(J214,G214)</f>
        <v>0.55611142868759611</v>
      </c>
      <c r="J215" s="13">
        <f>IF($J$4 = "YES", AVERAGE(K214,I214),AVERAGE(K214,H214))</f>
        <v>0.5563364402463975</v>
      </c>
      <c r="K215" s="13">
        <f t="shared" ref="K215:AD215" si="418">AVERAGE(L214,J214)</f>
        <v>0.55656051064658307</v>
      </c>
      <c r="L215" s="13">
        <f t="shared" si="418"/>
        <v>0.55705431434078267</v>
      </c>
      <c r="M215" s="13">
        <f t="shared" si="418"/>
        <v>0.55754554977315474</v>
      </c>
      <c r="N215" s="13">
        <f t="shared" si="418"/>
        <v>0.55839704305866333</v>
      </c>
      <c r="O215" s="13">
        <f t="shared" si="418"/>
        <v>0.55924169943509505</v>
      </c>
      <c r="P215" s="13">
        <f t="shared" si="418"/>
        <v>0.56058601187391832</v>
      </c>
      <c r="Q215" s="13">
        <f t="shared" si="418"/>
        <v>0.56191332767483748</v>
      </c>
      <c r="R215" s="13">
        <f t="shared" si="418"/>
        <v>0.56393198570190561</v>
      </c>
      <c r="S215" s="13">
        <f t="shared" si="418"/>
        <v>0.56591097914951582</v>
      </c>
      <c r="T215" s="13">
        <f t="shared" si="418"/>
        <v>0.56882901402018793</v>
      </c>
      <c r="U215" s="13">
        <f t="shared" si="418"/>
        <v>0.57165966477561359</v>
      </c>
      <c r="V215" s="13">
        <f t="shared" si="418"/>
        <v>0.57573765777807417</v>
      </c>
      <c r="W215" s="13">
        <f t="shared" si="418"/>
        <v>0.57963325411869437</v>
      </c>
      <c r="X215" s="13">
        <f t="shared" si="418"/>
        <v>0.58515244244230813</v>
      </c>
      <c r="Y215" s="13">
        <f t="shared" si="418"/>
        <v>0.59031013510782304</v>
      </c>
      <c r="Z215" s="13">
        <f t="shared" si="418"/>
        <v>0.59754911987057224</v>
      </c>
      <c r="AA215" s="13">
        <f t="shared" si="418"/>
        <v>0.60410700185409105</v>
      </c>
      <c r="AB215" s="13">
        <f t="shared" si="418"/>
        <v>0.61330938276085789</v>
      </c>
      <c r="AC215" s="13">
        <f t="shared" si="418"/>
        <v>0.62129125837905197</v>
      </c>
      <c r="AD215" s="13">
        <f t="shared" si="418"/>
        <v>0.63262492142336413</v>
      </c>
      <c r="AE215" s="13">
        <f>AVERAGE(AD214,AF214)</f>
        <v>0.6418789185592253</v>
      </c>
      <c r="AF215" s="13">
        <f>AVERAGE(AG214,AE214)</f>
        <v>0.65539018301527419</v>
      </c>
      <c r="AG215" s="13">
        <f>(0.5*AF214)+(0.5*AH214)</f>
        <v>0.65018783436370442</v>
      </c>
      <c r="AH215" s="13">
        <f t="shared" ref="AH215:BD215" si="419">AVERAGE(AI214,AG214)</f>
        <v>0.65034615239774962</v>
      </c>
      <c r="AI215" s="13">
        <f t="shared" si="419"/>
        <v>0.63009521360300624</v>
      </c>
      <c r="AJ215" s="13">
        <f t="shared" si="419"/>
        <v>0.61649241690858503</v>
      </c>
      <c r="AK215" s="13">
        <f t="shared" si="419"/>
        <v>0.59569052346471807</v>
      </c>
      <c r="AL215" s="13">
        <f t="shared" si="419"/>
        <v>0.58309296994254911</v>
      </c>
      <c r="AM215" s="13">
        <f t="shared" si="419"/>
        <v>0.56067603685675982</v>
      </c>
      <c r="AN215" s="13">
        <f t="shared" si="419"/>
        <v>0.54832870675735212</v>
      </c>
      <c r="AO215" s="13">
        <f t="shared" si="419"/>
        <v>0.52324820769643998</v>
      </c>
      <c r="AP215" s="13">
        <f t="shared" si="419"/>
        <v>0.51031248789070871</v>
      </c>
      <c r="AQ215" s="13">
        <f t="shared" si="419"/>
        <v>0.48175550305708781</v>
      </c>
      <c r="AR215" s="13">
        <f t="shared" si="419"/>
        <v>0.46743579122900503</v>
      </c>
      <c r="AS215" s="13">
        <f t="shared" si="419"/>
        <v>0.43505928765013391</v>
      </c>
      <c r="AT215" s="13">
        <f t="shared" si="419"/>
        <v>0.41875106222947966</v>
      </c>
      <c r="AU215" s="13">
        <f t="shared" si="419"/>
        <v>0.38286549305221318</v>
      </c>
      <c r="AV215" s="13">
        <f t="shared" si="419"/>
        <v>0.36429026762064942</v>
      </c>
      <c r="AW215" s="13">
        <f t="shared" si="419"/>
        <v>0.32591511845967042</v>
      </c>
      <c r="AX215" s="13">
        <f t="shared" si="419"/>
        <v>0.30519278283472495</v>
      </c>
      <c r="AY215" s="13">
        <f t="shared" si="419"/>
        <v>0.26592512716114441</v>
      </c>
      <c r="AZ215" s="13">
        <f t="shared" si="419"/>
        <v>0.24353664752078161</v>
      </c>
      <c r="BA215" s="13">
        <f t="shared" si="419"/>
        <v>0.20522853647479788</v>
      </c>
      <c r="BB215" s="13">
        <f t="shared" si="419"/>
        <v>0.18184872755644482</v>
      </c>
      <c r="BC215" s="13">
        <f t="shared" si="419"/>
        <v>0.14616374204894444</v>
      </c>
      <c r="BD215" s="13">
        <f t="shared" si="419"/>
        <v>0.12238721520775228</v>
      </c>
      <c r="BE215" s="13">
        <f>(0.711*BF214)+(0.5*BD214)</f>
        <v>9.036184382495549E-2</v>
      </c>
      <c r="BF215" s="13">
        <f>AVERAGE(BE214,0)</f>
        <v>4.6726889700996879E-2</v>
      </c>
      <c r="BG215" s="13"/>
      <c r="BI215" s="13">
        <f t="shared" si="9"/>
        <v>0.65141400940651684</v>
      </c>
      <c r="BJ215" s="13"/>
      <c r="BK215" s="13">
        <f>E215</f>
        <v>0.77037037037037037</v>
      </c>
      <c r="BO215" s="14"/>
    </row>
    <row r="216" spans="4:67" x14ac:dyDescent="0.15">
      <c r="D216" s="15"/>
      <c r="E216" s="16"/>
      <c r="F216" s="17">
        <f t="shared" ref="F216:AF216" si="420">F215-((($C$7*F215)/($C$8+F215))*$A$14)</f>
        <v>0.20658965288285155</v>
      </c>
      <c r="G216" s="17">
        <f t="shared" si="7"/>
        <v>0.54223781150705841</v>
      </c>
      <c r="H216" s="17">
        <f t="shared" si="420"/>
        <v>0.41687951491263842</v>
      </c>
      <c r="I216" s="17">
        <f t="shared" si="420"/>
        <v>0.54223755018845921</v>
      </c>
      <c r="J216" s="17">
        <f t="shared" si="420"/>
        <v>0.54245928517548292</v>
      </c>
      <c r="K216" s="17">
        <f t="shared" si="420"/>
        <v>0.54268009380516535</v>
      </c>
      <c r="L216" s="17">
        <f t="shared" si="420"/>
        <v>0.54316671310758391</v>
      </c>
      <c r="M216" s="17">
        <f t="shared" si="420"/>
        <v>0.54365080677748101</v>
      </c>
      <c r="N216" s="17">
        <f t="shared" si="420"/>
        <v>0.54448993315793837</v>
      </c>
      <c r="O216" s="17">
        <f t="shared" si="420"/>
        <v>0.54532233746403858</v>
      </c>
      <c r="P216" s="17">
        <f t="shared" si="420"/>
        <v>0.54664718196648321</v>
      </c>
      <c r="Q216" s="17">
        <f t="shared" si="420"/>
        <v>0.54795531424018251</v>
      </c>
      <c r="R216" s="17">
        <f t="shared" si="420"/>
        <v>0.54994486949608623</v>
      </c>
      <c r="S216" s="17">
        <f t="shared" si="420"/>
        <v>0.55189541675555731</v>
      </c>
      <c r="T216" s="17">
        <f t="shared" si="420"/>
        <v>0.55477165987305765</v>
      </c>
      <c r="U216" s="17">
        <f t="shared" si="420"/>
        <v>0.5575619428003481</v>
      </c>
      <c r="V216" s="17">
        <f t="shared" si="420"/>
        <v>0.56158207601845722</v>
      </c>
      <c r="W216" s="17">
        <f t="shared" si="420"/>
        <v>0.56542272461590803</v>
      </c>
      <c r="X216" s="17">
        <f t="shared" si="420"/>
        <v>0.57086460116661275</v>
      </c>
      <c r="Y216" s="17">
        <f t="shared" si="420"/>
        <v>0.57595060874991155</v>
      </c>
      <c r="Z216" s="17">
        <f t="shared" si="420"/>
        <v>0.58308988665095596</v>
      </c>
      <c r="AA216" s="17">
        <f t="shared" si="420"/>
        <v>0.58955834337983404</v>
      </c>
      <c r="AB216" s="17">
        <f t="shared" si="420"/>
        <v>0.59863665727363025</v>
      </c>
      <c r="AC216" s="17">
        <f t="shared" si="420"/>
        <v>0.60651224046339669</v>
      </c>
      <c r="AD216" s="17">
        <f t="shared" si="420"/>
        <v>0.61769703995888381</v>
      </c>
      <c r="AE216" s="17">
        <f t="shared" si="420"/>
        <v>0.62683124911796617</v>
      </c>
      <c r="AF216" s="17">
        <f t="shared" si="420"/>
        <v>0.64017039142665499</v>
      </c>
      <c r="AG216" s="17">
        <f>AG215</f>
        <v>0.65018783436370442</v>
      </c>
      <c r="AH216" s="17">
        <f t="shared" ref="AH216:BF216" si="421">AH215-((($C$7*AH215)/($C$8+AH215))*$A$14)</f>
        <v>0.63519023713654876</v>
      </c>
      <c r="AI216" s="17">
        <f t="shared" si="421"/>
        <v>0.61520035148011409</v>
      </c>
      <c r="AJ216" s="17">
        <f t="shared" si="421"/>
        <v>0.60177715817787369</v>
      </c>
      <c r="AK216" s="17">
        <f t="shared" si="421"/>
        <v>0.58125678968268368</v>
      </c>
      <c r="AL216" s="17">
        <f t="shared" si="421"/>
        <v>0.56883390415612844</v>
      </c>
      <c r="AM216" s="17">
        <f t="shared" si="421"/>
        <v>0.5467359046288609</v>
      </c>
      <c r="AN216" s="17">
        <f t="shared" si="421"/>
        <v>0.53456884184921749</v>
      </c>
      <c r="AO216" s="17">
        <f t="shared" si="421"/>
        <v>0.50986502648797039</v>
      </c>
      <c r="AP216" s="17">
        <f t="shared" si="421"/>
        <v>0.49712931216958495</v>
      </c>
      <c r="AQ216" s="17">
        <f t="shared" si="421"/>
        <v>0.46902838062357222</v>
      </c>
      <c r="AR216" s="17">
        <f t="shared" si="421"/>
        <v>0.45494521403816152</v>
      </c>
      <c r="AS216" s="17">
        <f t="shared" si="421"/>
        <v>0.42312408711926058</v>
      </c>
      <c r="AT216" s="17">
        <f t="shared" si="421"/>
        <v>0.40710696932246493</v>
      </c>
      <c r="AU216" s="17">
        <f t="shared" si="421"/>
        <v>0.37189072152619335</v>
      </c>
      <c r="AV216" s="17">
        <f t="shared" si="421"/>
        <v>0.35367844187652459</v>
      </c>
      <c r="AW216" s="17">
        <f t="shared" si="421"/>
        <v>0.31609172686238374</v>
      </c>
      <c r="AX216" s="17">
        <f t="shared" si="421"/>
        <v>0.29581832612797881</v>
      </c>
      <c r="AY216" s="17">
        <f t="shared" si="421"/>
        <v>0.25745016975245238</v>
      </c>
      <c r="AZ216" s="17">
        <f t="shared" si="421"/>
        <v>0.23560543345985283</v>
      </c>
      <c r="BA216" s="17">
        <f t="shared" si="421"/>
        <v>0.1982850193490111</v>
      </c>
      <c r="BB216" s="17">
        <f t="shared" si="421"/>
        <v>0.17554667186076292</v>
      </c>
      <c r="BC216" s="17">
        <f t="shared" si="421"/>
        <v>0.14090319846063007</v>
      </c>
      <c r="BD216" s="17">
        <f t="shared" si="421"/>
        <v>0.11786634681388969</v>
      </c>
      <c r="BE216" s="17">
        <f t="shared" si="421"/>
        <v>8.6901143563102523E-2</v>
      </c>
      <c r="BF216" s="17">
        <f t="shared" si="421"/>
        <v>4.4842878173808554E-2</v>
      </c>
      <c r="BG216" s="17"/>
      <c r="BI216" s="13">
        <f t="shared" si="9"/>
        <v>0.64393407432265315</v>
      </c>
      <c r="BJ216" s="13"/>
      <c r="BK216" s="18">
        <f>E215</f>
        <v>0.77037037037037037</v>
      </c>
      <c r="BO216" s="19"/>
    </row>
    <row r="217" spans="4:67" x14ac:dyDescent="0.15">
      <c r="D217" s="20">
        <f>1+D215</f>
        <v>105</v>
      </c>
      <c r="E217" s="3">
        <f>$D217*$A$14</f>
        <v>0.77777777777777779</v>
      </c>
      <c r="F217" s="13">
        <f>AVERAGE(H216,0)</f>
        <v>0.20843975745631921</v>
      </c>
      <c r="G217" s="13">
        <f>I216</f>
        <v>0.54223755018845921</v>
      </c>
      <c r="H217" s="13">
        <f>(0.5*J216)+(0.711*F216)</f>
        <v>0.41811488578744893</v>
      </c>
      <c r="I217" s="13">
        <f>AVERAGE(J216,G216)</f>
        <v>0.54234854834127066</v>
      </c>
      <c r="J217" s="13">
        <f>IF($J$4 = "YES", AVERAGE(K216,I216),AVERAGE(K216,H216))</f>
        <v>0.54245882199681228</v>
      </c>
      <c r="K217" s="13">
        <f t="shared" ref="K217:AD217" si="422">AVERAGE(L216,J216)</f>
        <v>0.54281299914153336</v>
      </c>
      <c r="L217" s="13">
        <f t="shared" si="422"/>
        <v>0.54316545029132324</v>
      </c>
      <c r="M217" s="13">
        <f t="shared" si="422"/>
        <v>0.54382832313276119</v>
      </c>
      <c r="N217" s="13">
        <f t="shared" si="422"/>
        <v>0.54448657212075979</v>
      </c>
      <c r="O217" s="13">
        <f t="shared" si="422"/>
        <v>0.54556855756221079</v>
      </c>
      <c r="P217" s="13">
        <f t="shared" si="422"/>
        <v>0.54663882585211054</v>
      </c>
      <c r="Q217" s="13">
        <f t="shared" si="422"/>
        <v>0.54829602573128478</v>
      </c>
      <c r="R217" s="13">
        <f t="shared" si="422"/>
        <v>0.54992536549786997</v>
      </c>
      <c r="S217" s="13">
        <f t="shared" si="422"/>
        <v>0.55235826468457194</v>
      </c>
      <c r="T217" s="13">
        <f t="shared" si="422"/>
        <v>0.5547286797779527</v>
      </c>
      <c r="U217" s="13">
        <f t="shared" si="422"/>
        <v>0.55817686794575749</v>
      </c>
      <c r="V217" s="13">
        <f t="shared" si="422"/>
        <v>0.56149233370812812</v>
      </c>
      <c r="W217" s="13">
        <f t="shared" si="422"/>
        <v>0.56622333859253504</v>
      </c>
      <c r="X217" s="13">
        <f t="shared" si="422"/>
        <v>0.57068666668290979</v>
      </c>
      <c r="Y217" s="13">
        <f t="shared" si="422"/>
        <v>0.57697724390878435</v>
      </c>
      <c r="Z217" s="13">
        <f t="shared" si="422"/>
        <v>0.58275447606487285</v>
      </c>
      <c r="AA217" s="13">
        <f t="shared" si="422"/>
        <v>0.59086327196229305</v>
      </c>
      <c r="AB217" s="13">
        <f t="shared" si="422"/>
        <v>0.59803529192161542</v>
      </c>
      <c r="AC217" s="13">
        <f t="shared" si="422"/>
        <v>0.60816684861625703</v>
      </c>
      <c r="AD217" s="13">
        <f t="shared" si="422"/>
        <v>0.61667174479068143</v>
      </c>
      <c r="AE217" s="13">
        <f>AVERAGE(AD216,AF216)</f>
        <v>0.62893371569276946</v>
      </c>
      <c r="AF217" s="13">
        <f>AVERAGE(AG216,AE216)</f>
        <v>0.6385095417408353</v>
      </c>
      <c r="AG217" s="13">
        <f>(0.5*AF216)+(0.5*AH216)</f>
        <v>0.63768031428160188</v>
      </c>
      <c r="AH217" s="13">
        <f t="shared" ref="AH217:BD217" si="423">AVERAGE(AI216,AG216)</f>
        <v>0.63269409292190926</v>
      </c>
      <c r="AI217" s="13">
        <f t="shared" si="423"/>
        <v>0.61848369765721123</v>
      </c>
      <c r="AJ217" s="13">
        <f t="shared" si="423"/>
        <v>0.59822857058139889</v>
      </c>
      <c r="AK217" s="13">
        <f t="shared" si="423"/>
        <v>0.58530553116700101</v>
      </c>
      <c r="AL217" s="13">
        <f t="shared" si="423"/>
        <v>0.56399634715577229</v>
      </c>
      <c r="AM217" s="13">
        <f t="shared" si="423"/>
        <v>0.55170137300267297</v>
      </c>
      <c r="AN217" s="13">
        <f t="shared" si="423"/>
        <v>0.52830046555841559</v>
      </c>
      <c r="AO217" s="13">
        <f t="shared" si="423"/>
        <v>0.51584907700940119</v>
      </c>
      <c r="AP217" s="13">
        <f t="shared" si="423"/>
        <v>0.4894467035557713</v>
      </c>
      <c r="AQ217" s="13">
        <f t="shared" si="423"/>
        <v>0.47603726310387323</v>
      </c>
      <c r="AR217" s="13">
        <f t="shared" si="423"/>
        <v>0.44607623387141637</v>
      </c>
      <c r="AS217" s="13">
        <f t="shared" si="423"/>
        <v>0.43102609168031325</v>
      </c>
      <c r="AT217" s="13">
        <f t="shared" si="423"/>
        <v>0.39750740432272696</v>
      </c>
      <c r="AU217" s="13">
        <f t="shared" si="423"/>
        <v>0.38039270559949478</v>
      </c>
      <c r="AV217" s="13">
        <f t="shared" si="423"/>
        <v>0.34399122419428851</v>
      </c>
      <c r="AW217" s="13">
        <f t="shared" si="423"/>
        <v>0.3247483840022517</v>
      </c>
      <c r="AX217" s="13">
        <f t="shared" si="423"/>
        <v>0.28677094830741806</v>
      </c>
      <c r="AY217" s="13">
        <f t="shared" si="423"/>
        <v>0.26571187979391581</v>
      </c>
      <c r="AZ217" s="13">
        <f t="shared" si="423"/>
        <v>0.22786759455073174</v>
      </c>
      <c r="BA217" s="13">
        <f t="shared" si="423"/>
        <v>0.20557605266030787</v>
      </c>
      <c r="BB217" s="13">
        <f t="shared" si="423"/>
        <v>0.16959410890482057</v>
      </c>
      <c r="BC217" s="13">
        <f t="shared" si="423"/>
        <v>0.14670650933732632</v>
      </c>
      <c r="BD217" s="13">
        <f t="shared" si="423"/>
        <v>0.1139021710118663</v>
      </c>
      <c r="BE217" s="13">
        <f>(0.711*BF216)+(0.5*BD216)</f>
        <v>9.0816459788522721E-2</v>
      </c>
      <c r="BF217" s="13">
        <f>AVERAGE(BE216,0)</f>
        <v>4.3450571781551262E-2</v>
      </c>
      <c r="BG217" s="13"/>
      <c r="BI217" s="13">
        <f t="shared" si="9"/>
        <v>0.63654594277806842</v>
      </c>
      <c r="BJ217" s="13"/>
      <c r="BK217" s="13">
        <f>E217</f>
        <v>0.77777777777777779</v>
      </c>
      <c r="BO217" s="14"/>
    </row>
    <row r="218" spans="4:67" x14ac:dyDescent="0.15">
      <c r="D218" s="15"/>
      <c r="E218" s="16"/>
      <c r="F218" s="17">
        <f t="shared" ref="F218:AF218" si="424">F217-((($C$7*F217)/($C$8+F217))*$A$14)</f>
        <v>0.20141050568574007</v>
      </c>
      <c r="G218" s="17">
        <f t="shared" si="7"/>
        <v>0.52856785444906218</v>
      </c>
      <c r="H218" s="17">
        <f t="shared" si="424"/>
        <v>0.40648230945865926</v>
      </c>
      <c r="I218" s="17">
        <f t="shared" si="424"/>
        <v>0.52867720203292701</v>
      </c>
      <c r="J218" s="17">
        <f t="shared" si="424"/>
        <v>0.52878583616733699</v>
      </c>
      <c r="K218" s="17">
        <f t="shared" si="424"/>
        <v>0.52913474934372107</v>
      </c>
      <c r="L218" s="17">
        <f t="shared" si="424"/>
        <v>0.52948196497531497</v>
      </c>
      <c r="M218" s="17">
        <f t="shared" si="424"/>
        <v>0.53013499866286762</v>
      </c>
      <c r="N218" s="17">
        <f t="shared" si="424"/>
        <v>0.53078348687546029</v>
      </c>
      <c r="O218" s="17">
        <f t="shared" si="424"/>
        <v>0.53184944927342392</v>
      </c>
      <c r="P218" s="17">
        <f t="shared" si="424"/>
        <v>0.53290389375153169</v>
      </c>
      <c r="Q218" s="17">
        <f t="shared" si="424"/>
        <v>0.53453664240332455</v>
      </c>
      <c r="R218" s="17">
        <f t="shared" si="424"/>
        <v>0.53614200141432733</v>
      </c>
      <c r="S218" s="17">
        <f t="shared" si="424"/>
        <v>0.5385392021664952</v>
      </c>
      <c r="T218" s="17">
        <f t="shared" si="424"/>
        <v>0.54087496083660602</v>
      </c>
      <c r="U218" s="17">
        <f t="shared" si="424"/>
        <v>0.54427295431231237</v>
      </c>
      <c r="V218" s="17">
        <f t="shared" si="424"/>
        <v>0.54754040073519139</v>
      </c>
      <c r="W218" s="17">
        <f t="shared" si="424"/>
        <v>0.55220329396446421</v>
      </c>
      <c r="X218" s="17">
        <f t="shared" si="424"/>
        <v>0.55660280152108976</v>
      </c>
      <c r="Y218" s="17">
        <f t="shared" si="424"/>
        <v>0.56280414345091678</v>
      </c>
      <c r="Z218" s="17">
        <f t="shared" si="424"/>
        <v>0.56850014812587757</v>
      </c>
      <c r="AA218" s="17">
        <f t="shared" si="424"/>
        <v>0.57649608976289657</v>
      </c>
      <c r="AB218" s="17">
        <f t="shared" si="424"/>
        <v>0.58356939990304268</v>
      </c>
      <c r="AC218" s="17">
        <f t="shared" si="424"/>
        <v>0.59356325229250373</v>
      </c>
      <c r="AD218" s="17">
        <f t="shared" si="424"/>
        <v>0.6019540955627759</v>
      </c>
      <c r="AE218" s="17">
        <f t="shared" si="424"/>
        <v>0.61405405389161027</v>
      </c>
      <c r="AF218" s="17">
        <f t="shared" si="424"/>
        <v>0.62350530612234145</v>
      </c>
      <c r="AG218" s="17">
        <f>AG217</f>
        <v>0.63768031428160188</v>
      </c>
      <c r="AH218" s="17">
        <f t="shared" ref="AH218:BF218" si="425">AH217-((($C$7*AH217)/($C$8+AH217))*$A$14)</f>
        <v>0.61776531024838899</v>
      </c>
      <c r="AI218" s="17">
        <f t="shared" si="425"/>
        <v>0.60374192891884326</v>
      </c>
      <c r="AJ218" s="17">
        <f t="shared" si="425"/>
        <v>0.5837600326491883</v>
      </c>
      <c r="AK218" s="17">
        <f t="shared" si="425"/>
        <v>0.57101555436191409</v>
      </c>
      <c r="AL218" s="17">
        <f t="shared" si="425"/>
        <v>0.55000830449605009</v>
      </c>
      <c r="AM218" s="17">
        <f t="shared" si="425"/>
        <v>0.53789193633798704</v>
      </c>
      <c r="AN218" s="17">
        <f t="shared" si="425"/>
        <v>0.51484024293967834</v>
      </c>
      <c r="AO218" s="17">
        <f t="shared" si="425"/>
        <v>0.50257980859017315</v>
      </c>
      <c r="AP218" s="17">
        <f t="shared" si="425"/>
        <v>0.47659473421131038</v>
      </c>
      <c r="AQ218" s="17">
        <f t="shared" si="425"/>
        <v>0.46340395258335815</v>
      </c>
      <c r="AR218" s="17">
        <f t="shared" si="425"/>
        <v>0.43394875975117886</v>
      </c>
      <c r="AS218" s="17">
        <f t="shared" si="425"/>
        <v>0.41916215539681945</v>
      </c>
      <c r="AT218" s="17">
        <f t="shared" si="425"/>
        <v>0.38625461154867324</v>
      </c>
      <c r="AU218" s="17">
        <f t="shared" si="425"/>
        <v>0.36946557998751006</v>
      </c>
      <c r="AV218" s="17">
        <f t="shared" si="425"/>
        <v>0.33378974406437995</v>
      </c>
      <c r="AW218" s="17">
        <f t="shared" si="425"/>
        <v>0.31494982146062384</v>
      </c>
      <c r="AX218" s="17">
        <f t="shared" si="425"/>
        <v>0.27781023220860229</v>
      </c>
      <c r="AY218" s="17">
        <f t="shared" si="425"/>
        <v>0.25724199164313499</v>
      </c>
      <c r="AZ218" s="17">
        <f t="shared" si="425"/>
        <v>0.2203313005711538</v>
      </c>
      <c r="BA218" s="17">
        <f t="shared" si="425"/>
        <v>0.19862323042991756</v>
      </c>
      <c r="BB218" s="17">
        <f t="shared" si="425"/>
        <v>0.16364089488371228</v>
      </c>
      <c r="BC218" s="17">
        <f t="shared" si="425"/>
        <v>0.14142952365886399</v>
      </c>
      <c r="BD218" s="17">
        <f t="shared" si="425"/>
        <v>0.10965479455742598</v>
      </c>
      <c r="BE218" s="17">
        <f t="shared" si="425"/>
        <v>8.7340164304834628E-2</v>
      </c>
      <c r="BF218" s="17">
        <f t="shared" si="425"/>
        <v>4.1691689776545381E-2</v>
      </c>
      <c r="BG218" s="17"/>
      <c r="BI218" s="13">
        <f t="shared" si="9"/>
        <v>0.62915781123348358</v>
      </c>
      <c r="BJ218" s="13"/>
      <c r="BK218" s="18">
        <f>E217</f>
        <v>0.77777777777777779</v>
      </c>
      <c r="BO218" s="19"/>
    </row>
    <row r="219" spans="4:67" x14ac:dyDescent="0.15">
      <c r="D219" s="20">
        <f>1+D217</f>
        <v>106</v>
      </c>
      <c r="E219" s="3">
        <f>$D219*$A$14</f>
        <v>0.78518518518518521</v>
      </c>
      <c r="F219" s="13">
        <f>AVERAGE(H218,0)</f>
        <v>0.20324115472932963</v>
      </c>
      <c r="G219" s="13">
        <f>I218</f>
        <v>0.52867720203292701</v>
      </c>
      <c r="H219" s="13">
        <f>(0.5*J218)+(0.711*F218)</f>
        <v>0.40759578762622967</v>
      </c>
      <c r="I219" s="13">
        <f>AVERAGE(J218,G218)</f>
        <v>0.52867684530819958</v>
      </c>
      <c r="J219" s="13">
        <f>IF($J$4 = "YES", AVERAGE(K218,I218),AVERAGE(K218,H218))</f>
        <v>0.52890597568832409</v>
      </c>
      <c r="K219" s="13">
        <f t="shared" ref="K219:AD219" si="426">AVERAGE(L218,J218)</f>
        <v>0.52913390057132603</v>
      </c>
      <c r="L219" s="13">
        <f t="shared" si="426"/>
        <v>0.52963487400329434</v>
      </c>
      <c r="M219" s="13">
        <f t="shared" si="426"/>
        <v>0.53013272592538763</v>
      </c>
      <c r="N219" s="13">
        <f t="shared" si="426"/>
        <v>0.53099222396814572</v>
      </c>
      <c r="O219" s="13">
        <f t="shared" si="426"/>
        <v>0.53184369031349599</v>
      </c>
      <c r="P219" s="13">
        <f t="shared" si="426"/>
        <v>0.53319304583837424</v>
      </c>
      <c r="Q219" s="13">
        <f t="shared" si="426"/>
        <v>0.53452294758292951</v>
      </c>
      <c r="R219" s="13">
        <f t="shared" si="426"/>
        <v>0.53653792228490982</v>
      </c>
      <c r="S219" s="13">
        <f t="shared" si="426"/>
        <v>0.53850848112546668</v>
      </c>
      <c r="T219" s="13">
        <f t="shared" si="426"/>
        <v>0.54140607823940379</v>
      </c>
      <c r="U219" s="13">
        <f t="shared" si="426"/>
        <v>0.54420768078589865</v>
      </c>
      <c r="V219" s="13">
        <f t="shared" si="426"/>
        <v>0.54823812413838824</v>
      </c>
      <c r="W219" s="13">
        <f t="shared" si="426"/>
        <v>0.55207160112814058</v>
      </c>
      <c r="X219" s="13">
        <f t="shared" si="426"/>
        <v>0.55750371870769055</v>
      </c>
      <c r="Y219" s="13">
        <f t="shared" si="426"/>
        <v>0.56255147482348367</v>
      </c>
      <c r="Z219" s="13">
        <f t="shared" si="426"/>
        <v>0.56965011660690668</v>
      </c>
      <c r="AA219" s="13">
        <f t="shared" si="426"/>
        <v>0.57603477401446013</v>
      </c>
      <c r="AB219" s="13">
        <f t="shared" si="426"/>
        <v>0.58502967102770009</v>
      </c>
      <c r="AC219" s="13">
        <f t="shared" si="426"/>
        <v>0.59276174773290924</v>
      </c>
      <c r="AD219" s="13">
        <f t="shared" si="426"/>
        <v>0.603808653092057</v>
      </c>
      <c r="AE219" s="13">
        <f>AVERAGE(AD218,AF218)</f>
        <v>0.61272970084255873</v>
      </c>
      <c r="AF219" s="13">
        <f>AVERAGE(AG218,AE218)</f>
        <v>0.62586718408660613</v>
      </c>
      <c r="AG219" s="13">
        <f>(0.5*AF218)+(0.5*AH218)</f>
        <v>0.62063530818536528</v>
      </c>
      <c r="AH219" s="13">
        <f t="shared" ref="AH219:BD219" si="427">AVERAGE(AI218,AG218)</f>
        <v>0.62071112160022257</v>
      </c>
      <c r="AI219" s="13">
        <f t="shared" si="427"/>
        <v>0.60076267144878859</v>
      </c>
      <c r="AJ219" s="13">
        <f t="shared" si="427"/>
        <v>0.58737874164037862</v>
      </c>
      <c r="AK219" s="13">
        <f t="shared" si="427"/>
        <v>0.56688416857261914</v>
      </c>
      <c r="AL219" s="13">
        <f t="shared" si="427"/>
        <v>0.55445374534995051</v>
      </c>
      <c r="AM219" s="13">
        <f t="shared" si="427"/>
        <v>0.53242427371786416</v>
      </c>
      <c r="AN219" s="13">
        <f t="shared" si="427"/>
        <v>0.5202358724640801</v>
      </c>
      <c r="AO219" s="13">
        <f t="shared" si="427"/>
        <v>0.49571748857549436</v>
      </c>
      <c r="AP219" s="13">
        <f t="shared" si="427"/>
        <v>0.48299188058676568</v>
      </c>
      <c r="AQ219" s="13">
        <f t="shared" si="427"/>
        <v>0.45527174698124462</v>
      </c>
      <c r="AR219" s="13">
        <f t="shared" si="427"/>
        <v>0.44128305399008882</v>
      </c>
      <c r="AS219" s="13">
        <f t="shared" si="427"/>
        <v>0.41010168564992605</v>
      </c>
      <c r="AT219" s="13">
        <f t="shared" si="427"/>
        <v>0.39431386769216475</v>
      </c>
      <c r="AU219" s="13">
        <f t="shared" si="427"/>
        <v>0.36002217780652657</v>
      </c>
      <c r="AV219" s="13">
        <f t="shared" si="427"/>
        <v>0.34220770072406692</v>
      </c>
      <c r="AW219" s="13">
        <f t="shared" si="427"/>
        <v>0.30579998813649112</v>
      </c>
      <c r="AX219" s="13">
        <f t="shared" si="427"/>
        <v>0.28609590655187944</v>
      </c>
      <c r="AY219" s="13">
        <f t="shared" si="427"/>
        <v>0.24907076638987805</v>
      </c>
      <c r="AZ219" s="13">
        <f t="shared" si="427"/>
        <v>0.22793261103652629</v>
      </c>
      <c r="BA219" s="13">
        <f t="shared" si="427"/>
        <v>0.19198609772743302</v>
      </c>
      <c r="BB219" s="13">
        <f t="shared" si="427"/>
        <v>0.17002637704439078</v>
      </c>
      <c r="BC219" s="13">
        <f t="shared" si="427"/>
        <v>0.13664784472056912</v>
      </c>
      <c r="BD219" s="13">
        <f t="shared" si="427"/>
        <v>0.11438484398184931</v>
      </c>
      <c r="BE219" s="13">
        <f>(0.711*BF218)+(0.5*BD218)</f>
        <v>8.4470188709836747E-2</v>
      </c>
      <c r="BF219" s="13">
        <f>AVERAGE(BE218,0)</f>
        <v>4.3670082152417314E-2</v>
      </c>
      <c r="BG219" s="13"/>
      <c r="BI219" s="13">
        <f t="shared" si="9"/>
        <v>0.62185867797879602</v>
      </c>
      <c r="BJ219" s="13"/>
      <c r="BK219" s="13">
        <f>E219</f>
        <v>0.78518518518518521</v>
      </c>
      <c r="BO219" s="14"/>
    </row>
    <row r="220" spans="4:67" x14ac:dyDescent="0.15">
      <c r="D220" s="15"/>
      <c r="E220" s="16"/>
      <c r="F220" s="17">
        <f t="shared" ref="F220:AF220" si="428">F219-((($C$7*F219)/($C$8+F219))*$A$14)</f>
        <v>0.19635097816882013</v>
      </c>
      <c r="G220" s="17">
        <f t="shared" si="7"/>
        <v>0.51521125842687787</v>
      </c>
      <c r="H220" s="17">
        <f t="shared" si="428"/>
        <v>0.39615542517650726</v>
      </c>
      <c r="I220" s="17">
        <f t="shared" si="428"/>
        <v>0.51521090711768847</v>
      </c>
      <c r="J220" s="17">
        <f t="shared" si="428"/>
        <v>0.51543655961331569</v>
      </c>
      <c r="K220" s="17">
        <f t="shared" si="428"/>
        <v>0.51566102611744968</v>
      </c>
      <c r="L220" s="17">
        <f t="shared" si="428"/>
        <v>0.51615440234622589</v>
      </c>
      <c r="M220" s="17">
        <f t="shared" si="428"/>
        <v>0.51664471015836066</v>
      </c>
      <c r="N220" s="17">
        <f t="shared" si="428"/>
        <v>0.51749119743622307</v>
      </c>
      <c r="O220" s="17">
        <f t="shared" si="428"/>
        <v>0.51832979140819779</v>
      </c>
      <c r="P220" s="17">
        <f t="shared" si="428"/>
        <v>0.51965878171454993</v>
      </c>
      <c r="Q220" s="17">
        <f t="shared" si="428"/>
        <v>0.52096865275767801</v>
      </c>
      <c r="R220" s="17">
        <f t="shared" si="428"/>
        <v>0.52295335543972732</v>
      </c>
      <c r="S220" s="17">
        <f t="shared" si="428"/>
        <v>0.52489439903108381</v>
      </c>
      <c r="T220" s="17">
        <f t="shared" si="428"/>
        <v>0.52774875550429734</v>
      </c>
      <c r="U220" s="17">
        <f t="shared" si="428"/>
        <v>0.53050872986648501</v>
      </c>
      <c r="V220" s="17">
        <f t="shared" si="428"/>
        <v>0.53447959409333268</v>
      </c>
      <c r="W220" s="17">
        <f t="shared" si="428"/>
        <v>0.53825673810674879</v>
      </c>
      <c r="X220" s="17">
        <f t="shared" si="428"/>
        <v>0.54360958366318246</v>
      </c>
      <c r="Y220" s="17">
        <f t="shared" si="428"/>
        <v>0.54858425183122195</v>
      </c>
      <c r="Z220" s="17">
        <f t="shared" si="428"/>
        <v>0.55558103530458525</v>
      </c>
      <c r="AA220" s="17">
        <f t="shared" si="428"/>
        <v>0.56187499028194454</v>
      </c>
      <c r="AB220" s="17">
        <f t="shared" si="428"/>
        <v>0.57074354271257355</v>
      </c>
      <c r="AC220" s="17">
        <f t="shared" si="428"/>
        <v>0.57836833608878269</v>
      </c>
      <c r="AD220" s="17">
        <f t="shared" si="428"/>
        <v>0.58926404458849269</v>
      </c>
      <c r="AE220" s="17">
        <f t="shared" si="428"/>
        <v>0.59806474227302253</v>
      </c>
      <c r="AF220" s="17">
        <f t="shared" si="428"/>
        <v>0.61102777414397502</v>
      </c>
      <c r="AG220" s="17">
        <f>AG219</f>
        <v>0.62063530818536528</v>
      </c>
      <c r="AH220" s="17">
        <f t="shared" ref="AH220:BF220" si="429">AH219-((($C$7*AH219)/($C$8+AH219))*$A$14)</f>
        <v>0.60593978838172857</v>
      </c>
      <c r="AI220" s="17">
        <f t="shared" si="429"/>
        <v>0.58625951113332742</v>
      </c>
      <c r="AJ220" s="17">
        <f t="shared" si="429"/>
        <v>0.57305989142589875</v>
      </c>
      <c r="AK220" s="17">
        <f t="shared" si="429"/>
        <v>0.55285464814812257</v>
      </c>
      <c r="AL220" s="17">
        <f t="shared" si="429"/>
        <v>0.54060403974863847</v>
      </c>
      <c r="AM220" s="17">
        <f t="shared" si="429"/>
        <v>0.51890160719454537</v>
      </c>
      <c r="AN220" s="17">
        <f t="shared" si="429"/>
        <v>0.50689891098189965</v>
      </c>
      <c r="AO220" s="17">
        <f t="shared" si="429"/>
        <v>0.48276484315530738</v>
      </c>
      <c r="AP220" s="17">
        <f t="shared" si="429"/>
        <v>0.47024458616598719</v>
      </c>
      <c r="AQ220" s="17">
        <f t="shared" si="429"/>
        <v>0.44298641386611326</v>
      </c>
      <c r="AR220" s="17">
        <f t="shared" si="429"/>
        <v>0.42923880668399106</v>
      </c>
      <c r="AS220" s="17">
        <f t="shared" si="429"/>
        <v>0.39861522499436824</v>
      </c>
      <c r="AT220" s="17">
        <f t="shared" si="429"/>
        <v>0.38312112276139948</v>
      </c>
      <c r="AU220" s="17">
        <f t="shared" si="429"/>
        <v>0.34949541833303305</v>
      </c>
      <c r="AV220" s="17">
        <f t="shared" si="429"/>
        <v>0.33204298402313093</v>
      </c>
      <c r="AW220" s="17">
        <f t="shared" si="429"/>
        <v>0.29641213305336722</v>
      </c>
      <c r="AX220" s="17">
        <f t="shared" si="429"/>
        <v>0.27715062296173754</v>
      </c>
      <c r="AY220" s="17">
        <f t="shared" si="429"/>
        <v>0.24100294525373944</v>
      </c>
      <c r="AZ220" s="17">
        <f t="shared" si="429"/>
        <v>0.22039465302422995</v>
      </c>
      <c r="BA220" s="17">
        <f t="shared" si="429"/>
        <v>0.18540211817682323</v>
      </c>
      <c r="BB220" s="17">
        <f t="shared" si="429"/>
        <v>0.16406070489209551</v>
      </c>
      <c r="BC220" s="17">
        <f t="shared" si="429"/>
        <v>0.13167873015428677</v>
      </c>
      <c r="BD220" s="17">
        <f t="shared" si="429"/>
        <v>0.11012177069926393</v>
      </c>
      <c r="BE220" s="17">
        <f t="shared" si="429"/>
        <v>8.1213080490527584E-2</v>
      </c>
      <c r="BF220" s="17">
        <f t="shared" si="429"/>
        <v>4.1902785468195619E-2</v>
      </c>
      <c r="BG220" s="17"/>
      <c r="BI220" s="13">
        <f t="shared" si="9"/>
        <v>0.61455954472410856</v>
      </c>
      <c r="BJ220" s="13"/>
      <c r="BK220" s="18">
        <f>E219</f>
        <v>0.78518518518518521</v>
      </c>
      <c r="BO220" s="19"/>
    </row>
    <row r="221" spans="4:67" x14ac:dyDescent="0.15">
      <c r="D221" s="20">
        <f>1+D219</f>
        <v>107</v>
      </c>
      <c r="E221" s="3">
        <f>$D221*$A$14</f>
        <v>0.79259259259259263</v>
      </c>
      <c r="F221" s="13">
        <f>AVERAGE(H220,0)</f>
        <v>0.19807771258825363</v>
      </c>
      <c r="G221" s="13">
        <f>I220</f>
        <v>0.51521090711768847</v>
      </c>
      <c r="H221" s="13">
        <f>(0.5*J220)+(0.711*F220)</f>
        <v>0.39732382528468896</v>
      </c>
      <c r="I221" s="13">
        <f>AVERAGE(J220,G220)</f>
        <v>0.51532390902009673</v>
      </c>
      <c r="J221" s="13">
        <f>IF($J$4 = "YES", AVERAGE(K220,I220),AVERAGE(K220,H220))</f>
        <v>0.51543596661756907</v>
      </c>
      <c r="K221" s="13">
        <f t="shared" ref="K221:AD221" si="430">AVERAGE(L220,J220)</f>
        <v>0.51579548097977079</v>
      </c>
      <c r="L221" s="13">
        <f t="shared" si="430"/>
        <v>0.51615286813790517</v>
      </c>
      <c r="M221" s="13">
        <f t="shared" si="430"/>
        <v>0.51682279989122448</v>
      </c>
      <c r="N221" s="13">
        <f t="shared" si="430"/>
        <v>0.51748725078327928</v>
      </c>
      <c r="O221" s="13">
        <f t="shared" si="430"/>
        <v>0.5185749895753865</v>
      </c>
      <c r="P221" s="13">
        <f t="shared" si="430"/>
        <v>0.51964922208293785</v>
      </c>
      <c r="Q221" s="13">
        <f t="shared" si="430"/>
        <v>0.52130606857713868</v>
      </c>
      <c r="R221" s="13">
        <f t="shared" si="430"/>
        <v>0.52293152589438097</v>
      </c>
      <c r="S221" s="13">
        <f t="shared" si="430"/>
        <v>0.52535105547201233</v>
      </c>
      <c r="T221" s="13">
        <f t="shared" si="430"/>
        <v>0.52770156444878435</v>
      </c>
      <c r="U221" s="13">
        <f t="shared" si="430"/>
        <v>0.53111417479881506</v>
      </c>
      <c r="V221" s="13">
        <f t="shared" si="430"/>
        <v>0.53438273398661695</v>
      </c>
      <c r="W221" s="13">
        <f t="shared" si="430"/>
        <v>0.53904458887825757</v>
      </c>
      <c r="X221" s="13">
        <f t="shared" si="430"/>
        <v>0.54342049496898537</v>
      </c>
      <c r="Y221" s="13">
        <f t="shared" si="430"/>
        <v>0.54959530948388391</v>
      </c>
      <c r="Z221" s="13">
        <f t="shared" si="430"/>
        <v>0.55522962105658324</v>
      </c>
      <c r="AA221" s="13">
        <f t="shared" si="430"/>
        <v>0.56316228900857945</v>
      </c>
      <c r="AB221" s="13">
        <f t="shared" si="430"/>
        <v>0.57012166318536361</v>
      </c>
      <c r="AC221" s="13">
        <f t="shared" si="430"/>
        <v>0.58000379365053312</v>
      </c>
      <c r="AD221" s="13">
        <f t="shared" si="430"/>
        <v>0.58821653918090266</v>
      </c>
      <c r="AE221" s="13">
        <f>AVERAGE(AD220,AF220)</f>
        <v>0.6001459093662338</v>
      </c>
      <c r="AF221" s="13">
        <f>AVERAGE(AG220,AE220)</f>
        <v>0.6093500252291939</v>
      </c>
      <c r="AG221" s="13">
        <f>(0.5*AF220)+(0.5*AH220)</f>
        <v>0.60848378126285185</v>
      </c>
      <c r="AH221" s="13">
        <f t="shared" ref="AH221:BD221" si="431">AVERAGE(AI220,AG220)</f>
        <v>0.60344740965934629</v>
      </c>
      <c r="AI221" s="13">
        <f t="shared" si="431"/>
        <v>0.5894998399038136</v>
      </c>
      <c r="AJ221" s="13">
        <f t="shared" si="431"/>
        <v>0.56955707964072499</v>
      </c>
      <c r="AK221" s="13">
        <f t="shared" si="431"/>
        <v>0.55683196558726866</v>
      </c>
      <c r="AL221" s="13">
        <f t="shared" si="431"/>
        <v>0.53587812767133403</v>
      </c>
      <c r="AM221" s="13">
        <f t="shared" si="431"/>
        <v>0.523751475365269</v>
      </c>
      <c r="AN221" s="13">
        <f t="shared" si="431"/>
        <v>0.50083322517492634</v>
      </c>
      <c r="AO221" s="13">
        <f t="shared" si="431"/>
        <v>0.48857174857394342</v>
      </c>
      <c r="AP221" s="13">
        <f t="shared" si="431"/>
        <v>0.46287562851071029</v>
      </c>
      <c r="AQ221" s="13">
        <f t="shared" si="431"/>
        <v>0.44974169642498912</v>
      </c>
      <c r="AR221" s="13">
        <f t="shared" si="431"/>
        <v>0.42080081943024072</v>
      </c>
      <c r="AS221" s="13">
        <f t="shared" si="431"/>
        <v>0.40617996472269524</v>
      </c>
      <c r="AT221" s="13">
        <f t="shared" si="431"/>
        <v>0.37405532166370065</v>
      </c>
      <c r="AU221" s="13">
        <f t="shared" si="431"/>
        <v>0.35758205339226523</v>
      </c>
      <c r="AV221" s="13">
        <f t="shared" si="431"/>
        <v>0.32295377569320016</v>
      </c>
      <c r="AW221" s="13">
        <f t="shared" si="431"/>
        <v>0.30459680349243423</v>
      </c>
      <c r="AX221" s="13">
        <f t="shared" si="431"/>
        <v>0.26870753915355333</v>
      </c>
      <c r="AY221" s="13">
        <f t="shared" si="431"/>
        <v>0.24877263799298374</v>
      </c>
      <c r="AZ221" s="13">
        <f t="shared" si="431"/>
        <v>0.21320253171528133</v>
      </c>
      <c r="BA221" s="13">
        <f t="shared" si="431"/>
        <v>0.19222767895816273</v>
      </c>
      <c r="BB221" s="13">
        <f t="shared" si="431"/>
        <v>0.158540424165555</v>
      </c>
      <c r="BC221" s="13">
        <f t="shared" si="431"/>
        <v>0.13709123779567972</v>
      </c>
      <c r="BD221" s="13">
        <f t="shared" si="431"/>
        <v>0.10644590532240718</v>
      </c>
      <c r="BE221" s="13">
        <f>(0.711*BF220)+(0.5*BD220)</f>
        <v>8.485376581751905E-2</v>
      </c>
      <c r="BF221" s="13">
        <f>AVERAGE(BE220,0)</f>
        <v>4.0606540245263792E-2</v>
      </c>
      <c r="BG221" s="13"/>
      <c r="BI221" s="13">
        <f t="shared" si="9"/>
        <v>0.60735549090456387</v>
      </c>
      <c r="BJ221" s="13"/>
      <c r="BK221" s="13">
        <f>E221</f>
        <v>0.79259259259259263</v>
      </c>
      <c r="BO221" s="14"/>
    </row>
    <row r="222" spans="4:67" x14ac:dyDescent="0.15">
      <c r="D222" s="15"/>
      <c r="E222" s="16"/>
      <c r="F222" s="17">
        <f t="shared" ref="F222:AF222" si="432">F221-((($C$7*F221)/($C$8+F221))*$A$14)</f>
        <v>0.19132713404563839</v>
      </c>
      <c r="G222" s="17">
        <f t="shared" si="7"/>
        <v>0.50195152456497305</v>
      </c>
      <c r="H222" s="17">
        <f t="shared" si="432"/>
        <v>0.38607447550933122</v>
      </c>
      <c r="I222" s="17">
        <f t="shared" si="432"/>
        <v>0.50206277524931819</v>
      </c>
      <c r="J222" s="17">
        <f t="shared" si="432"/>
        <v>0.50217309656455278</v>
      </c>
      <c r="K222" s="17">
        <f t="shared" si="432"/>
        <v>0.50252704244012902</v>
      </c>
      <c r="L222" s="17">
        <f t="shared" si="432"/>
        <v>0.50287889712141987</v>
      </c>
      <c r="M222" s="17">
        <f t="shared" si="432"/>
        <v>0.50353846631497501</v>
      </c>
      <c r="N222" s="17">
        <f t="shared" si="432"/>
        <v>0.50419264999572166</v>
      </c>
      <c r="O222" s="17">
        <f t="shared" si="432"/>
        <v>0.50526360353714284</v>
      </c>
      <c r="P222" s="17">
        <f t="shared" si="432"/>
        <v>0.50632128678949251</v>
      </c>
      <c r="Q222" s="17">
        <f t="shared" si="432"/>
        <v>0.5079526620479804</v>
      </c>
      <c r="R222" s="17">
        <f t="shared" si="432"/>
        <v>0.50955319363614449</v>
      </c>
      <c r="S222" s="17">
        <f t="shared" si="432"/>
        <v>0.51193573568071304</v>
      </c>
      <c r="T222" s="17">
        <f t="shared" si="432"/>
        <v>0.51425044331648895</v>
      </c>
      <c r="U222" s="17">
        <f t="shared" si="432"/>
        <v>0.51761130360199981</v>
      </c>
      <c r="V222" s="17">
        <f t="shared" si="432"/>
        <v>0.52083054911765836</v>
      </c>
      <c r="W222" s="17">
        <f t="shared" si="432"/>
        <v>0.52542249216211168</v>
      </c>
      <c r="X222" s="17">
        <f t="shared" si="432"/>
        <v>0.52973322280732016</v>
      </c>
      <c r="Y222" s="17">
        <f t="shared" si="432"/>
        <v>0.53581679844463082</v>
      </c>
      <c r="Z222" s="17">
        <f t="shared" si="432"/>
        <v>0.54136859390188752</v>
      </c>
      <c r="AA222" s="17">
        <f t="shared" si="432"/>
        <v>0.54918625911710439</v>
      </c>
      <c r="AB222" s="17">
        <f t="shared" si="432"/>
        <v>0.55604585360633974</v>
      </c>
      <c r="AC222" s="17">
        <f t="shared" si="432"/>
        <v>0.5657880540484721</v>
      </c>
      <c r="AD222" s="17">
        <f t="shared" si="432"/>
        <v>0.57388604586261927</v>
      </c>
      <c r="AE222" s="17">
        <f t="shared" si="432"/>
        <v>0.58565116391230754</v>
      </c>
      <c r="AF222" s="17">
        <f t="shared" si="432"/>
        <v>0.5947304785787455</v>
      </c>
      <c r="AG222" s="17">
        <f>AG221</f>
        <v>0.60848378126285185</v>
      </c>
      <c r="AH222" s="17">
        <f t="shared" ref="AH222:BF222" si="433">AH221-((($C$7*AH221)/($C$8+AH221))*$A$14)</f>
        <v>0.58890770723562746</v>
      </c>
      <c r="AI222" s="17">
        <f t="shared" si="433"/>
        <v>0.5751515398230771</v>
      </c>
      <c r="AJ222" s="17">
        <f t="shared" si="433"/>
        <v>0.55548932639454263</v>
      </c>
      <c r="AK222" s="17">
        <f t="shared" si="433"/>
        <v>0.54294759866803377</v>
      </c>
      <c r="AL222" s="17">
        <f t="shared" si="433"/>
        <v>0.52230346305758135</v>
      </c>
      <c r="AM222" s="17">
        <f t="shared" si="433"/>
        <v>0.51036059309816795</v>
      </c>
      <c r="AN222" s="17">
        <f t="shared" si="433"/>
        <v>0.48779917787584554</v>
      </c>
      <c r="AO222" s="17">
        <f t="shared" si="433"/>
        <v>0.47573390556603135</v>
      </c>
      <c r="AP222" s="17">
        <f t="shared" si="433"/>
        <v>0.45046152426480768</v>
      </c>
      <c r="AQ222" s="17">
        <f t="shared" si="433"/>
        <v>0.43755101449201506</v>
      </c>
      <c r="AR222" s="17">
        <f t="shared" si="433"/>
        <v>0.40911970316679291</v>
      </c>
      <c r="AS222" s="17">
        <f t="shared" si="433"/>
        <v>0.39476573369529089</v>
      </c>
      <c r="AT222" s="17">
        <f t="shared" si="433"/>
        <v>0.3632512375889887</v>
      </c>
      <c r="AU222" s="17">
        <f t="shared" si="433"/>
        <v>0.34710421423842258</v>
      </c>
      <c r="AV222" s="17">
        <f t="shared" si="433"/>
        <v>0.31319350641113147</v>
      </c>
      <c r="AW222" s="17">
        <f t="shared" si="433"/>
        <v>0.29523551204257248</v>
      </c>
      <c r="AX222" s="17">
        <f t="shared" si="433"/>
        <v>0.26016662794868628</v>
      </c>
      <c r="AY222" s="17">
        <f t="shared" si="433"/>
        <v>0.24071213855881299</v>
      </c>
      <c r="AZ222" s="17">
        <f t="shared" si="433"/>
        <v>0.20604714212429576</v>
      </c>
      <c r="BA222" s="17">
        <f t="shared" si="433"/>
        <v>0.18563705267042754</v>
      </c>
      <c r="BB222" s="17">
        <f t="shared" si="433"/>
        <v>0.15290968022587115</v>
      </c>
      <c r="BC222" s="17">
        <f t="shared" si="433"/>
        <v>0.13210840976484345</v>
      </c>
      <c r="BD222" s="17">
        <f t="shared" si="433"/>
        <v>0.10244318296475836</v>
      </c>
      <c r="BE222" s="17">
        <f t="shared" si="433"/>
        <v>8.1583318289421267E-2</v>
      </c>
      <c r="BF222" s="17">
        <f t="shared" si="433"/>
        <v>3.8957087949765094E-2</v>
      </c>
      <c r="BG222" s="17"/>
      <c r="BI222" s="13">
        <f t="shared" si="9"/>
        <v>0.60015143708501917</v>
      </c>
      <c r="BJ222" s="13"/>
      <c r="BK222" s="18">
        <f>E221</f>
        <v>0.79259259259259263</v>
      </c>
      <c r="BO222" s="19"/>
    </row>
    <row r="223" spans="4:67" x14ac:dyDescent="0.15">
      <c r="D223" s="20">
        <f>1+D221</f>
        <v>108</v>
      </c>
      <c r="E223" s="3">
        <f>$D223*$A$14</f>
        <v>0.8</v>
      </c>
      <c r="F223" s="13">
        <f>AVERAGE(H222,0)</f>
        <v>0.19303723775466561</v>
      </c>
      <c r="G223" s="13">
        <f>I222</f>
        <v>0.50206277524931819</v>
      </c>
      <c r="H223" s="13">
        <f>(0.5*J222)+(0.711*F222)</f>
        <v>0.38712014058872529</v>
      </c>
      <c r="I223" s="13">
        <f>AVERAGE(J222,G222)</f>
        <v>0.50206231056476291</v>
      </c>
      <c r="J223" s="13">
        <f>IF($J$4 = "YES", AVERAGE(K222,I222),AVERAGE(K222,H222))</f>
        <v>0.50229490884472361</v>
      </c>
      <c r="K223" s="13">
        <f t="shared" ref="K223:AD223" si="434">AVERAGE(L222,J222)</f>
        <v>0.50252599684298627</v>
      </c>
      <c r="L223" s="13">
        <f t="shared" si="434"/>
        <v>0.50303275437755202</v>
      </c>
      <c r="M223" s="13">
        <f t="shared" si="434"/>
        <v>0.50353577355857082</v>
      </c>
      <c r="N223" s="13">
        <f t="shared" si="434"/>
        <v>0.50440103492605892</v>
      </c>
      <c r="O223" s="13">
        <f t="shared" si="434"/>
        <v>0.50525696839260714</v>
      </c>
      <c r="P223" s="13">
        <f t="shared" si="434"/>
        <v>0.50660813279256156</v>
      </c>
      <c r="Q223" s="13">
        <f t="shared" si="434"/>
        <v>0.5079372402128185</v>
      </c>
      <c r="R223" s="13">
        <f t="shared" si="434"/>
        <v>0.50994419886434672</v>
      </c>
      <c r="S223" s="13">
        <f t="shared" si="434"/>
        <v>0.51190181847631666</v>
      </c>
      <c r="T223" s="13">
        <f t="shared" si="434"/>
        <v>0.51477351964135643</v>
      </c>
      <c r="U223" s="13">
        <f t="shared" si="434"/>
        <v>0.51754049621707365</v>
      </c>
      <c r="V223" s="13">
        <f t="shared" si="434"/>
        <v>0.52151689788205569</v>
      </c>
      <c r="W223" s="13">
        <f t="shared" si="434"/>
        <v>0.52528188596248926</v>
      </c>
      <c r="X223" s="13">
        <f t="shared" si="434"/>
        <v>0.53061964530337125</v>
      </c>
      <c r="Y223" s="13">
        <f t="shared" si="434"/>
        <v>0.53555090835460384</v>
      </c>
      <c r="Z223" s="13">
        <f t="shared" si="434"/>
        <v>0.54250152878086766</v>
      </c>
      <c r="AA223" s="13">
        <f t="shared" si="434"/>
        <v>0.54870722375411363</v>
      </c>
      <c r="AB223" s="13">
        <f t="shared" si="434"/>
        <v>0.55748715658278825</v>
      </c>
      <c r="AC223" s="13">
        <f t="shared" si="434"/>
        <v>0.56496594973447944</v>
      </c>
      <c r="AD223" s="13">
        <f t="shared" si="434"/>
        <v>0.57571960898038976</v>
      </c>
      <c r="AE223" s="13">
        <f>AVERAGE(AD222,AF222)</f>
        <v>0.58430826222068233</v>
      </c>
      <c r="AF223" s="13">
        <f>AVERAGE(AG222,AE222)</f>
        <v>0.59706747258757975</v>
      </c>
      <c r="AG223" s="13">
        <f>(0.5*AF222)+(0.5*AH222)</f>
        <v>0.59181909290718648</v>
      </c>
      <c r="AH223" s="13">
        <f t="shared" ref="AH223:BD223" si="435">AVERAGE(AI222,AG222)</f>
        <v>0.59181766054296447</v>
      </c>
      <c r="AI223" s="13">
        <f t="shared" si="435"/>
        <v>0.57219851681508505</v>
      </c>
      <c r="AJ223" s="13">
        <f t="shared" si="435"/>
        <v>0.55904956924555549</v>
      </c>
      <c r="AK223" s="13">
        <f t="shared" si="435"/>
        <v>0.53889639472606199</v>
      </c>
      <c r="AL223" s="13">
        <f t="shared" si="435"/>
        <v>0.52665409588310086</v>
      </c>
      <c r="AM223" s="13">
        <f t="shared" si="435"/>
        <v>0.50505132046671342</v>
      </c>
      <c r="AN223" s="13">
        <f t="shared" si="435"/>
        <v>0.49304724933209965</v>
      </c>
      <c r="AO223" s="13">
        <f t="shared" si="435"/>
        <v>0.46913035107032663</v>
      </c>
      <c r="AP223" s="13">
        <f t="shared" si="435"/>
        <v>0.4566424600290232</v>
      </c>
      <c r="AQ223" s="13">
        <f t="shared" si="435"/>
        <v>0.4297906137158003</v>
      </c>
      <c r="AR223" s="13">
        <f t="shared" si="435"/>
        <v>0.41615837409365297</v>
      </c>
      <c r="AS223" s="13">
        <f t="shared" si="435"/>
        <v>0.3861854703778908</v>
      </c>
      <c r="AT223" s="13">
        <f t="shared" si="435"/>
        <v>0.37093497396685671</v>
      </c>
      <c r="AU223" s="13">
        <f t="shared" si="435"/>
        <v>0.33822237200006011</v>
      </c>
      <c r="AV223" s="13">
        <f t="shared" si="435"/>
        <v>0.32116986314049756</v>
      </c>
      <c r="AW223" s="13">
        <f t="shared" si="435"/>
        <v>0.2866800671799089</v>
      </c>
      <c r="AX223" s="13">
        <f t="shared" si="435"/>
        <v>0.26797382530069275</v>
      </c>
      <c r="AY223" s="13">
        <f t="shared" si="435"/>
        <v>0.23310688503649102</v>
      </c>
      <c r="AZ223" s="13">
        <f t="shared" si="435"/>
        <v>0.21317459561462027</v>
      </c>
      <c r="BA223" s="13">
        <f t="shared" si="435"/>
        <v>0.17947841117508345</v>
      </c>
      <c r="BB223" s="13">
        <f t="shared" si="435"/>
        <v>0.15887273121763551</v>
      </c>
      <c r="BC223" s="13">
        <f t="shared" si="435"/>
        <v>0.12767643159531475</v>
      </c>
      <c r="BD223" s="13">
        <f t="shared" si="435"/>
        <v>0.10684586402713236</v>
      </c>
      <c r="BE223" s="13">
        <f>(0.711*BF222)+(0.5*BD222)</f>
        <v>7.8920081014662163E-2</v>
      </c>
      <c r="BF223" s="13">
        <f>AVERAGE(BE222,0)</f>
        <v>4.0791659144710633E-2</v>
      </c>
      <c r="BG223" s="13"/>
      <c r="BI223" s="13">
        <f t="shared" si="9"/>
        <v>0.59303700729613817</v>
      </c>
      <c r="BJ223" s="13"/>
      <c r="BK223" s="13">
        <f>E223</f>
        <v>0.8</v>
      </c>
      <c r="BO223" s="14"/>
    </row>
    <row r="224" spans="4:67" x14ac:dyDescent="0.15">
      <c r="D224" s="15"/>
      <c r="E224" s="16"/>
      <c r="F224" s="17">
        <f t="shared" ref="F224:AF224" si="436">F223-((($C$7*F223)/($C$8+F223))*$A$14)</f>
        <v>0.18642436175963142</v>
      </c>
      <c r="G224" s="17">
        <f t="shared" si="7"/>
        <v>0.48900926011361084</v>
      </c>
      <c r="H224" s="17">
        <f t="shared" si="436"/>
        <v>0.37606386262938707</v>
      </c>
      <c r="I224" s="17">
        <f t="shared" si="436"/>
        <v>0.4890088027794926</v>
      </c>
      <c r="J224" s="17">
        <f t="shared" si="436"/>
        <v>0.48923772245751251</v>
      </c>
      <c r="K224" s="17">
        <f t="shared" si="436"/>
        <v>0.48946515706066129</v>
      </c>
      <c r="L224" s="17">
        <f t="shared" si="436"/>
        <v>0.48996390759866648</v>
      </c>
      <c r="M224" s="17">
        <f t="shared" si="436"/>
        <v>0.49045898510354319</v>
      </c>
      <c r="N224" s="17">
        <f t="shared" si="436"/>
        <v>0.49131060026143991</v>
      </c>
      <c r="O224" s="17">
        <f t="shared" si="436"/>
        <v>0.49215305270835036</v>
      </c>
      <c r="P224" s="17">
        <f t="shared" si="436"/>
        <v>0.49348297266855456</v>
      </c>
      <c r="Q224" s="17">
        <f t="shared" si="436"/>
        <v>0.49479122594147901</v>
      </c>
      <c r="R224" s="17">
        <f t="shared" si="436"/>
        <v>0.49676677616876819</v>
      </c>
      <c r="S224" s="17">
        <f t="shared" si="436"/>
        <v>0.49869385351707901</v>
      </c>
      <c r="T224" s="17">
        <f t="shared" si="436"/>
        <v>0.50152091827047618</v>
      </c>
      <c r="U224" s="17">
        <f t="shared" si="436"/>
        <v>0.50424507312685174</v>
      </c>
      <c r="V224" s="17">
        <f t="shared" si="436"/>
        <v>0.50816025485701533</v>
      </c>
      <c r="W224" s="17">
        <f t="shared" si="436"/>
        <v>0.51186762166674404</v>
      </c>
      <c r="X224" s="17">
        <f t="shared" si="436"/>
        <v>0.51712425663474015</v>
      </c>
      <c r="Y224" s="17">
        <f t="shared" si="436"/>
        <v>0.52198115834965642</v>
      </c>
      <c r="Z224" s="17">
        <f t="shared" si="436"/>
        <v>0.52882790807105606</v>
      </c>
      <c r="AA224" s="17">
        <f t="shared" si="436"/>
        <v>0.53494178283167571</v>
      </c>
      <c r="AB224" s="17">
        <f t="shared" si="436"/>
        <v>0.54359326225418425</v>
      </c>
      <c r="AC224" s="17">
        <f t="shared" si="436"/>
        <v>0.55096396081557752</v>
      </c>
      <c r="AD224" s="17">
        <f t="shared" si="436"/>
        <v>0.56156428253562984</v>
      </c>
      <c r="AE224" s="17">
        <f t="shared" si="436"/>
        <v>0.5700322055453968</v>
      </c>
      <c r="AF224" s="17">
        <f t="shared" si="436"/>
        <v>0.58261484083028803</v>
      </c>
      <c r="AG224" s="17">
        <f>AG223</f>
        <v>0.59181909290718648</v>
      </c>
      <c r="AH224" s="17">
        <f t="shared" ref="AH224:BF224" si="437">AH223-((($C$7*AH223)/($C$8+AH223))*$A$14)</f>
        <v>0.57743728338436739</v>
      </c>
      <c r="AI224" s="17">
        <f t="shared" si="437"/>
        <v>0.5580931294354563</v>
      </c>
      <c r="AJ224" s="17">
        <f t="shared" si="437"/>
        <v>0.545132992839786</v>
      </c>
      <c r="AK224" s="17">
        <f t="shared" si="437"/>
        <v>0.52527651280859988</v>
      </c>
      <c r="AL224" s="17">
        <f t="shared" si="437"/>
        <v>0.51321891316355173</v>
      </c>
      <c r="AM224" s="17">
        <f t="shared" si="437"/>
        <v>0.49195064211447231</v>
      </c>
      <c r="AN224" s="17">
        <f t="shared" si="437"/>
        <v>0.48013735276722941</v>
      </c>
      <c r="AO224" s="17">
        <f t="shared" si="437"/>
        <v>0.45661149876991491</v>
      </c>
      <c r="AP224" s="17">
        <f t="shared" si="437"/>
        <v>0.44433379699480752</v>
      </c>
      <c r="AQ224" s="17">
        <f t="shared" si="437"/>
        <v>0.4179486026866982</v>
      </c>
      <c r="AR224" s="17">
        <f t="shared" si="437"/>
        <v>0.4045612928847096</v>
      </c>
      <c r="AS224" s="17">
        <f t="shared" si="437"/>
        <v>0.37514704695419215</v>
      </c>
      <c r="AT224" s="17">
        <f t="shared" si="437"/>
        <v>0.36019196987722285</v>
      </c>
      <c r="AU224" s="17">
        <f t="shared" si="437"/>
        <v>0.32814022792123637</v>
      </c>
      <c r="AV224" s="17">
        <f t="shared" si="437"/>
        <v>0.31144778259413108</v>
      </c>
      <c r="AW224" s="17">
        <f t="shared" si="437"/>
        <v>0.2777214276277567</v>
      </c>
      <c r="AX224" s="17">
        <f t="shared" si="437"/>
        <v>0.25945027191824693</v>
      </c>
      <c r="AY224" s="17">
        <f t="shared" si="437"/>
        <v>0.22543718145833747</v>
      </c>
      <c r="AZ224" s="17">
        <f t="shared" si="437"/>
        <v>0.20601994235909343</v>
      </c>
      <c r="BA224" s="17">
        <f t="shared" si="437"/>
        <v>0.17324313413689649</v>
      </c>
      <c r="BB224" s="17">
        <f t="shared" si="437"/>
        <v>0.1532321821515375</v>
      </c>
      <c r="BC224" s="17">
        <f t="shared" si="437"/>
        <v>0.12298766706972593</v>
      </c>
      <c r="BD224" s="17">
        <f t="shared" si="437"/>
        <v>0.10282991385431242</v>
      </c>
      <c r="BE224" s="17">
        <f t="shared" si="437"/>
        <v>7.5857317172829827E-2</v>
      </c>
      <c r="BF224" s="17">
        <f t="shared" si="437"/>
        <v>3.9135060961308983E-2</v>
      </c>
      <c r="BG224" s="17"/>
      <c r="BI224" s="13">
        <f t="shared" si="9"/>
        <v>0.58592257750725707</v>
      </c>
      <c r="BJ224" s="13"/>
      <c r="BK224" s="18">
        <f>E223</f>
        <v>0.8</v>
      </c>
      <c r="BO224" s="19"/>
    </row>
    <row r="225" spans="4:67" x14ac:dyDescent="0.15">
      <c r="D225" s="20">
        <f>1+D223</f>
        <v>109</v>
      </c>
      <c r="E225" s="3">
        <f>$D225*$A$14</f>
        <v>0.80740740740740746</v>
      </c>
      <c r="F225" s="13">
        <f>AVERAGE(H224,0)</f>
        <v>0.18803193131469353</v>
      </c>
      <c r="G225" s="13">
        <f>I224</f>
        <v>0.4890088027794926</v>
      </c>
      <c r="H225" s="13">
        <f>(0.5*J224)+(0.711*F224)</f>
        <v>0.37716658243985418</v>
      </c>
      <c r="I225" s="13">
        <f>AVERAGE(J224,G224)</f>
        <v>0.48912349128556165</v>
      </c>
      <c r="J225" s="13">
        <f>IF($J$4 = "YES", AVERAGE(K224,I224),AVERAGE(K224,H224))</f>
        <v>0.48923697992007698</v>
      </c>
      <c r="K225" s="13">
        <f t="shared" ref="K225:AD225" si="438">AVERAGE(L224,J224)</f>
        <v>0.4896008150280895</v>
      </c>
      <c r="L225" s="13">
        <f t="shared" si="438"/>
        <v>0.48996207108210221</v>
      </c>
      <c r="M225" s="13">
        <f t="shared" si="438"/>
        <v>0.4906372539300532</v>
      </c>
      <c r="N225" s="13">
        <f t="shared" si="438"/>
        <v>0.49130601890594677</v>
      </c>
      <c r="O225" s="13">
        <f t="shared" si="438"/>
        <v>0.49239678646499724</v>
      </c>
      <c r="P225" s="13">
        <f t="shared" si="438"/>
        <v>0.49347213932491468</v>
      </c>
      <c r="Q225" s="13">
        <f t="shared" si="438"/>
        <v>0.49512487441866138</v>
      </c>
      <c r="R225" s="13">
        <f t="shared" si="438"/>
        <v>0.49674253972927901</v>
      </c>
      <c r="S225" s="13">
        <f t="shared" si="438"/>
        <v>0.49914384721962218</v>
      </c>
      <c r="T225" s="13">
        <f t="shared" si="438"/>
        <v>0.5014694633219654</v>
      </c>
      <c r="U225" s="13">
        <f t="shared" si="438"/>
        <v>0.50484058656374575</v>
      </c>
      <c r="V225" s="13">
        <f t="shared" si="438"/>
        <v>0.50805634739679784</v>
      </c>
      <c r="W225" s="13">
        <f t="shared" si="438"/>
        <v>0.51264225574587774</v>
      </c>
      <c r="X225" s="13">
        <f t="shared" si="438"/>
        <v>0.51692439000820023</v>
      </c>
      <c r="Y225" s="13">
        <f t="shared" si="438"/>
        <v>0.52297608235289816</v>
      </c>
      <c r="Z225" s="13">
        <f t="shared" si="438"/>
        <v>0.52846147059066606</v>
      </c>
      <c r="AA225" s="13">
        <f t="shared" si="438"/>
        <v>0.53621058516262021</v>
      </c>
      <c r="AB225" s="13">
        <f t="shared" si="438"/>
        <v>0.54295287182362661</v>
      </c>
      <c r="AC225" s="13">
        <f t="shared" si="438"/>
        <v>0.55257877239490705</v>
      </c>
      <c r="AD225" s="13">
        <f t="shared" si="438"/>
        <v>0.56049808318048711</v>
      </c>
      <c r="AE225" s="13">
        <f>AVERAGE(AD224,AF224)</f>
        <v>0.57208956168295888</v>
      </c>
      <c r="AF225" s="13">
        <f>AVERAGE(AG224,AE224)</f>
        <v>0.58092564922629164</v>
      </c>
      <c r="AG225" s="13">
        <f>(0.5*AF224)+(0.5*AH224)</f>
        <v>0.58002606210732766</v>
      </c>
      <c r="AH225" s="13">
        <f t="shared" ref="AH225:BD225" si="439">AVERAGE(AI224,AG224)</f>
        <v>0.57495611117132139</v>
      </c>
      <c r="AI225" s="13">
        <f t="shared" si="439"/>
        <v>0.5612851381120767</v>
      </c>
      <c r="AJ225" s="13">
        <f t="shared" si="439"/>
        <v>0.54168482112202809</v>
      </c>
      <c r="AK225" s="13">
        <f t="shared" si="439"/>
        <v>0.52917595300166886</v>
      </c>
      <c r="AL225" s="13">
        <f t="shared" si="439"/>
        <v>0.50861357746153613</v>
      </c>
      <c r="AM225" s="13">
        <f t="shared" si="439"/>
        <v>0.49667813296539054</v>
      </c>
      <c r="AN225" s="13">
        <f t="shared" si="439"/>
        <v>0.47428107044219359</v>
      </c>
      <c r="AO225" s="13">
        <f t="shared" si="439"/>
        <v>0.46223557488101846</v>
      </c>
      <c r="AP225" s="13">
        <f t="shared" si="439"/>
        <v>0.43728005072830656</v>
      </c>
      <c r="AQ225" s="13">
        <f t="shared" si="439"/>
        <v>0.42444754493975856</v>
      </c>
      <c r="AR225" s="13">
        <f t="shared" si="439"/>
        <v>0.39654782482044515</v>
      </c>
      <c r="AS225" s="13">
        <f t="shared" si="439"/>
        <v>0.38237663138096623</v>
      </c>
      <c r="AT225" s="13">
        <f t="shared" si="439"/>
        <v>0.35164363743771426</v>
      </c>
      <c r="AU225" s="13">
        <f t="shared" si="439"/>
        <v>0.335819876235677</v>
      </c>
      <c r="AV225" s="13">
        <f t="shared" si="439"/>
        <v>0.30293082777449654</v>
      </c>
      <c r="AW225" s="13">
        <f t="shared" si="439"/>
        <v>0.28544902725618904</v>
      </c>
      <c r="AX225" s="13">
        <f t="shared" si="439"/>
        <v>0.25157930454304711</v>
      </c>
      <c r="AY225" s="13">
        <f t="shared" si="439"/>
        <v>0.23273510713867018</v>
      </c>
      <c r="AZ225" s="13">
        <f t="shared" si="439"/>
        <v>0.19934015779761699</v>
      </c>
      <c r="BA225" s="13">
        <f t="shared" si="439"/>
        <v>0.17962606225531547</v>
      </c>
      <c r="BB225" s="13">
        <f t="shared" si="439"/>
        <v>0.14811540060331121</v>
      </c>
      <c r="BC225" s="13">
        <f t="shared" si="439"/>
        <v>0.12803104800292497</v>
      </c>
      <c r="BD225" s="13">
        <f t="shared" si="439"/>
        <v>9.9422492121277878E-2</v>
      </c>
      <c r="BE225" s="13">
        <f>(0.711*BF224)+(0.5*BD224)</f>
        <v>7.9239985270646893E-2</v>
      </c>
      <c r="BF225" s="13">
        <f>AVERAGE(BE224,0)</f>
        <v>3.7928658586414914E-2</v>
      </c>
      <c r="BG225" s="13"/>
      <c r="BI225" s="13">
        <f t="shared" si="9"/>
        <v>0.57890637316987092</v>
      </c>
      <c r="BJ225" s="13"/>
      <c r="BK225" s="13">
        <f>E225</f>
        <v>0.80740740740740746</v>
      </c>
      <c r="BO225" s="14"/>
    </row>
    <row r="226" spans="4:67" x14ac:dyDescent="0.15">
      <c r="D226" s="15"/>
      <c r="E226" s="16"/>
      <c r="F226" s="17">
        <f t="shared" ref="F226:AF226" si="440">F225-((($C$7*F225)/($C$8+F225))*$A$14)</f>
        <v>0.1815572161311656</v>
      </c>
      <c r="G226" s="17">
        <f t="shared" si="7"/>
        <v>0.47616390100238848</v>
      </c>
      <c r="H226" s="17">
        <f t="shared" si="440"/>
        <v>0.36630192422603536</v>
      </c>
      <c r="I226" s="17">
        <f t="shared" si="440"/>
        <v>0.47627673800415316</v>
      </c>
      <c r="J226" s="17">
        <f t="shared" si="440"/>
        <v>0.47638839483418061</v>
      </c>
      <c r="K226" s="17">
        <f t="shared" si="440"/>
        <v>0.4767463595374935</v>
      </c>
      <c r="L226" s="17">
        <f t="shared" si="440"/>
        <v>0.47710179012729076</v>
      </c>
      <c r="M226" s="17">
        <f t="shared" si="440"/>
        <v>0.47776609413962723</v>
      </c>
      <c r="N226" s="17">
        <f t="shared" si="440"/>
        <v>0.47842409507854416</v>
      </c>
      <c r="O226" s="17">
        <f t="shared" si="440"/>
        <v>0.47949733057977806</v>
      </c>
      <c r="P226" s="17">
        <f t="shared" si="440"/>
        <v>0.48055542854430006</v>
      </c>
      <c r="Q226" s="17">
        <f t="shared" si="440"/>
        <v>0.48218170092112733</v>
      </c>
      <c r="R226" s="17">
        <f t="shared" si="440"/>
        <v>0.48377353137998907</v>
      </c>
      <c r="S226" s="17">
        <f t="shared" si="440"/>
        <v>0.48613660938877218</v>
      </c>
      <c r="T226" s="17">
        <f t="shared" si="440"/>
        <v>0.48842533760860918</v>
      </c>
      <c r="U226" s="17">
        <f t="shared" si="440"/>
        <v>0.49174322668260229</v>
      </c>
      <c r="V226" s="17">
        <f t="shared" si="440"/>
        <v>0.49490846639444896</v>
      </c>
      <c r="W226" s="17">
        <f t="shared" si="440"/>
        <v>0.49942276279214542</v>
      </c>
      <c r="X226" s="17">
        <f t="shared" si="440"/>
        <v>0.50363848596242589</v>
      </c>
      <c r="Y226" s="17">
        <f t="shared" si="440"/>
        <v>0.50959706771515401</v>
      </c>
      <c r="Z226" s="17">
        <f t="shared" si="440"/>
        <v>0.51499880260314768</v>
      </c>
      <c r="AA226" s="17">
        <f t="shared" si="440"/>
        <v>0.52263092976889081</v>
      </c>
      <c r="AB226" s="17">
        <f t="shared" si="440"/>
        <v>0.52927254394026091</v>
      </c>
      <c r="AC226" s="17">
        <f t="shared" si="440"/>
        <v>0.53875648076402627</v>
      </c>
      <c r="AD226" s="17">
        <f t="shared" si="440"/>
        <v>0.54656052543700917</v>
      </c>
      <c r="AE226" s="17">
        <f t="shared" si="440"/>
        <v>0.55798572374461808</v>
      </c>
      <c r="AF226" s="17">
        <f t="shared" si="440"/>
        <v>0.56669695986434754</v>
      </c>
      <c r="AG226" s="17">
        <f>AG225</f>
        <v>0.58002606210732766</v>
      </c>
      <c r="AH226" s="17">
        <f t="shared" ref="AH226:BF226" si="441">AH225-((($C$7*AH225)/($C$8+AH225))*$A$14)</f>
        <v>0.56081159125093594</v>
      </c>
      <c r="AI226" s="17">
        <f t="shared" si="441"/>
        <v>0.54733619908925979</v>
      </c>
      <c r="AJ226" s="17">
        <f t="shared" si="441"/>
        <v>0.52802334872292844</v>
      </c>
      <c r="AK226" s="17">
        <f t="shared" si="441"/>
        <v>0.51570244060408321</v>
      </c>
      <c r="AL226" s="17">
        <f t="shared" si="441"/>
        <v>0.49545696774399606</v>
      </c>
      <c r="AM226" s="17">
        <f t="shared" si="441"/>
        <v>0.48371015197001005</v>
      </c>
      <c r="AN226" s="17">
        <f t="shared" si="441"/>
        <v>0.46167674324050328</v>
      </c>
      <c r="AO226" s="17">
        <f t="shared" si="441"/>
        <v>0.4498322491289688</v>
      </c>
      <c r="AP226" s="17">
        <f t="shared" si="441"/>
        <v>0.42530581219361385</v>
      </c>
      <c r="AQ226" s="17">
        <f t="shared" si="441"/>
        <v>0.41270087190494442</v>
      </c>
      <c r="AR226" s="17">
        <f t="shared" si="441"/>
        <v>0.38531304069310596</v>
      </c>
      <c r="AS226" s="17">
        <f t="shared" si="441"/>
        <v>0.37141126321320111</v>
      </c>
      <c r="AT226" s="17">
        <f t="shared" si="441"/>
        <v>0.34128573483173397</v>
      </c>
      <c r="AU226" s="17">
        <f t="shared" si="441"/>
        <v>0.32578779479231129</v>
      </c>
      <c r="AV226" s="17">
        <f t="shared" si="441"/>
        <v>0.29360641480169253</v>
      </c>
      <c r="AW226" s="17">
        <f t="shared" si="441"/>
        <v>0.27651855068547043</v>
      </c>
      <c r="AX226" s="17">
        <f t="shared" si="441"/>
        <v>0.24345004411569077</v>
      </c>
      <c r="AY226" s="17">
        <f t="shared" si="441"/>
        <v>0.22507482475096771</v>
      </c>
      <c r="AZ226" s="17">
        <f t="shared" si="441"/>
        <v>0.19255531202806328</v>
      </c>
      <c r="BA226" s="17">
        <f t="shared" si="441"/>
        <v>0.17338661582506887</v>
      </c>
      <c r="BB226" s="17">
        <f t="shared" si="441"/>
        <v>0.14279582502370008</v>
      </c>
      <c r="BC226" s="17">
        <f t="shared" si="441"/>
        <v>0.12333109681790365</v>
      </c>
      <c r="BD226" s="17">
        <f t="shared" si="441"/>
        <v>9.5654015535336492E-2</v>
      </c>
      <c r="BE226" s="17">
        <f t="shared" si="441"/>
        <v>7.6165951371348184E-2</v>
      </c>
      <c r="BF226" s="17">
        <f t="shared" si="441"/>
        <v>3.6382938667843812E-2</v>
      </c>
      <c r="BG226" s="17"/>
      <c r="BI226" s="13">
        <f t="shared" si="9"/>
        <v>0.57189016883248467</v>
      </c>
      <c r="BJ226" s="13"/>
      <c r="BK226" s="18">
        <f>E225</f>
        <v>0.80740740740740746</v>
      </c>
      <c r="BO226" s="19"/>
    </row>
    <row r="227" spans="4:67" x14ac:dyDescent="0.15">
      <c r="D227" s="20">
        <f>1+D225</f>
        <v>110</v>
      </c>
      <c r="E227" s="3">
        <f>$D227*$A$14</f>
        <v>0.81481481481481488</v>
      </c>
      <c r="F227" s="13">
        <f>AVERAGE(H226,0)</f>
        <v>0.18315096211301768</v>
      </c>
      <c r="G227" s="13">
        <f>I226</f>
        <v>0.47627673800415316</v>
      </c>
      <c r="H227" s="13">
        <f>(0.5*J226)+(0.711*F226)</f>
        <v>0.36728137808634903</v>
      </c>
      <c r="I227" s="13">
        <f>AVERAGE(J226,G226)</f>
        <v>0.47627614791828454</v>
      </c>
      <c r="J227" s="13">
        <f>IF($J$4 = "YES", AVERAGE(K226,I226),AVERAGE(K226,H226))</f>
        <v>0.47651154877082336</v>
      </c>
      <c r="K227" s="13">
        <f t="shared" ref="K227:AD227" si="442">AVERAGE(L226,J226)</f>
        <v>0.47674509248073571</v>
      </c>
      <c r="L227" s="13">
        <f t="shared" si="442"/>
        <v>0.47725622683856039</v>
      </c>
      <c r="M227" s="13">
        <f t="shared" si="442"/>
        <v>0.47776294260291746</v>
      </c>
      <c r="N227" s="13">
        <f t="shared" si="442"/>
        <v>0.47863171235970264</v>
      </c>
      <c r="O227" s="13">
        <f t="shared" si="442"/>
        <v>0.47948976181142211</v>
      </c>
      <c r="P227" s="13">
        <f t="shared" si="442"/>
        <v>0.4808395157504527</v>
      </c>
      <c r="Q227" s="13">
        <f t="shared" si="442"/>
        <v>0.48216447996214457</v>
      </c>
      <c r="R227" s="13">
        <f t="shared" si="442"/>
        <v>0.48415915515494978</v>
      </c>
      <c r="S227" s="13">
        <f t="shared" si="442"/>
        <v>0.48609943449429915</v>
      </c>
      <c r="T227" s="13">
        <f t="shared" si="442"/>
        <v>0.48893991803568726</v>
      </c>
      <c r="U227" s="13">
        <f t="shared" si="442"/>
        <v>0.49166690200152907</v>
      </c>
      <c r="V227" s="13">
        <f t="shared" si="442"/>
        <v>0.49558299473737388</v>
      </c>
      <c r="W227" s="13">
        <f t="shared" si="442"/>
        <v>0.49927347617843743</v>
      </c>
      <c r="X227" s="13">
        <f t="shared" si="442"/>
        <v>0.50450991525364974</v>
      </c>
      <c r="Y227" s="13">
        <f t="shared" si="442"/>
        <v>0.50931864428278684</v>
      </c>
      <c r="Z227" s="13">
        <f t="shared" si="442"/>
        <v>0.51611399874202246</v>
      </c>
      <c r="AA227" s="13">
        <f t="shared" si="442"/>
        <v>0.52213567327170429</v>
      </c>
      <c r="AB227" s="13">
        <f t="shared" si="442"/>
        <v>0.53069370526645854</v>
      </c>
      <c r="AC227" s="13">
        <f t="shared" si="442"/>
        <v>0.53791653468863498</v>
      </c>
      <c r="AD227" s="13">
        <f t="shared" si="442"/>
        <v>0.54837110225432217</v>
      </c>
      <c r="AE227" s="13">
        <f>AVERAGE(AD226,AF226)</f>
        <v>0.55662874265067841</v>
      </c>
      <c r="AF227" s="13">
        <f>AVERAGE(AG226,AE226)</f>
        <v>0.56900589292597292</v>
      </c>
      <c r="AG227" s="13">
        <f>(0.5*AF226)+(0.5*AH226)</f>
        <v>0.56375427555764168</v>
      </c>
      <c r="AH227" s="13">
        <f t="shared" ref="AH227:BD227" si="443">AVERAGE(AI226,AG226)</f>
        <v>0.56368113059829372</v>
      </c>
      <c r="AI227" s="13">
        <f t="shared" si="443"/>
        <v>0.54441746998693219</v>
      </c>
      <c r="AJ227" s="13">
        <f t="shared" si="443"/>
        <v>0.53151931984667145</v>
      </c>
      <c r="AK227" s="13">
        <f t="shared" si="443"/>
        <v>0.51174015823346219</v>
      </c>
      <c r="AL227" s="13">
        <f t="shared" si="443"/>
        <v>0.49970629628704666</v>
      </c>
      <c r="AM227" s="13">
        <f t="shared" si="443"/>
        <v>0.47856685549224964</v>
      </c>
      <c r="AN227" s="13">
        <f t="shared" si="443"/>
        <v>0.4667712005494894</v>
      </c>
      <c r="AO227" s="13">
        <f t="shared" si="443"/>
        <v>0.44349127771705854</v>
      </c>
      <c r="AP227" s="13">
        <f t="shared" si="443"/>
        <v>0.43126656051695661</v>
      </c>
      <c r="AQ227" s="13">
        <f t="shared" si="443"/>
        <v>0.40530942644335988</v>
      </c>
      <c r="AR227" s="13">
        <f t="shared" si="443"/>
        <v>0.39205606755907274</v>
      </c>
      <c r="AS227" s="13">
        <f t="shared" si="443"/>
        <v>0.36329938776241999</v>
      </c>
      <c r="AT227" s="13">
        <f t="shared" si="443"/>
        <v>0.3485995290027562</v>
      </c>
      <c r="AU227" s="13">
        <f t="shared" si="443"/>
        <v>0.31744607481671328</v>
      </c>
      <c r="AV227" s="13">
        <f t="shared" si="443"/>
        <v>0.30115317273889086</v>
      </c>
      <c r="AW227" s="13">
        <f t="shared" si="443"/>
        <v>0.26852822945869165</v>
      </c>
      <c r="AX227" s="13">
        <f t="shared" si="443"/>
        <v>0.25079668771821906</v>
      </c>
      <c r="AY227" s="13">
        <f t="shared" si="443"/>
        <v>0.21800267807187701</v>
      </c>
      <c r="AZ227" s="13">
        <f t="shared" si="443"/>
        <v>0.1992307202880183</v>
      </c>
      <c r="BA227" s="13">
        <f t="shared" si="443"/>
        <v>0.16767556852588167</v>
      </c>
      <c r="BB227" s="13">
        <f t="shared" si="443"/>
        <v>0.14835885632148627</v>
      </c>
      <c r="BC227" s="13">
        <f t="shared" si="443"/>
        <v>0.11922492027951828</v>
      </c>
      <c r="BD227" s="13">
        <f t="shared" si="443"/>
        <v>9.9748524094625923E-2</v>
      </c>
      <c r="BE227" s="13">
        <f>(0.711*BF226)+(0.5*BD226)</f>
        <v>7.3695277160505196E-2</v>
      </c>
      <c r="BF227" s="13">
        <f>AVERAGE(BE226,0)</f>
        <v>3.8082975685674092E-2</v>
      </c>
      <c r="BG227" s="13"/>
      <c r="BI227" s="13">
        <f t="shared" si="9"/>
        <v>0.56496410799772545</v>
      </c>
      <c r="BJ227" s="13"/>
      <c r="BK227" s="13">
        <f>E227</f>
        <v>0.81481481481481488</v>
      </c>
      <c r="BO227" s="14"/>
    </row>
    <row r="228" spans="4:67" x14ac:dyDescent="0.15">
      <c r="D228" s="15"/>
      <c r="E228" s="16"/>
      <c r="F228" s="17">
        <f t="shared" ref="F228:AF228" si="444">F227-((($C$7*F227)/($C$8+F227))*$A$14)</f>
        <v>0.17681235860164254</v>
      </c>
      <c r="G228" s="17">
        <f t="shared" si="7"/>
        <v>0.46363948158879748</v>
      </c>
      <c r="H228" s="17">
        <f t="shared" si="444"/>
        <v>0.35661031444257318</v>
      </c>
      <c r="I228" s="17">
        <f t="shared" si="444"/>
        <v>0.46363890122408974</v>
      </c>
      <c r="J228" s="17">
        <f t="shared" si="444"/>
        <v>0.46387042477327717</v>
      </c>
      <c r="K228" s="17">
        <f t="shared" si="444"/>
        <v>0.46410012320433108</v>
      </c>
      <c r="L228" s="17">
        <f t="shared" si="444"/>
        <v>0.46460284675976643</v>
      </c>
      <c r="M228" s="17">
        <f t="shared" si="444"/>
        <v>0.46510123117807628</v>
      </c>
      <c r="N228" s="17">
        <f t="shared" si="444"/>
        <v>0.4659557323606936</v>
      </c>
      <c r="O228" s="17">
        <f t="shared" si="444"/>
        <v>0.46679970862877956</v>
      </c>
      <c r="P228" s="17">
        <f t="shared" si="444"/>
        <v>0.4681273635232055</v>
      </c>
      <c r="Q228" s="17">
        <f t="shared" si="444"/>
        <v>0.46943068053486742</v>
      </c>
      <c r="R228" s="17">
        <f t="shared" si="444"/>
        <v>0.47139285239998785</v>
      </c>
      <c r="S228" s="17">
        <f t="shared" si="444"/>
        <v>0.4733016130580901</v>
      </c>
      <c r="T228" s="17">
        <f t="shared" si="444"/>
        <v>0.47609612847858557</v>
      </c>
      <c r="U228" s="17">
        <f t="shared" si="444"/>
        <v>0.4787791743209634</v>
      </c>
      <c r="V228" s="17">
        <f t="shared" si="444"/>
        <v>0.48263249819887649</v>
      </c>
      <c r="W228" s="17">
        <f t="shared" si="444"/>
        <v>0.48626417870151034</v>
      </c>
      <c r="X228" s="17">
        <f t="shared" si="444"/>
        <v>0.49141776471793291</v>
      </c>
      <c r="Y228" s="17">
        <f t="shared" si="444"/>
        <v>0.49615100087823222</v>
      </c>
      <c r="Z228" s="17">
        <f t="shared" si="444"/>
        <v>0.50284062928936246</v>
      </c>
      <c r="AA228" s="17">
        <f t="shared" si="444"/>
        <v>0.50876953731548702</v>
      </c>
      <c r="AB228" s="17">
        <f t="shared" si="444"/>
        <v>0.51719719566664146</v>
      </c>
      <c r="AC228" s="17">
        <f t="shared" si="444"/>
        <v>0.52431130955916649</v>
      </c>
      <c r="AD228" s="17">
        <f t="shared" si="444"/>
        <v>0.53461061265108545</v>
      </c>
      <c r="AE228" s="17">
        <f t="shared" si="444"/>
        <v>0.54274733277998077</v>
      </c>
      <c r="AF228" s="17">
        <f t="shared" si="444"/>
        <v>0.5549460113517023</v>
      </c>
      <c r="AG228" s="17">
        <f>AG227</f>
        <v>0.56375427555764168</v>
      </c>
      <c r="AH228" s="17">
        <f t="shared" ref="AH228:BF228" si="445">AH227-((($C$7*AH227)/($C$8+AH227))*$A$14)</f>
        <v>0.54969762618487916</v>
      </c>
      <c r="AI228" s="17">
        <f t="shared" si="445"/>
        <v>0.53071540895949543</v>
      </c>
      <c r="AJ228" s="17">
        <f t="shared" si="445"/>
        <v>0.51801032276714154</v>
      </c>
      <c r="AK228" s="17">
        <f t="shared" si="445"/>
        <v>0.49853471194790533</v>
      </c>
      <c r="AL228" s="17">
        <f t="shared" si="445"/>
        <v>0.4866901248489362</v>
      </c>
      <c r="AM228" s="17">
        <f t="shared" si="445"/>
        <v>0.46589194001454221</v>
      </c>
      <c r="AN228" s="17">
        <f t="shared" si="445"/>
        <v>0.45429173357795605</v>
      </c>
      <c r="AO228" s="17">
        <f t="shared" si="445"/>
        <v>0.43140860670844078</v>
      </c>
      <c r="AP228" s="17">
        <f t="shared" si="445"/>
        <v>0.41939836198343433</v>
      </c>
      <c r="AQ228" s="17">
        <f t="shared" si="445"/>
        <v>0.39391129367450328</v>
      </c>
      <c r="AR228" s="17">
        <f t="shared" si="445"/>
        <v>0.38090597333830822</v>
      </c>
      <c r="AS228" s="17">
        <f t="shared" si="445"/>
        <v>0.35270725439673928</v>
      </c>
      <c r="AT228" s="17">
        <f t="shared" si="445"/>
        <v>0.33830359674203708</v>
      </c>
      <c r="AU228" s="17">
        <f t="shared" si="445"/>
        <v>0.30780411055984441</v>
      </c>
      <c r="AV228" s="17">
        <f t="shared" si="445"/>
        <v>0.29186823574345483</v>
      </c>
      <c r="AW228" s="17">
        <f t="shared" si="445"/>
        <v>0.25999155802679574</v>
      </c>
      <c r="AX228" s="17">
        <f t="shared" si="445"/>
        <v>0.24268656310275019</v>
      </c>
      <c r="AY228" s="17">
        <f t="shared" si="445"/>
        <v>0.21072137903792204</v>
      </c>
      <c r="AZ228" s="17">
        <f t="shared" si="445"/>
        <v>0.192448841541764</v>
      </c>
      <c r="BA228" s="17">
        <f t="shared" si="445"/>
        <v>0.16177778472395943</v>
      </c>
      <c r="BB228" s="17">
        <f t="shared" si="445"/>
        <v>0.14303193432678329</v>
      </c>
      <c r="BC228" s="17">
        <f t="shared" si="445"/>
        <v>0.11480537638155565</v>
      </c>
      <c r="BD228" s="17">
        <f t="shared" si="445"/>
        <v>9.5969090867868312E-2</v>
      </c>
      <c r="BE228" s="17">
        <f t="shared" si="445"/>
        <v>7.0817775896993285E-2</v>
      </c>
      <c r="BF228" s="17">
        <f t="shared" si="445"/>
        <v>3.6531259587692919E-2</v>
      </c>
      <c r="BG228" s="17"/>
      <c r="BI228" s="13">
        <f t="shared" si="9"/>
        <v>0.55803804716296623</v>
      </c>
      <c r="BJ228" s="13"/>
      <c r="BK228" s="18">
        <f>E227</f>
        <v>0.81481481481481488</v>
      </c>
      <c r="BO228" s="19"/>
    </row>
    <row r="229" spans="4:67" x14ac:dyDescent="0.15">
      <c r="D229" s="20">
        <f>1+D227</f>
        <v>111</v>
      </c>
      <c r="E229" s="3">
        <f>$D229*$A$14</f>
        <v>0.8222222222222223</v>
      </c>
      <c r="F229" s="13">
        <f>AVERAGE(H228,0)</f>
        <v>0.17830515722128659</v>
      </c>
      <c r="G229" s="13">
        <f>I228</f>
        <v>0.46363890122408974</v>
      </c>
      <c r="H229" s="13">
        <f>(0.5*J228)+(0.711*F228)</f>
        <v>0.35764879935240645</v>
      </c>
      <c r="I229" s="13">
        <f>AVERAGE(J228,G228)</f>
        <v>0.46375495318103732</v>
      </c>
      <c r="J229" s="13">
        <f>IF($J$4 = "YES", AVERAGE(K228,I228),AVERAGE(K228,H228))</f>
        <v>0.46386951221421041</v>
      </c>
      <c r="K229" s="13">
        <f t="shared" ref="K229:AD229" si="446">AVERAGE(L228,J228)</f>
        <v>0.4642366357665218</v>
      </c>
      <c r="L229" s="13">
        <f t="shared" si="446"/>
        <v>0.46460067719120368</v>
      </c>
      <c r="M229" s="13">
        <f t="shared" si="446"/>
        <v>0.46527928956023001</v>
      </c>
      <c r="N229" s="13">
        <f t="shared" si="446"/>
        <v>0.46595046990342792</v>
      </c>
      <c r="O229" s="13">
        <f t="shared" si="446"/>
        <v>0.46704154794194952</v>
      </c>
      <c r="P229" s="13">
        <f t="shared" si="446"/>
        <v>0.46811519458182349</v>
      </c>
      <c r="Q229" s="13">
        <f t="shared" si="446"/>
        <v>0.46976010796159667</v>
      </c>
      <c r="R229" s="13">
        <f t="shared" si="446"/>
        <v>0.47136614679647876</v>
      </c>
      <c r="S229" s="13">
        <f t="shared" si="446"/>
        <v>0.47374449043928668</v>
      </c>
      <c r="T229" s="13">
        <f t="shared" si="446"/>
        <v>0.47604039368952678</v>
      </c>
      <c r="U229" s="13">
        <f t="shared" si="446"/>
        <v>0.47936431333873103</v>
      </c>
      <c r="V229" s="13">
        <f t="shared" si="446"/>
        <v>0.4825216765112369</v>
      </c>
      <c r="W229" s="13">
        <f t="shared" si="446"/>
        <v>0.4870251314584047</v>
      </c>
      <c r="X229" s="13">
        <f t="shared" si="446"/>
        <v>0.49120758978987128</v>
      </c>
      <c r="Y229" s="13">
        <f t="shared" si="446"/>
        <v>0.49712919700364766</v>
      </c>
      <c r="Z229" s="13">
        <f t="shared" si="446"/>
        <v>0.50246026909685959</v>
      </c>
      <c r="AA229" s="13">
        <f t="shared" si="446"/>
        <v>0.51001891247800191</v>
      </c>
      <c r="AB229" s="13">
        <f t="shared" si="446"/>
        <v>0.51654042343732676</v>
      </c>
      <c r="AC229" s="13">
        <f t="shared" si="446"/>
        <v>0.52590390415886346</v>
      </c>
      <c r="AD229" s="13">
        <f t="shared" si="446"/>
        <v>0.53352932116957363</v>
      </c>
      <c r="AE229" s="13">
        <f>AVERAGE(AD228,AF228)</f>
        <v>0.54477831200139382</v>
      </c>
      <c r="AF229" s="13">
        <f>AVERAGE(AG228,AE228)</f>
        <v>0.55325080416881123</v>
      </c>
      <c r="AG229" s="13">
        <f>(0.5*AF228)+(0.5*AH228)</f>
        <v>0.55232181876829078</v>
      </c>
      <c r="AH229" s="13">
        <f t="shared" ref="AH229:BD229" si="447">AVERAGE(AI228,AG228)</f>
        <v>0.54723484225856855</v>
      </c>
      <c r="AI229" s="13">
        <f t="shared" si="447"/>
        <v>0.53385397447601035</v>
      </c>
      <c r="AJ229" s="13">
        <f t="shared" si="447"/>
        <v>0.51462506045370038</v>
      </c>
      <c r="AK229" s="13">
        <f t="shared" si="447"/>
        <v>0.50235022380803884</v>
      </c>
      <c r="AL229" s="13">
        <f t="shared" si="447"/>
        <v>0.48221332598122379</v>
      </c>
      <c r="AM229" s="13">
        <f t="shared" si="447"/>
        <v>0.47049092921344615</v>
      </c>
      <c r="AN229" s="13">
        <f t="shared" si="447"/>
        <v>0.44865027336149149</v>
      </c>
      <c r="AO229" s="13">
        <f t="shared" si="447"/>
        <v>0.43684504778069522</v>
      </c>
      <c r="AP229" s="13">
        <f t="shared" si="447"/>
        <v>0.41265995019147206</v>
      </c>
      <c r="AQ229" s="13">
        <f t="shared" si="447"/>
        <v>0.40015216766087125</v>
      </c>
      <c r="AR229" s="13">
        <f t="shared" si="447"/>
        <v>0.37330927403562131</v>
      </c>
      <c r="AS229" s="13">
        <f t="shared" si="447"/>
        <v>0.35960478504017268</v>
      </c>
      <c r="AT229" s="13">
        <f t="shared" si="447"/>
        <v>0.33025568247829185</v>
      </c>
      <c r="AU229" s="13">
        <f t="shared" si="447"/>
        <v>0.31508591624274596</v>
      </c>
      <c r="AV229" s="13">
        <f t="shared" si="447"/>
        <v>0.28389783429332005</v>
      </c>
      <c r="AW229" s="13">
        <f t="shared" si="447"/>
        <v>0.26727739942310252</v>
      </c>
      <c r="AX229" s="13">
        <f t="shared" si="447"/>
        <v>0.23535646853235889</v>
      </c>
      <c r="AY229" s="13">
        <f t="shared" si="447"/>
        <v>0.21756770232225708</v>
      </c>
      <c r="AZ229" s="13">
        <f t="shared" si="447"/>
        <v>0.18624958188094073</v>
      </c>
      <c r="BA229" s="13">
        <f t="shared" si="447"/>
        <v>0.16774038793427365</v>
      </c>
      <c r="BB229" s="13">
        <f t="shared" si="447"/>
        <v>0.13829158055275753</v>
      </c>
      <c r="BC229" s="13">
        <f t="shared" si="447"/>
        <v>0.1195005125973258</v>
      </c>
      <c r="BD229" s="13">
        <f t="shared" si="447"/>
        <v>9.281157613927446E-2</v>
      </c>
      <c r="BE229" s="13">
        <f>(0.711*BF228)+(0.5*BD228)</f>
        <v>7.3958271000783823E-2</v>
      </c>
      <c r="BF229" s="13">
        <f>AVERAGE(BE228,0)</f>
        <v>3.5408887948496642E-2</v>
      </c>
      <c r="BG229" s="13"/>
      <c r="BI229" s="13">
        <f t="shared" si="9"/>
        <v>0.55121320165807797</v>
      </c>
      <c r="BJ229" s="13"/>
      <c r="BK229" s="13">
        <f>E229</f>
        <v>0.8222222222222223</v>
      </c>
      <c r="BO229" s="14"/>
    </row>
    <row r="230" spans="4:67" x14ac:dyDescent="0.15">
      <c r="D230" s="15"/>
      <c r="E230" s="16"/>
      <c r="F230" s="17">
        <f t="shared" ref="F230:AF230" si="448">F229-((($C$7*F229)/($C$8+F229))*$A$14)</f>
        <v>0.17210305636027964</v>
      </c>
      <c r="G230" s="17">
        <f t="shared" si="7"/>
        <v>0.4512119579806842</v>
      </c>
      <c r="H230" s="17">
        <f t="shared" si="448"/>
        <v>0.34716961926460915</v>
      </c>
      <c r="I230" s="17">
        <f t="shared" si="448"/>
        <v>0.45132605920973601</v>
      </c>
      <c r="J230" s="17">
        <f t="shared" si="448"/>
        <v>0.45143869296671352</v>
      </c>
      <c r="K230" s="17">
        <f t="shared" si="448"/>
        <v>0.45179964903849679</v>
      </c>
      <c r="L230" s="17">
        <f t="shared" si="448"/>
        <v>0.45215757835354525</v>
      </c>
      <c r="M230" s="17">
        <f t="shared" si="448"/>
        <v>0.45282480663256103</v>
      </c>
      <c r="N230" s="17">
        <f t="shared" si="448"/>
        <v>0.45348473975982267</v>
      </c>
      <c r="O230" s="17">
        <f t="shared" si="448"/>
        <v>0.45455756003973596</v>
      </c>
      <c r="P230" s="17">
        <f t="shared" si="448"/>
        <v>0.45561327177282979</v>
      </c>
      <c r="Q230" s="17">
        <f t="shared" si="448"/>
        <v>0.45723076719801092</v>
      </c>
      <c r="R230" s="17">
        <f t="shared" si="448"/>
        <v>0.45881010559827351</v>
      </c>
      <c r="S230" s="17">
        <f t="shared" si="448"/>
        <v>0.46114903487791481</v>
      </c>
      <c r="T230" s="17">
        <f t="shared" si="448"/>
        <v>0.46340703157577096</v>
      </c>
      <c r="U230" s="17">
        <f t="shared" si="448"/>
        <v>0.46667631648557062</v>
      </c>
      <c r="V230" s="17">
        <f t="shared" si="448"/>
        <v>0.46978204899992682</v>
      </c>
      <c r="W230" s="17">
        <f t="shared" si="448"/>
        <v>0.47421230664100966</v>
      </c>
      <c r="X230" s="17">
        <f t="shared" si="448"/>
        <v>0.47832724950726208</v>
      </c>
      <c r="Y230" s="17">
        <f t="shared" si="448"/>
        <v>0.48415402325275925</v>
      </c>
      <c r="Z230" s="17">
        <f t="shared" si="448"/>
        <v>0.48940046830602746</v>
      </c>
      <c r="AA230" s="17">
        <f t="shared" si="448"/>
        <v>0.49684032241897957</v>
      </c>
      <c r="AB230" s="17">
        <f t="shared" si="448"/>
        <v>0.50326045637781158</v>
      </c>
      <c r="AC230" s="17">
        <f t="shared" si="448"/>
        <v>0.5124801521639416</v>
      </c>
      <c r="AD230" s="17">
        <f t="shared" si="448"/>
        <v>0.51998998830579168</v>
      </c>
      <c r="AE230" s="17">
        <f t="shared" si="448"/>
        <v>0.53107090382433875</v>
      </c>
      <c r="AF230" s="17">
        <f t="shared" si="448"/>
        <v>0.53941867789922249</v>
      </c>
      <c r="AG230" s="17">
        <f>AG229</f>
        <v>0.55232181876829078</v>
      </c>
      <c r="AH230" s="17">
        <f t="shared" ref="AH230:BF230" si="449">AH229-((($C$7*AH229)/($C$8+AH229))*$A$14)</f>
        <v>0.53349110917695519</v>
      </c>
      <c r="AI230" s="17">
        <f t="shared" si="449"/>
        <v>0.52030975051487283</v>
      </c>
      <c r="AJ230" s="17">
        <f t="shared" si="449"/>
        <v>0.50137476181064899</v>
      </c>
      <c r="AK230" s="17">
        <f t="shared" si="449"/>
        <v>0.48929216279679472</v>
      </c>
      <c r="AL230" s="17">
        <f t="shared" si="449"/>
        <v>0.46947872937869467</v>
      </c>
      <c r="AM230" s="17">
        <f t="shared" si="449"/>
        <v>0.45794943002508648</v>
      </c>
      <c r="AN230" s="17">
        <f t="shared" si="449"/>
        <v>0.43647837266990253</v>
      </c>
      <c r="AO230" s="17">
        <f t="shared" si="449"/>
        <v>0.42487844478613368</v>
      </c>
      <c r="AP230" s="17">
        <f t="shared" si="449"/>
        <v>0.401126627830106</v>
      </c>
      <c r="AQ230" s="17">
        <f t="shared" si="449"/>
        <v>0.38884989160342587</v>
      </c>
      <c r="AR230" s="17">
        <f t="shared" si="449"/>
        <v>0.36251976358253041</v>
      </c>
      <c r="AS230" s="17">
        <f t="shared" si="449"/>
        <v>0.34908637872479098</v>
      </c>
      <c r="AT230" s="17">
        <f t="shared" si="449"/>
        <v>0.32034037835239593</v>
      </c>
      <c r="AU230" s="17">
        <f t="shared" si="449"/>
        <v>0.30549501226071535</v>
      </c>
      <c r="AV230" s="17">
        <f t="shared" si="449"/>
        <v>0.27500293777405371</v>
      </c>
      <c r="AW230" s="17">
        <f t="shared" si="449"/>
        <v>0.2587703442223081</v>
      </c>
      <c r="AX230" s="17">
        <f t="shared" si="449"/>
        <v>0.22762990563461608</v>
      </c>
      <c r="AY230" s="17">
        <f t="shared" si="449"/>
        <v>0.21029776292145996</v>
      </c>
      <c r="AZ230" s="17">
        <f t="shared" si="449"/>
        <v>0.17982441025608373</v>
      </c>
      <c r="BA230" s="17">
        <f t="shared" si="449"/>
        <v>0.16184072771544214</v>
      </c>
      <c r="BB230" s="17">
        <f t="shared" si="449"/>
        <v>0.1332716942232065</v>
      </c>
      <c r="BC230" s="17">
        <f t="shared" si="449"/>
        <v>0.11507210998484829</v>
      </c>
      <c r="BD230" s="17">
        <f t="shared" si="449"/>
        <v>8.9267031945295047E-2</v>
      </c>
      <c r="BE230" s="17">
        <f t="shared" si="449"/>
        <v>7.1071390243557853E-2</v>
      </c>
      <c r="BF230" s="17">
        <f t="shared" si="449"/>
        <v>3.3961397882599248E-2</v>
      </c>
      <c r="BG230" s="17"/>
      <c r="BI230" s="13">
        <f t="shared" si="9"/>
        <v>0.54438835615318981</v>
      </c>
      <c r="BJ230" s="13"/>
      <c r="BK230" s="18">
        <f>E229</f>
        <v>0.8222222222222223</v>
      </c>
      <c r="BO230" s="19"/>
    </row>
    <row r="231" spans="4:67" x14ac:dyDescent="0.15">
      <c r="D231" s="20">
        <f>1+D229</f>
        <v>112</v>
      </c>
      <c r="E231" s="3">
        <f>$D231*$A$14</f>
        <v>0.82962962962962972</v>
      </c>
      <c r="F231" s="13">
        <f>AVERAGE(H230,0)</f>
        <v>0.17358480963230458</v>
      </c>
      <c r="G231" s="13">
        <f>I230</f>
        <v>0.45132605920973601</v>
      </c>
      <c r="H231" s="13">
        <f>(0.5*J230)+(0.711*F230)</f>
        <v>0.34808461955551556</v>
      </c>
      <c r="I231" s="13">
        <f>AVERAGE(J230,G230)</f>
        <v>0.45132532547369886</v>
      </c>
      <c r="J231" s="13">
        <f>IF($J$4 = "YES", AVERAGE(K230,I230),AVERAGE(K230,H230))</f>
        <v>0.4515628541241164</v>
      </c>
      <c r="K231" s="13">
        <f t="shared" ref="K231:AD231" si="450">AVERAGE(L230,J230)</f>
        <v>0.45179813566012939</v>
      </c>
      <c r="L231" s="13">
        <f t="shared" si="450"/>
        <v>0.45231222783552893</v>
      </c>
      <c r="M231" s="13">
        <f t="shared" si="450"/>
        <v>0.45282115905668396</v>
      </c>
      <c r="N231" s="13">
        <f t="shared" si="450"/>
        <v>0.4536911833361485</v>
      </c>
      <c r="O231" s="13">
        <f t="shared" si="450"/>
        <v>0.45454900576632623</v>
      </c>
      <c r="P231" s="13">
        <f t="shared" si="450"/>
        <v>0.45589416361887347</v>
      </c>
      <c r="Q231" s="13">
        <f t="shared" si="450"/>
        <v>0.45721168868555162</v>
      </c>
      <c r="R231" s="13">
        <f t="shared" si="450"/>
        <v>0.45918990103796287</v>
      </c>
      <c r="S231" s="13">
        <f t="shared" si="450"/>
        <v>0.46110856858702221</v>
      </c>
      <c r="T231" s="13">
        <f t="shared" si="450"/>
        <v>0.46391267568174271</v>
      </c>
      <c r="U231" s="13">
        <f t="shared" si="450"/>
        <v>0.46659454028784886</v>
      </c>
      <c r="V231" s="13">
        <f t="shared" si="450"/>
        <v>0.47044431156329014</v>
      </c>
      <c r="W231" s="13">
        <f t="shared" si="450"/>
        <v>0.47405464925359442</v>
      </c>
      <c r="X231" s="13">
        <f t="shared" si="450"/>
        <v>0.47918316494688445</v>
      </c>
      <c r="Y231" s="13">
        <f t="shared" si="450"/>
        <v>0.48386385890664474</v>
      </c>
      <c r="Z231" s="13">
        <f t="shared" si="450"/>
        <v>0.49049717283586941</v>
      </c>
      <c r="AA231" s="13">
        <f t="shared" si="450"/>
        <v>0.49633046234191952</v>
      </c>
      <c r="AB231" s="13">
        <f t="shared" si="450"/>
        <v>0.50466023729146059</v>
      </c>
      <c r="AC231" s="13">
        <f t="shared" si="450"/>
        <v>0.51162522234180163</v>
      </c>
      <c r="AD231" s="13">
        <f t="shared" si="450"/>
        <v>0.52177552799414018</v>
      </c>
      <c r="AE231" s="13">
        <f>AVERAGE(AD230,AF230)</f>
        <v>0.52970433310250709</v>
      </c>
      <c r="AF231" s="13">
        <f>AVERAGE(AG230,AE230)</f>
        <v>0.54169636129631482</v>
      </c>
      <c r="AG231" s="13">
        <f>(0.5*AF230)+(0.5*AH230)</f>
        <v>0.53645489353808884</v>
      </c>
      <c r="AH231" s="13">
        <f t="shared" ref="AH231:BD231" si="451">AVERAGE(AI230,AG230)</f>
        <v>0.53631578464158181</v>
      </c>
      <c r="AI231" s="13">
        <f t="shared" si="451"/>
        <v>0.51743293549380209</v>
      </c>
      <c r="AJ231" s="13">
        <f t="shared" si="451"/>
        <v>0.5048009566558338</v>
      </c>
      <c r="AK231" s="13">
        <f t="shared" si="451"/>
        <v>0.4854267455946718</v>
      </c>
      <c r="AL231" s="13">
        <f t="shared" si="451"/>
        <v>0.47362079641094057</v>
      </c>
      <c r="AM231" s="13">
        <f t="shared" si="451"/>
        <v>0.45297855102429863</v>
      </c>
      <c r="AN231" s="13">
        <f t="shared" si="451"/>
        <v>0.44141393740561008</v>
      </c>
      <c r="AO231" s="13">
        <f t="shared" si="451"/>
        <v>0.41880250025000426</v>
      </c>
      <c r="AP231" s="13">
        <f t="shared" si="451"/>
        <v>0.40686416819477977</v>
      </c>
      <c r="AQ231" s="13">
        <f t="shared" si="451"/>
        <v>0.38182319570631817</v>
      </c>
      <c r="AR231" s="13">
        <f t="shared" si="451"/>
        <v>0.36896813516410842</v>
      </c>
      <c r="AS231" s="13">
        <f t="shared" si="451"/>
        <v>0.34143007096746314</v>
      </c>
      <c r="AT231" s="13">
        <f t="shared" si="451"/>
        <v>0.32729069549275314</v>
      </c>
      <c r="AU231" s="13">
        <f t="shared" si="451"/>
        <v>0.29767165806322482</v>
      </c>
      <c r="AV231" s="13">
        <f t="shared" si="451"/>
        <v>0.28213267824151173</v>
      </c>
      <c r="AW231" s="13">
        <f t="shared" si="451"/>
        <v>0.25131642170433488</v>
      </c>
      <c r="AX231" s="13">
        <f t="shared" si="451"/>
        <v>0.23453405357188403</v>
      </c>
      <c r="AY231" s="13">
        <f t="shared" si="451"/>
        <v>0.2037271579453499</v>
      </c>
      <c r="AZ231" s="13">
        <f t="shared" si="451"/>
        <v>0.18606924531845104</v>
      </c>
      <c r="BA231" s="13">
        <f t="shared" si="451"/>
        <v>0.15654805223964513</v>
      </c>
      <c r="BB231" s="13">
        <f t="shared" si="451"/>
        <v>0.1384564188501452</v>
      </c>
      <c r="BC231" s="13">
        <f t="shared" si="451"/>
        <v>0.11126936308425078</v>
      </c>
      <c r="BD231" s="13">
        <f t="shared" si="451"/>
        <v>9.3071750114203072E-2</v>
      </c>
      <c r="BE231" s="13">
        <f>(0.711*BF230)+(0.5*BD230)</f>
        <v>6.8780069867175581E-2</v>
      </c>
      <c r="BF231" s="13">
        <f>AVERAGE(BE230,0)</f>
        <v>3.5535695121778926E-2</v>
      </c>
      <c r="BG231" s="13"/>
      <c r="BI231" s="13">
        <f t="shared" si="9"/>
        <v>0.53765405992070359</v>
      </c>
      <c r="BJ231" s="13"/>
      <c r="BK231" s="13">
        <f>E231</f>
        <v>0.82962962962962972</v>
      </c>
      <c r="BO231" s="14"/>
    </row>
    <row r="232" spans="4:67" x14ac:dyDescent="0.15">
      <c r="D232" s="15"/>
      <c r="E232" s="16"/>
      <c r="F232" s="17">
        <f t="shared" ref="F232:AF232" si="452">F231-((($C$7*F231)/($C$8+F231))*$A$14)</f>
        <v>0.16751701129635171</v>
      </c>
      <c r="G232" s="17">
        <f t="shared" si="7"/>
        <v>0.43910817276029857</v>
      </c>
      <c r="H232" s="17">
        <f t="shared" si="452"/>
        <v>0.33779920261895435</v>
      </c>
      <c r="I232" s="17">
        <f t="shared" si="452"/>
        <v>0.43910745160677228</v>
      </c>
      <c r="J232" s="17">
        <f t="shared" si="452"/>
        <v>0.43934090776785384</v>
      </c>
      <c r="K232" s="17">
        <f t="shared" si="452"/>
        <v>0.4395721568902663</v>
      </c>
      <c r="L232" s="17">
        <f t="shared" si="452"/>
        <v>0.4400774435652583</v>
      </c>
      <c r="M232" s="17">
        <f t="shared" si="452"/>
        <v>0.44057766491778366</v>
      </c>
      <c r="N232" s="17">
        <f t="shared" si="452"/>
        <v>0.44143281621088254</v>
      </c>
      <c r="O232" s="17">
        <f t="shared" si="452"/>
        <v>0.44227599476816087</v>
      </c>
      <c r="P232" s="17">
        <f t="shared" si="452"/>
        <v>0.44359823038448415</v>
      </c>
      <c r="Q232" s="17">
        <f t="shared" si="452"/>
        <v>0.44489335241195599</v>
      </c>
      <c r="R232" s="17">
        <f t="shared" si="452"/>
        <v>0.44683801693869935</v>
      </c>
      <c r="S232" s="17">
        <f t="shared" si="452"/>
        <v>0.44872424862614546</v>
      </c>
      <c r="T232" s="17">
        <f t="shared" si="452"/>
        <v>0.45148113112208704</v>
      </c>
      <c r="U232" s="17">
        <f t="shared" si="452"/>
        <v>0.4541180286072049</v>
      </c>
      <c r="V232" s="17">
        <f t="shared" si="452"/>
        <v>0.4579035875125686</v>
      </c>
      <c r="W232" s="17">
        <f t="shared" si="452"/>
        <v>0.46145406470076683</v>
      </c>
      <c r="X232" s="17">
        <f t="shared" si="452"/>
        <v>0.46649813816956892</v>
      </c>
      <c r="Y232" s="17">
        <f t="shared" si="452"/>
        <v>0.47110236154818635</v>
      </c>
      <c r="Z232" s="17">
        <f t="shared" si="452"/>
        <v>0.47762826914149825</v>
      </c>
      <c r="AA232" s="17">
        <f t="shared" si="452"/>
        <v>0.483368028839883</v>
      </c>
      <c r="AB232" s="17">
        <f t="shared" si="452"/>
        <v>0.49156571827281142</v>
      </c>
      <c r="AC232" s="17">
        <f t="shared" si="452"/>
        <v>0.49842156714595487</v>
      </c>
      <c r="AD232" s="17">
        <f t="shared" si="452"/>
        <v>0.50841491610231559</v>
      </c>
      <c r="AE232" s="17">
        <f t="shared" si="452"/>
        <v>0.51622280856514047</v>
      </c>
      <c r="AF232" s="17">
        <f t="shared" si="452"/>
        <v>0.52803471713559846</v>
      </c>
      <c r="AG232" s="17">
        <f>AG231</f>
        <v>0.53645489353808884</v>
      </c>
      <c r="AH232" s="17">
        <f t="shared" ref="AH232:BF232" si="453">AH231-((($C$7*AH231)/($C$8+AH231))*$A$14)</f>
        <v>0.52273455054109286</v>
      </c>
      <c r="AI232" s="17">
        <f t="shared" si="453"/>
        <v>0.50413917360090277</v>
      </c>
      <c r="AJ232" s="17">
        <f t="shared" si="453"/>
        <v>0.49170422095679439</v>
      </c>
      <c r="AK232" s="17">
        <f t="shared" si="453"/>
        <v>0.4726398406425259</v>
      </c>
      <c r="AL232" s="17">
        <f t="shared" si="453"/>
        <v>0.46102738704379925</v>
      </c>
      <c r="AM232" s="17">
        <f t="shared" si="453"/>
        <v>0.44073236472884397</v>
      </c>
      <c r="AN232" s="17">
        <f t="shared" si="453"/>
        <v>0.4293674088186073</v>
      </c>
      <c r="AO232" s="17">
        <f t="shared" si="453"/>
        <v>0.40715747670462837</v>
      </c>
      <c r="AP232" s="17">
        <f t="shared" si="453"/>
        <v>0.39543730124297516</v>
      </c>
      <c r="AQ232" s="17">
        <f t="shared" si="453"/>
        <v>0.37086848254177357</v>
      </c>
      <c r="AR232" s="17">
        <f t="shared" si="453"/>
        <v>0.3582638018911522</v>
      </c>
      <c r="AS232" s="17">
        <f t="shared" si="453"/>
        <v>0.33128142000810046</v>
      </c>
      <c r="AT232" s="17">
        <f t="shared" si="453"/>
        <v>0.31743809771136966</v>
      </c>
      <c r="AU232" s="17">
        <f t="shared" si="453"/>
        <v>0.28846441156298758</v>
      </c>
      <c r="AV232" s="17">
        <f t="shared" si="453"/>
        <v>0.27327839590870512</v>
      </c>
      <c r="AW232" s="17">
        <f t="shared" si="453"/>
        <v>0.24319358580207404</v>
      </c>
      <c r="AX232" s="17">
        <f t="shared" si="453"/>
        <v>0.22682824837174784</v>
      </c>
      <c r="AY232" s="17">
        <f t="shared" si="453"/>
        <v>0.19682391733641039</v>
      </c>
      <c r="AZ232" s="17">
        <f t="shared" si="453"/>
        <v>0.17964909665174009</v>
      </c>
      <c r="BA232" s="17">
        <f t="shared" si="453"/>
        <v>0.15097624159361442</v>
      </c>
      <c r="BB232" s="17">
        <f t="shared" si="453"/>
        <v>0.13343145101612486</v>
      </c>
      <c r="BC232" s="17">
        <f t="shared" si="453"/>
        <v>0.10710790648863748</v>
      </c>
      <c r="BD232" s="17">
        <f t="shared" si="453"/>
        <v>8.9518328909052841E-2</v>
      </c>
      <c r="BE232" s="17">
        <f t="shared" si="453"/>
        <v>6.6078935525117691E-2</v>
      </c>
      <c r="BF232" s="17">
        <f t="shared" si="453"/>
        <v>3.4083247144564288E-2</v>
      </c>
      <c r="BG232" s="17"/>
      <c r="BI232" s="13">
        <f t="shared" si="9"/>
        <v>0.53091976368821725</v>
      </c>
      <c r="BJ232" s="13"/>
      <c r="BK232" s="18">
        <f>E231</f>
        <v>0.82962962962962972</v>
      </c>
      <c r="BO232" s="19"/>
    </row>
    <row r="233" spans="4:67" x14ac:dyDescent="0.15">
      <c r="D233" s="20">
        <f>1+D231</f>
        <v>113</v>
      </c>
      <c r="E233" s="3">
        <f>$D233*$A$14</f>
        <v>0.83703703703703702</v>
      </c>
      <c r="F233" s="13">
        <f>AVERAGE(H232,0)</f>
        <v>0.16889960130947718</v>
      </c>
      <c r="G233" s="13">
        <f>I232</f>
        <v>0.43910745160677228</v>
      </c>
      <c r="H233" s="13">
        <f>(0.5*J232)+(0.711*F232)</f>
        <v>0.33877504891563298</v>
      </c>
      <c r="I233" s="13">
        <f>AVERAGE(J232,G232)</f>
        <v>0.4392245402640762</v>
      </c>
      <c r="J233" s="13">
        <f>IF($J$4 = "YES", AVERAGE(K232,I232),AVERAGE(K232,H232))</f>
        <v>0.43933980424851926</v>
      </c>
      <c r="K233" s="13">
        <f t="shared" ref="K233:AD233" si="454">AVERAGE(L232,J232)</f>
        <v>0.4397091756665561</v>
      </c>
      <c r="L233" s="13">
        <f t="shared" si="454"/>
        <v>0.44007491090402495</v>
      </c>
      <c r="M233" s="13">
        <f t="shared" si="454"/>
        <v>0.44075512988807042</v>
      </c>
      <c r="N233" s="13">
        <f t="shared" si="454"/>
        <v>0.44142682984297227</v>
      </c>
      <c r="O233" s="13">
        <f t="shared" si="454"/>
        <v>0.44251552329768334</v>
      </c>
      <c r="P233" s="13">
        <f t="shared" si="454"/>
        <v>0.44358467359005843</v>
      </c>
      <c r="Q233" s="13">
        <f t="shared" si="454"/>
        <v>0.44521812366159175</v>
      </c>
      <c r="R233" s="13">
        <f t="shared" si="454"/>
        <v>0.4468088005190507</v>
      </c>
      <c r="S233" s="13">
        <f t="shared" si="454"/>
        <v>0.44915957403039319</v>
      </c>
      <c r="T233" s="13">
        <f t="shared" si="454"/>
        <v>0.45142113861667521</v>
      </c>
      <c r="U233" s="13">
        <f t="shared" si="454"/>
        <v>0.45469235931732782</v>
      </c>
      <c r="V233" s="13">
        <f t="shared" si="454"/>
        <v>0.45778604665398587</v>
      </c>
      <c r="W233" s="13">
        <f t="shared" si="454"/>
        <v>0.46220086284106876</v>
      </c>
      <c r="X233" s="13">
        <f t="shared" si="454"/>
        <v>0.46627821312447659</v>
      </c>
      <c r="Y233" s="13">
        <f t="shared" si="454"/>
        <v>0.47206320365553356</v>
      </c>
      <c r="Z233" s="13">
        <f t="shared" si="454"/>
        <v>0.47723519519403468</v>
      </c>
      <c r="AA233" s="13">
        <f t="shared" si="454"/>
        <v>0.48459699370715481</v>
      </c>
      <c r="AB233" s="13">
        <f t="shared" si="454"/>
        <v>0.49089479799291891</v>
      </c>
      <c r="AC233" s="13">
        <f t="shared" si="454"/>
        <v>0.49999031718756348</v>
      </c>
      <c r="AD233" s="13">
        <f t="shared" si="454"/>
        <v>0.50732218785554761</v>
      </c>
      <c r="AE233" s="13">
        <f>AVERAGE(AD232,AF232)</f>
        <v>0.51822481661895703</v>
      </c>
      <c r="AF233" s="13">
        <f>AVERAGE(AG232,AE232)</f>
        <v>0.52633885105161471</v>
      </c>
      <c r="AG233" s="13">
        <f>(0.5*AF232)+(0.5*AH232)</f>
        <v>0.52538463383834566</v>
      </c>
      <c r="AH233" s="13">
        <f t="shared" ref="AH233:BD233" si="455">AVERAGE(AI232,AG232)</f>
        <v>0.52029703356949586</v>
      </c>
      <c r="AI233" s="13">
        <f t="shared" si="455"/>
        <v>0.50721938574894365</v>
      </c>
      <c r="AJ233" s="13">
        <f t="shared" si="455"/>
        <v>0.48838950712171436</v>
      </c>
      <c r="AK233" s="13">
        <f t="shared" si="455"/>
        <v>0.47636580400029682</v>
      </c>
      <c r="AL233" s="13">
        <f t="shared" si="455"/>
        <v>0.45668610268568494</v>
      </c>
      <c r="AM233" s="13">
        <f t="shared" si="455"/>
        <v>0.44519739793120328</v>
      </c>
      <c r="AN233" s="13">
        <f t="shared" si="455"/>
        <v>0.42394492071673617</v>
      </c>
      <c r="AO233" s="13">
        <f t="shared" si="455"/>
        <v>0.41240235503079126</v>
      </c>
      <c r="AP233" s="13">
        <f t="shared" si="455"/>
        <v>0.38901297962320097</v>
      </c>
      <c r="AQ233" s="13">
        <f t="shared" si="455"/>
        <v>0.37685055156706371</v>
      </c>
      <c r="AR233" s="13">
        <f t="shared" si="455"/>
        <v>0.35107495127493704</v>
      </c>
      <c r="AS233" s="13">
        <f t="shared" si="455"/>
        <v>0.33785094980126096</v>
      </c>
      <c r="AT233" s="13">
        <f t="shared" si="455"/>
        <v>0.30987291578554399</v>
      </c>
      <c r="AU233" s="13">
        <f t="shared" si="455"/>
        <v>0.29535824681003742</v>
      </c>
      <c r="AV233" s="13">
        <f t="shared" si="455"/>
        <v>0.26582899868253079</v>
      </c>
      <c r="AW233" s="13">
        <f t="shared" si="455"/>
        <v>0.25005332214022646</v>
      </c>
      <c r="AX233" s="13">
        <f t="shared" si="455"/>
        <v>0.22000875156924221</v>
      </c>
      <c r="AY233" s="13">
        <f t="shared" si="455"/>
        <v>0.20323867251174396</v>
      </c>
      <c r="AZ233" s="13">
        <f t="shared" si="455"/>
        <v>0.1739000794650124</v>
      </c>
      <c r="BA233" s="13">
        <f t="shared" si="455"/>
        <v>0.15654027383393249</v>
      </c>
      <c r="BB233" s="13">
        <f t="shared" si="455"/>
        <v>0.12904207404112594</v>
      </c>
      <c r="BC233" s="13">
        <f t="shared" si="455"/>
        <v>0.11147488996258885</v>
      </c>
      <c r="BD233" s="13">
        <f t="shared" si="455"/>
        <v>8.6593421006877586E-2</v>
      </c>
      <c r="BE233" s="13">
        <f>(0.711*BF232)+(0.5*BD232)</f>
        <v>6.8992353174311627E-2</v>
      </c>
      <c r="BF233" s="13">
        <f>AVERAGE(BE232,0)</f>
        <v>3.3039467762558845E-2</v>
      </c>
      <c r="BG233" s="13"/>
      <c r="BI233" s="13">
        <f t="shared" si="9"/>
        <v>0.52428949051288276</v>
      </c>
      <c r="BJ233" s="13"/>
      <c r="BK233" s="13">
        <f>E233</f>
        <v>0.83703703703703702</v>
      </c>
      <c r="BO233" s="14"/>
    </row>
    <row r="234" spans="4:67" x14ac:dyDescent="0.15">
      <c r="D234" s="15"/>
      <c r="E234" s="16"/>
      <c r="F234" s="17">
        <f t="shared" ref="F234:AF234" si="456">F233-((($C$7*F233)/($C$8+F233))*$A$14)</f>
        <v>0.16296642702787084</v>
      </c>
      <c r="G234" s="17">
        <f t="shared" si="7"/>
        <v>0.42710119651066264</v>
      </c>
      <c r="H234" s="17">
        <f t="shared" si="456"/>
        <v>0.32868141870689149</v>
      </c>
      <c r="I234" s="17">
        <f t="shared" si="456"/>
        <v>0.42721623701451117</v>
      </c>
      <c r="J234" s="17">
        <f t="shared" si="456"/>
        <v>0.42732948514748503</v>
      </c>
      <c r="K234" s="17">
        <f t="shared" si="456"/>
        <v>0.4276923991966991</v>
      </c>
      <c r="L234" s="17">
        <f t="shared" si="456"/>
        <v>0.4280517444855535</v>
      </c>
      <c r="M234" s="17">
        <f t="shared" si="456"/>
        <v>0.42872008919626292</v>
      </c>
      <c r="N234" s="17">
        <f t="shared" si="456"/>
        <v>0.42938007656891486</v>
      </c>
      <c r="O234" s="17">
        <f t="shared" si="456"/>
        <v>0.43044981356872447</v>
      </c>
      <c r="P234" s="17">
        <f t="shared" si="456"/>
        <v>0.43150038052437956</v>
      </c>
      <c r="Q234" s="17">
        <f t="shared" si="456"/>
        <v>0.43310550156153532</v>
      </c>
      <c r="R234" s="17">
        <f t="shared" si="456"/>
        <v>0.43466866370419655</v>
      </c>
      <c r="S234" s="17">
        <f t="shared" si="456"/>
        <v>0.43697890512674531</v>
      </c>
      <c r="T234" s="17">
        <f t="shared" si="456"/>
        <v>0.43920162181990652</v>
      </c>
      <c r="U234" s="17">
        <f t="shared" si="456"/>
        <v>0.44241690311735232</v>
      </c>
      <c r="V234" s="17">
        <f t="shared" si="456"/>
        <v>0.44545795899318524</v>
      </c>
      <c r="W234" s="17">
        <f t="shared" si="456"/>
        <v>0.44979812195679775</v>
      </c>
      <c r="X234" s="17">
        <f t="shared" si="456"/>
        <v>0.45380699526920881</v>
      </c>
      <c r="Y234" s="17">
        <f t="shared" si="456"/>
        <v>0.45949559518664013</v>
      </c>
      <c r="Z234" s="17">
        <f t="shared" si="456"/>
        <v>0.46458216105960126</v>
      </c>
      <c r="AA234" s="17">
        <f t="shared" si="456"/>
        <v>0.47182357007579001</v>
      </c>
      <c r="AB234" s="17">
        <f t="shared" si="456"/>
        <v>0.47801949158759011</v>
      </c>
      <c r="AC234" s="17">
        <f t="shared" si="456"/>
        <v>0.48696963751330474</v>
      </c>
      <c r="AD234" s="17">
        <f t="shared" si="456"/>
        <v>0.49418581861192007</v>
      </c>
      <c r="AE234" s="17">
        <f t="shared" si="456"/>
        <v>0.50491883114338021</v>
      </c>
      <c r="AF234" s="17">
        <f t="shared" si="456"/>
        <v>0.51290847014067142</v>
      </c>
      <c r="AG234" s="17">
        <f>AG233</f>
        <v>0.52538463383834566</v>
      </c>
      <c r="AH234" s="17">
        <f t="shared" ref="AH234:BF234" si="457">AH233-((($C$7*AH233)/($C$8+AH233))*$A$14)</f>
        <v>0.50695913153283045</v>
      </c>
      <c r="AI234" s="17">
        <f t="shared" si="457"/>
        <v>0.49408462950965587</v>
      </c>
      <c r="AJ234" s="17">
        <f t="shared" si="457"/>
        <v>0.47555460889369844</v>
      </c>
      <c r="AK234" s="17">
        <f t="shared" si="457"/>
        <v>0.4637270804034076</v>
      </c>
      <c r="AL234" s="17">
        <f t="shared" si="457"/>
        <v>0.44437669769078475</v>
      </c>
      <c r="AM234" s="17">
        <f t="shared" si="457"/>
        <v>0.43308513480574184</v>
      </c>
      <c r="AN234" s="17">
        <f t="shared" si="457"/>
        <v>0.41220725970412797</v>
      </c>
      <c r="AO234" s="17">
        <f t="shared" si="457"/>
        <v>0.40087374213456961</v>
      </c>
      <c r="AP234" s="17">
        <f t="shared" si="457"/>
        <v>0.37792063116616936</v>
      </c>
      <c r="AQ234" s="17">
        <f t="shared" si="457"/>
        <v>0.36599203139328718</v>
      </c>
      <c r="AR234" s="17">
        <f t="shared" si="457"/>
        <v>0.34072860034333846</v>
      </c>
      <c r="AS234" s="17">
        <f t="shared" si="457"/>
        <v>0.32777653126745654</v>
      </c>
      <c r="AT234" s="17">
        <f t="shared" si="457"/>
        <v>0.30039557485593055</v>
      </c>
      <c r="AU234" s="17">
        <f t="shared" si="457"/>
        <v>0.28620290260463133</v>
      </c>
      <c r="AV234" s="17">
        <f t="shared" si="457"/>
        <v>0.25735632615775522</v>
      </c>
      <c r="AW234" s="17">
        <f t="shared" si="457"/>
        <v>0.24196140052913065</v>
      </c>
      <c r="AX234" s="17">
        <f t="shared" si="457"/>
        <v>0.21267519069709989</v>
      </c>
      <c r="AY234" s="17">
        <f t="shared" si="457"/>
        <v>0.19634856270783244</v>
      </c>
      <c r="AZ234" s="17">
        <f t="shared" si="457"/>
        <v>0.16782326970234687</v>
      </c>
      <c r="BA234" s="17">
        <f t="shared" si="457"/>
        <v>0.15096869376035307</v>
      </c>
      <c r="BB234" s="17">
        <f t="shared" si="457"/>
        <v>0.12431027714099376</v>
      </c>
      <c r="BC234" s="17">
        <f t="shared" si="457"/>
        <v>0.10730670787775687</v>
      </c>
      <c r="BD234" s="17">
        <f t="shared" si="457"/>
        <v>8.3262623314526982E-2</v>
      </c>
      <c r="BE234" s="17">
        <f t="shared" si="457"/>
        <v>6.6283559511787063E-2</v>
      </c>
      <c r="BF234" s="17">
        <f t="shared" si="457"/>
        <v>3.1684901796510415E-2</v>
      </c>
      <c r="BG234" s="17"/>
      <c r="BI234" s="13">
        <f t="shared" si="9"/>
        <v>0.51765921733754827</v>
      </c>
      <c r="BJ234" s="13"/>
      <c r="BK234" s="18">
        <f>E233</f>
        <v>0.83703703703703702</v>
      </c>
      <c r="BO234" s="19"/>
    </row>
    <row r="235" spans="4:67" x14ac:dyDescent="0.15">
      <c r="D235" s="20">
        <f>1+D233</f>
        <v>114</v>
      </c>
      <c r="E235" s="3">
        <f>$D235*$A$14</f>
        <v>0.84444444444444444</v>
      </c>
      <c r="F235" s="13">
        <f>AVERAGE(H234,0)</f>
        <v>0.16434070935344575</v>
      </c>
      <c r="G235" s="13">
        <f>I234</f>
        <v>0.42721623701451117</v>
      </c>
      <c r="H235" s="13">
        <f>(0.5*J234)+(0.711*F234)</f>
        <v>0.32953387219055869</v>
      </c>
      <c r="I235" s="13">
        <f>AVERAGE(J234,G234)</f>
        <v>0.42721534082907386</v>
      </c>
      <c r="J235" s="13">
        <f>IF($J$4 = "YES", AVERAGE(K234,I234),AVERAGE(K234,H234))</f>
        <v>0.42745431810560514</v>
      </c>
      <c r="K235" s="13">
        <f t="shared" ref="K235:AD235" si="458">AVERAGE(L234,J234)</f>
        <v>0.42769061481651927</v>
      </c>
      <c r="L235" s="13">
        <f t="shared" si="458"/>
        <v>0.42820624419648101</v>
      </c>
      <c r="M235" s="13">
        <f t="shared" si="458"/>
        <v>0.42871591052723418</v>
      </c>
      <c r="N235" s="13">
        <f t="shared" si="458"/>
        <v>0.4295849513824937</v>
      </c>
      <c r="O235" s="13">
        <f t="shared" si="458"/>
        <v>0.43044022854664721</v>
      </c>
      <c r="P235" s="13">
        <f t="shared" si="458"/>
        <v>0.43177765756512987</v>
      </c>
      <c r="Q235" s="13">
        <f t="shared" si="458"/>
        <v>0.43308452211428805</v>
      </c>
      <c r="R235" s="13">
        <f t="shared" si="458"/>
        <v>0.43504220334414034</v>
      </c>
      <c r="S235" s="13">
        <f t="shared" si="458"/>
        <v>0.43693514276205153</v>
      </c>
      <c r="T235" s="13">
        <f t="shared" si="458"/>
        <v>0.43969790412204879</v>
      </c>
      <c r="U235" s="13">
        <f t="shared" si="458"/>
        <v>0.44232979040654585</v>
      </c>
      <c r="V235" s="13">
        <f t="shared" si="458"/>
        <v>0.44610751253707503</v>
      </c>
      <c r="W235" s="13">
        <f t="shared" si="458"/>
        <v>0.44963247713119703</v>
      </c>
      <c r="X235" s="13">
        <f t="shared" si="458"/>
        <v>0.45464685857171894</v>
      </c>
      <c r="Y235" s="13">
        <f t="shared" si="458"/>
        <v>0.45919457816440501</v>
      </c>
      <c r="Z235" s="13">
        <f t="shared" si="458"/>
        <v>0.4656595826312151</v>
      </c>
      <c r="AA235" s="13">
        <f t="shared" si="458"/>
        <v>0.47130082632359571</v>
      </c>
      <c r="AB235" s="13">
        <f t="shared" si="458"/>
        <v>0.4793966037945474</v>
      </c>
      <c r="AC235" s="13">
        <f t="shared" si="458"/>
        <v>0.48610265509975509</v>
      </c>
      <c r="AD235" s="13">
        <f t="shared" si="458"/>
        <v>0.49594423432834245</v>
      </c>
      <c r="AE235" s="13">
        <f>AVERAGE(AD234,AF234)</f>
        <v>0.50354714437629577</v>
      </c>
      <c r="AF235" s="13">
        <f>AVERAGE(AG234,AE234)</f>
        <v>0.51515173249086299</v>
      </c>
      <c r="AG235" s="13">
        <f>(0.5*AF234)+(0.5*AH234)</f>
        <v>0.50993380083675088</v>
      </c>
      <c r="AH235" s="13">
        <f t="shared" ref="AH235:BD235" si="459">AVERAGE(AI234,AG234)</f>
        <v>0.50973463167400079</v>
      </c>
      <c r="AI235" s="13">
        <f t="shared" si="459"/>
        <v>0.49125687021326447</v>
      </c>
      <c r="AJ235" s="13">
        <f t="shared" si="459"/>
        <v>0.47890585495653171</v>
      </c>
      <c r="AK235" s="13">
        <f t="shared" si="459"/>
        <v>0.45996565329224159</v>
      </c>
      <c r="AL235" s="13">
        <f t="shared" si="459"/>
        <v>0.44840610760457472</v>
      </c>
      <c r="AM235" s="13">
        <f t="shared" si="459"/>
        <v>0.42829197869745639</v>
      </c>
      <c r="AN235" s="13">
        <f t="shared" si="459"/>
        <v>0.41697943847015573</v>
      </c>
      <c r="AO235" s="13">
        <f t="shared" si="459"/>
        <v>0.39506394543514867</v>
      </c>
      <c r="AP235" s="13">
        <f t="shared" si="459"/>
        <v>0.38343288676392839</v>
      </c>
      <c r="AQ235" s="13">
        <f t="shared" si="459"/>
        <v>0.35932461575475394</v>
      </c>
      <c r="AR235" s="13">
        <f t="shared" si="459"/>
        <v>0.34688428133037186</v>
      </c>
      <c r="AS235" s="13">
        <f t="shared" si="459"/>
        <v>0.3205620875996345</v>
      </c>
      <c r="AT235" s="13">
        <f t="shared" si="459"/>
        <v>0.30698971693604393</v>
      </c>
      <c r="AU235" s="13">
        <f t="shared" si="459"/>
        <v>0.27887595050684288</v>
      </c>
      <c r="AV235" s="13">
        <f t="shared" si="459"/>
        <v>0.26408215156688097</v>
      </c>
      <c r="AW235" s="13">
        <f t="shared" si="459"/>
        <v>0.23501575842742756</v>
      </c>
      <c r="AX235" s="13">
        <f t="shared" si="459"/>
        <v>0.21915498161848154</v>
      </c>
      <c r="AY235" s="13">
        <f t="shared" si="459"/>
        <v>0.1902492301997234</v>
      </c>
      <c r="AZ235" s="13">
        <f t="shared" si="459"/>
        <v>0.17365862823409275</v>
      </c>
      <c r="BA235" s="13">
        <f t="shared" si="459"/>
        <v>0.14606677342167032</v>
      </c>
      <c r="BB235" s="13">
        <f t="shared" si="459"/>
        <v>0.12913770081905496</v>
      </c>
      <c r="BC235" s="13">
        <f t="shared" si="459"/>
        <v>0.10378645022776037</v>
      </c>
      <c r="BD235" s="13">
        <f t="shared" si="459"/>
        <v>8.6795133694771959E-2</v>
      </c>
      <c r="BE235" s="13">
        <f>(0.711*BF234)+(0.5*BD234)</f>
        <v>6.4159276834582391E-2</v>
      </c>
      <c r="BF235" s="13">
        <f>AVERAGE(BE234,0)</f>
        <v>3.3141779755893531E-2</v>
      </c>
      <c r="BG235" s="13"/>
      <c r="BI235" s="13">
        <f t="shared" si="9"/>
        <v>0.51111977777646966</v>
      </c>
      <c r="BJ235" s="13"/>
      <c r="BK235" s="13">
        <f>E235</f>
        <v>0.84444444444444444</v>
      </c>
      <c r="BO235" s="14"/>
    </row>
    <row r="236" spans="4:67" x14ac:dyDescent="0.15">
      <c r="D236" s="15"/>
      <c r="E236" s="16"/>
      <c r="F236" s="17">
        <f t="shared" ref="F236:AF236" si="460">F235-((($C$7*F235)/($C$8+F235))*$A$14)</f>
        <v>0.15853981186924701</v>
      </c>
      <c r="G236" s="17">
        <f t="shared" si="7"/>
        <v>0.41542005601794474</v>
      </c>
      <c r="H236" s="17">
        <f t="shared" si="460"/>
        <v>0.3196338027274559</v>
      </c>
      <c r="I236" s="17">
        <f t="shared" si="460"/>
        <v>0.41541917582077531</v>
      </c>
      <c r="J236" s="17">
        <f t="shared" si="460"/>
        <v>0.41565389049808993</v>
      </c>
      <c r="K236" s="17">
        <f t="shared" si="460"/>
        <v>0.41588597408128986</v>
      </c>
      <c r="L236" s="17">
        <f t="shared" si="460"/>
        <v>0.41639241560407153</v>
      </c>
      <c r="M236" s="17">
        <f t="shared" si="460"/>
        <v>0.41689300803505602</v>
      </c>
      <c r="N236" s="17">
        <f t="shared" si="460"/>
        <v>0.41774659446258494</v>
      </c>
      <c r="O236" s="17">
        <f t="shared" si="460"/>
        <v>0.41858668362981233</v>
      </c>
      <c r="P236" s="17">
        <f t="shared" si="460"/>
        <v>0.41990040558276215</v>
      </c>
      <c r="Q236" s="17">
        <f t="shared" si="460"/>
        <v>0.42118415534348619</v>
      </c>
      <c r="R236" s="17">
        <f t="shared" si="460"/>
        <v>0.42310730368532518</v>
      </c>
      <c r="S236" s="17">
        <f t="shared" si="460"/>
        <v>0.42496695789586525</v>
      </c>
      <c r="T236" s="17">
        <f t="shared" si="460"/>
        <v>0.42768132464401953</v>
      </c>
      <c r="U236" s="17">
        <f t="shared" si="460"/>
        <v>0.43026731229089676</v>
      </c>
      <c r="V236" s="17">
        <f t="shared" si="460"/>
        <v>0.43397949744390202</v>
      </c>
      <c r="W236" s="17">
        <f t="shared" si="460"/>
        <v>0.43744367314590066</v>
      </c>
      <c r="X236" s="17">
        <f t="shared" si="460"/>
        <v>0.44237217842289028</v>
      </c>
      <c r="Y236" s="17">
        <f t="shared" si="460"/>
        <v>0.44684261487427612</v>
      </c>
      <c r="Z236" s="17">
        <f t="shared" si="460"/>
        <v>0.45319872550448714</v>
      </c>
      <c r="AA236" s="17">
        <f t="shared" si="460"/>
        <v>0.45874586974270942</v>
      </c>
      <c r="AB236" s="17">
        <f t="shared" si="460"/>
        <v>0.46670807760271527</v>
      </c>
      <c r="AC236" s="17">
        <f t="shared" si="460"/>
        <v>0.47330478142703791</v>
      </c>
      <c r="AD236" s="17">
        <f t="shared" si="460"/>
        <v>0.48298796709279701</v>
      </c>
      <c r="AE236" s="17">
        <f t="shared" si="460"/>
        <v>0.49047017647053226</v>
      </c>
      <c r="AF236" s="17">
        <f t="shared" si="460"/>
        <v>0.50189326710369397</v>
      </c>
      <c r="AG236" s="17">
        <f>AG235</f>
        <v>0.50993380083675088</v>
      </c>
      <c r="AH236" s="17">
        <f t="shared" ref="AH236:BF236" si="461">AH235-((($C$7*AH235)/($C$8+AH235))*$A$14)</f>
        <v>0.49656048408436848</v>
      </c>
      <c r="AI236" s="17">
        <f t="shared" si="461"/>
        <v>0.47837573706795317</v>
      </c>
      <c r="AJ236" s="17">
        <f t="shared" si="461"/>
        <v>0.46622537655880253</v>
      </c>
      <c r="AK236" s="17">
        <f t="shared" si="461"/>
        <v>0.44760064269508021</v>
      </c>
      <c r="AL236" s="17">
        <f t="shared" si="461"/>
        <v>0.43623841309299938</v>
      </c>
      <c r="AM236" s="17">
        <f t="shared" si="461"/>
        <v>0.41647662318603007</v>
      </c>
      <c r="AN236" s="17">
        <f t="shared" si="461"/>
        <v>0.40536744734569968</v>
      </c>
      <c r="AO236" s="17">
        <f t="shared" si="461"/>
        <v>0.38385706751813881</v>
      </c>
      <c r="AP236" s="17">
        <f t="shared" si="461"/>
        <v>0.3724472112076746</v>
      </c>
      <c r="AQ236" s="17">
        <f t="shared" si="461"/>
        <v>0.34881181981740772</v>
      </c>
      <c r="AR236" s="17">
        <f t="shared" si="461"/>
        <v>0.33662341464756723</v>
      </c>
      <c r="AS236" s="17">
        <f t="shared" si="461"/>
        <v>0.31085304615582732</v>
      </c>
      <c r="AT236" s="17">
        <f t="shared" si="461"/>
        <v>0.29757565311823791</v>
      </c>
      <c r="AU236" s="17">
        <f t="shared" si="461"/>
        <v>0.27009695707286679</v>
      </c>
      <c r="AV236" s="17">
        <f t="shared" si="461"/>
        <v>0.25565107325340514</v>
      </c>
      <c r="AW236" s="17">
        <f t="shared" si="461"/>
        <v>0.22729779094839586</v>
      </c>
      <c r="AX236" s="17">
        <f t="shared" si="461"/>
        <v>0.21184363734422682</v>
      </c>
      <c r="AY236" s="17">
        <f t="shared" si="461"/>
        <v>0.18371313533948627</v>
      </c>
      <c r="AZ236" s="17">
        <f t="shared" si="461"/>
        <v>0.16758871939065753</v>
      </c>
      <c r="BA236" s="17">
        <f t="shared" si="461"/>
        <v>0.14080916934048812</v>
      </c>
      <c r="BB236" s="17">
        <f t="shared" si="461"/>
        <v>0.12440289549371891</v>
      </c>
      <c r="BC236" s="17">
        <f t="shared" si="461"/>
        <v>9.9871988380066515E-2</v>
      </c>
      <c r="BD236" s="17">
        <f t="shared" si="461"/>
        <v>8.3457354084927202E-2</v>
      </c>
      <c r="BE236" s="17">
        <f t="shared" si="461"/>
        <v>6.1625818256513802E-2</v>
      </c>
      <c r="BF236" s="17">
        <f t="shared" si="461"/>
        <v>3.1783190123228541E-2</v>
      </c>
      <c r="BG236" s="17"/>
      <c r="BI236" s="13">
        <f t="shared" si="9"/>
        <v>0.50458033821539106</v>
      </c>
      <c r="BJ236" s="13"/>
      <c r="BK236" s="18">
        <f>E235</f>
        <v>0.84444444444444444</v>
      </c>
      <c r="BO236" s="19"/>
    </row>
    <row r="237" spans="4:67" x14ac:dyDescent="0.15">
      <c r="D237" s="20">
        <f>1+D235</f>
        <v>115</v>
      </c>
      <c r="E237" s="3">
        <f>$D237*$A$14</f>
        <v>0.85185185185185186</v>
      </c>
      <c r="F237" s="13">
        <f>AVERAGE(H236,0)</f>
        <v>0.15981690136372795</v>
      </c>
      <c r="G237" s="13">
        <f>I236</f>
        <v>0.41541917582077531</v>
      </c>
      <c r="H237" s="13">
        <f>(0.5*J236)+(0.711*F236)</f>
        <v>0.3205487514880796</v>
      </c>
      <c r="I237" s="13">
        <f>AVERAGE(J236,G236)</f>
        <v>0.41553697325801731</v>
      </c>
      <c r="J237" s="13">
        <f>IF($J$4 = "YES", AVERAGE(K236,I236),AVERAGE(K236,H236))</f>
        <v>0.41565257495103258</v>
      </c>
      <c r="K237" s="13">
        <f t="shared" ref="K237:AD237" si="462">AVERAGE(L236,J236)</f>
        <v>0.41602315305108073</v>
      </c>
      <c r="L237" s="13">
        <f t="shared" si="462"/>
        <v>0.41638949105817291</v>
      </c>
      <c r="M237" s="13">
        <f t="shared" si="462"/>
        <v>0.41706950503332824</v>
      </c>
      <c r="N237" s="13">
        <f t="shared" si="462"/>
        <v>0.41773984583243418</v>
      </c>
      <c r="O237" s="13">
        <f t="shared" si="462"/>
        <v>0.41882350002267354</v>
      </c>
      <c r="P237" s="13">
        <f t="shared" si="462"/>
        <v>0.41988541948664926</v>
      </c>
      <c r="Q237" s="13">
        <f t="shared" si="462"/>
        <v>0.42150385463404366</v>
      </c>
      <c r="R237" s="13">
        <f t="shared" si="462"/>
        <v>0.42307555661967572</v>
      </c>
      <c r="S237" s="13">
        <f t="shared" si="462"/>
        <v>0.42539431416467233</v>
      </c>
      <c r="T237" s="13">
        <f t="shared" si="462"/>
        <v>0.42761713509338101</v>
      </c>
      <c r="U237" s="13">
        <f t="shared" si="462"/>
        <v>0.4308304110439608</v>
      </c>
      <c r="V237" s="13">
        <f t="shared" si="462"/>
        <v>0.43385549271839874</v>
      </c>
      <c r="W237" s="13">
        <f t="shared" si="462"/>
        <v>0.43817583793339615</v>
      </c>
      <c r="X237" s="13">
        <f t="shared" si="462"/>
        <v>0.44214314401008836</v>
      </c>
      <c r="Y237" s="13">
        <f t="shared" si="462"/>
        <v>0.44778545196368869</v>
      </c>
      <c r="Z237" s="13">
        <f t="shared" si="462"/>
        <v>0.45279424230849274</v>
      </c>
      <c r="AA237" s="13">
        <f t="shared" si="462"/>
        <v>0.4599534015536012</v>
      </c>
      <c r="AB237" s="13">
        <f t="shared" si="462"/>
        <v>0.46602532558487364</v>
      </c>
      <c r="AC237" s="13">
        <f t="shared" si="462"/>
        <v>0.47484802234775614</v>
      </c>
      <c r="AD237" s="13">
        <f t="shared" si="462"/>
        <v>0.48188747894878509</v>
      </c>
      <c r="AE237" s="13">
        <f>AVERAGE(AD236,AF236)</f>
        <v>0.49244061709824549</v>
      </c>
      <c r="AF237" s="13">
        <f>AVERAGE(AG236,AE236)</f>
        <v>0.50020198865364152</v>
      </c>
      <c r="AG237" s="13">
        <f>(0.5*AF236)+(0.5*AH236)</f>
        <v>0.49922687559403123</v>
      </c>
      <c r="AH237" s="13">
        <f t="shared" ref="AH237:BD237" si="463">AVERAGE(AI236,AG236)</f>
        <v>0.494154768952352</v>
      </c>
      <c r="AI237" s="13">
        <f t="shared" si="463"/>
        <v>0.48139293032158548</v>
      </c>
      <c r="AJ237" s="13">
        <f t="shared" si="463"/>
        <v>0.46298818988151669</v>
      </c>
      <c r="AK237" s="13">
        <f t="shared" si="463"/>
        <v>0.45123189482590098</v>
      </c>
      <c r="AL237" s="13">
        <f t="shared" si="463"/>
        <v>0.43203863294055511</v>
      </c>
      <c r="AM237" s="13">
        <f t="shared" si="463"/>
        <v>0.42080293021934956</v>
      </c>
      <c r="AN237" s="13">
        <f t="shared" si="463"/>
        <v>0.40016684535208447</v>
      </c>
      <c r="AO237" s="13">
        <f t="shared" si="463"/>
        <v>0.38890732927668714</v>
      </c>
      <c r="AP237" s="13">
        <f t="shared" si="463"/>
        <v>0.36633444366777324</v>
      </c>
      <c r="AQ237" s="13">
        <f t="shared" si="463"/>
        <v>0.35453531292762092</v>
      </c>
      <c r="AR237" s="13">
        <f t="shared" si="463"/>
        <v>0.32983243298661752</v>
      </c>
      <c r="AS237" s="13">
        <f t="shared" si="463"/>
        <v>0.31709953388290257</v>
      </c>
      <c r="AT237" s="13">
        <f t="shared" si="463"/>
        <v>0.29047500161434703</v>
      </c>
      <c r="AU237" s="13">
        <f t="shared" si="463"/>
        <v>0.27661336318582153</v>
      </c>
      <c r="AV237" s="13">
        <f t="shared" si="463"/>
        <v>0.24869737401063133</v>
      </c>
      <c r="AW237" s="13">
        <f t="shared" si="463"/>
        <v>0.23374735529881596</v>
      </c>
      <c r="AX237" s="13">
        <f t="shared" si="463"/>
        <v>0.20550546314394108</v>
      </c>
      <c r="AY237" s="13">
        <f t="shared" si="463"/>
        <v>0.18971617836744217</v>
      </c>
      <c r="AZ237" s="13">
        <f t="shared" si="463"/>
        <v>0.1622611523399872</v>
      </c>
      <c r="BA237" s="13">
        <f t="shared" si="463"/>
        <v>0.14599580744218821</v>
      </c>
      <c r="BB237" s="13">
        <f t="shared" si="463"/>
        <v>0.12034057886027733</v>
      </c>
      <c r="BC237" s="13">
        <f t="shared" si="463"/>
        <v>0.10393012478932306</v>
      </c>
      <c r="BD237" s="13">
        <f t="shared" si="463"/>
        <v>8.0748903318290155E-2</v>
      </c>
      <c r="BE237" s="13">
        <f>(0.711*BF236)+(0.5*BD236)</f>
        <v>6.4326525220079089E-2</v>
      </c>
      <c r="BF237" s="13">
        <f>AVERAGE(BE236,0)</f>
        <v>3.0812909128256901E-2</v>
      </c>
      <c r="BG237" s="13"/>
      <c r="BI237" s="13">
        <f t="shared" si="9"/>
        <v>0.49814752180451799</v>
      </c>
      <c r="BJ237" s="13"/>
      <c r="BK237" s="13">
        <f>E237</f>
        <v>0.85185185185185186</v>
      </c>
      <c r="BO237" s="14"/>
    </row>
    <row r="238" spans="4:67" x14ac:dyDescent="0.15">
      <c r="D238" s="15"/>
      <c r="E238" s="16"/>
      <c r="F238" s="17">
        <f t="shared" ref="F238:AF238" si="464">F237-((($C$7*F237)/($C$8+F237))*$A$14)</f>
        <v>0.1541485312400076</v>
      </c>
      <c r="G238" s="17">
        <f t="shared" si="7"/>
        <v>0.40383553542017281</v>
      </c>
      <c r="H238" s="17">
        <f t="shared" si="464"/>
        <v>0.31083999631618142</v>
      </c>
      <c r="I238" s="17">
        <f t="shared" si="464"/>
        <v>0.40395118983871642</v>
      </c>
      <c r="J238" s="17">
        <f t="shared" si="464"/>
        <v>0.40406468886943525</v>
      </c>
      <c r="K238" s="17">
        <f t="shared" si="464"/>
        <v>0.40442852931853851</v>
      </c>
      <c r="L238" s="17">
        <f t="shared" si="464"/>
        <v>0.4047882108683386</v>
      </c>
      <c r="M238" s="17">
        <f t="shared" si="464"/>
        <v>0.40545587961225693</v>
      </c>
      <c r="N238" s="17">
        <f t="shared" si="464"/>
        <v>0.4061140645108901</v>
      </c>
      <c r="O238" s="17">
        <f t="shared" si="464"/>
        <v>0.40717809656351123</v>
      </c>
      <c r="P238" s="17">
        <f t="shared" si="464"/>
        <v>0.40822082183236408</v>
      </c>
      <c r="Q238" s="17">
        <f t="shared" si="464"/>
        <v>0.40981006902227723</v>
      </c>
      <c r="R238" s="17">
        <f t="shared" si="464"/>
        <v>0.4113535010294071</v>
      </c>
      <c r="S238" s="17">
        <f t="shared" si="464"/>
        <v>0.4136306860261223</v>
      </c>
      <c r="T238" s="17">
        <f t="shared" si="464"/>
        <v>0.41581380431171694</v>
      </c>
      <c r="U238" s="17">
        <f t="shared" si="464"/>
        <v>0.41896994440017749</v>
      </c>
      <c r="V238" s="17">
        <f t="shared" si="464"/>
        <v>0.42194151297037041</v>
      </c>
      <c r="W238" s="17">
        <f t="shared" si="464"/>
        <v>0.42618589296024267</v>
      </c>
      <c r="X238" s="17">
        <f t="shared" si="464"/>
        <v>0.43008391439155308</v>
      </c>
      <c r="Y238" s="17">
        <f t="shared" si="464"/>
        <v>0.43562845685656276</v>
      </c>
      <c r="Z238" s="17">
        <f t="shared" si="464"/>
        <v>0.44055120864375064</v>
      </c>
      <c r="AA238" s="17">
        <f t="shared" si="464"/>
        <v>0.44758859814036267</v>
      </c>
      <c r="AB238" s="17">
        <f t="shared" si="464"/>
        <v>0.45355834180811599</v>
      </c>
      <c r="AC238" s="17">
        <f t="shared" si="464"/>
        <v>0.46223432958998456</v>
      </c>
      <c r="AD238" s="17">
        <f t="shared" si="464"/>
        <v>0.46915820139200903</v>
      </c>
      <c r="AE238" s="17">
        <f t="shared" si="464"/>
        <v>0.4795404573453752</v>
      </c>
      <c r="AF238" s="17">
        <f t="shared" si="464"/>
        <v>0.48717795043970069</v>
      </c>
      <c r="AG238" s="17">
        <f>AG237</f>
        <v>0.49922687559403123</v>
      </c>
      <c r="AH238" s="17">
        <f t="shared" ref="AH238:BF238" si="465">AH237-((($C$7*AH237)/($C$8+AH237))*$A$14)</f>
        <v>0.48122711994681661</v>
      </c>
      <c r="AI238" s="17">
        <f t="shared" si="465"/>
        <v>0.46867173090386832</v>
      </c>
      <c r="AJ238" s="17">
        <f t="shared" si="465"/>
        <v>0.45057219125148279</v>
      </c>
      <c r="AK238" s="17">
        <f t="shared" si="465"/>
        <v>0.43901562328187133</v>
      </c>
      <c r="AL238" s="17">
        <f t="shared" si="465"/>
        <v>0.42015676104861233</v>
      </c>
      <c r="AM238" s="17">
        <f t="shared" si="465"/>
        <v>0.40912177589531512</v>
      </c>
      <c r="AN238" s="17">
        <f t="shared" si="465"/>
        <v>0.38886429529519823</v>
      </c>
      <c r="AO238" s="17">
        <f t="shared" si="465"/>
        <v>0.37781699104553068</v>
      </c>
      <c r="AP238" s="17">
        <f t="shared" si="465"/>
        <v>0.35568210028778308</v>
      </c>
      <c r="AQ238" s="17">
        <f t="shared" si="465"/>
        <v>0.34411885111317236</v>
      </c>
      <c r="AR238" s="17">
        <f t="shared" si="465"/>
        <v>0.3199260596404172</v>
      </c>
      <c r="AS238" s="17">
        <f t="shared" si="465"/>
        <v>0.30746505302103067</v>
      </c>
      <c r="AT238" s="17">
        <f t="shared" si="465"/>
        <v>0.28142995148313449</v>
      </c>
      <c r="AU238" s="17">
        <f t="shared" si="465"/>
        <v>0.26788694938037183</v>
      </c>
      <c r="AV238" s="17">
        <f t="shared" si="465"/>
        <v>0.24063872364711308</v>
      </c>
      <c r="AW238" s="17">
        <f t="shared" si="465"/>
        <v>0.226061437827136</v>
      </c>
      <c r="AX238" s="17">
        <f t="shared" si="465"/>
        <v>0.19855453048960073</v>
      </c>
      <c r="AY238" s="17">
        <f t="shared" si="465"/>
        <v>0.18319481391738776</v>
      </c>
      <c r="AZ238" s="17">
        <f t="shared" si="465"/>
        <v>0.15652101855163381</v>
      </c>
      <c r="BA238" s="17">
        <f t="shared" si="465"/>
        <v>0.1407403550139725</v>
      </c>
      <c r="BB238" s="17">
        <f t="shared" si="465"/>
        <v>0.11588520639027958</v>
      </c>
      <c r="BC238" s="17">
        <f t="shared" si="465"/>
        <v>0.10001088117965072</v>
      </c>
      <c r="BD238" s="17">
        <f t="shared" si="465"/>
        <v>7.7621823980479662E-2</v>
      </c>
      <c r="BE238" s="17">
        <f t="shared" si="465"/>
        <v>6.1786965650069053E-2</v>
      </c>
      <c r="BF238" s="17">
        <f t="shared" si="465"/>
        <v>2.9546159475681465E-2</v>
      </c>
      <c r="BG238" s="17"/>
      <c r="BI238" s="13">
        <f t="shared" si="9"/>
        <v>0.49171470539364492</v>
      </c>
      <c r="BJ238" s="13"/>
      <c r="BK238" s="18">
        <f>E237</f>
        <v>0.85185185185185186</v>
      </c>
      <c r="BO238" s="19"/>
    </row>
    <row r="239" spans="4:67" x14ac:dyDescent="0.15">
      <c r="D239" s="20">
        <f>1+D237</f>
        <v>116</v>
      </c>
      <c r="E239" s="3">
        <f>$D239*$A$14</f>
        <v>0.85925925925925928</v>
      </c>
      <c r="F239" s="13">
        <f>AVERAGE(H238,0)</f>
        <v>0.15541999815809071</v>
      </c>
      <c r="G239" s="13">
        <f>I238</f>
        <v>0.40395118983871642</v>
      </c>
      <c r="H239" s="13">
        <f>(0.5*J238)+(0.711*F238)</f>
        <v>0.31163195014636302</v>
      </c>
      <c r="I239" s="13">
        <f>AVERAGE(J238,G238)</f>
        <v>0.40395011214480403</v>
      </c>
      <c r="J239" s="13">
        <f>IF($J$4 = "YES", AVERAGE(K238,I238),AVERAGE(K238,H238))</f>
        <v>0.40418985957862746</v>
      </c>
      <c r="K239" s="13">
        <f t="shared" ref="K239:AD239" si="466">AVERAGE(L238,J238)</f>
        <v>0.40442644986888693</v>
      </c>
      <c r="L239" s="13">
        <f t="shared" si="466"/>
        <v>0.40494220446539775</v>
      </c>
      <c r="M239" s="13">
        <f t="shared" si="466"/>
        <v>0.40545113768961438</v>
      </c>
      <c r="N239" s="13">
        <f t="shared" si="466"/>
        <v>0.40631698808788408</v>
      </c>
      <c r="O239" s="13">
        <f t="shared" si="466"/>
        <v>0.40716744317162712</v>
      </c>
      <c r="P239" s="13">
        <f t="shared" si="466"/>
        <v>0.40849408279289423</v>
      </c>
      <c r="Q239" s="13">
        <f t="shared" si="466"/>
        <v>0.40978716143088556</v>
      </c>
      <c r="R239" s="13">
        <f t="shared" si="466"/>
        <v>0.41172037752419977</v>
      </c>
      <c r="S239" s="13">
        <f t="shared" si="466"/>
        <v>0.41358365267056202</v>
      </c>
      <c r="T239" s="13">
        <f t="shared" si="466"/>
        <v>0.41630031521314992</v>
      </c>
      <c r="U239" s="13">
        <f t="shared" si="466"/>
        <v>0.41887765864104365</v>
      </c>
      <c r="V239" s="13">
        <f t="shared" si="466"/>
        <v>0.42257791868021011</v>
      </c>
      <c r="W239" s="13">
        <f t="shared" si="466"/>
        <v>0.42601271368096172</v>
      </c>
      <c r="X239" s="13">
        <f t="shared" si="466"/>
        <v>0.43090717490840269</v>
      </c>
      <c r="Y239" s="13">
        <f t="shared" si="466"/>
        <v>0.43531756151765189</v>
      </c>
      <c r="Z239" s="13">
        <f t="shared" si="466"/>
        <v>0.44160852749846269</v>
      </c>
      <c r="AA239" s="13">
        <f t="shared" si="466"/>
        <v>0.44705477522593329</v>
      </c>
      <c r="AB239" s="13">
        <f t="shared" si="466"/>
        <v>0.45491146386517362</v>
      </c>
      <c r="AC239" s="13">
        <f t="shared" si="466"/>
        <v>0.46135827160006249</v>
      </c>
      <c r="AD239" s="13">
        <f t="shared" si="466"/>
        <v>0.47088739346767988</v>
      </c>
      <c r="AE239" s="13">
        <f>AVERAGE(AD238,AF238)</f>
        <v>0.47816807591585486</v>
      </c>
      <c r="AF239" s="13">
        <f>AVERAGE(AG238,AE238)</f>
        <v>0.48938366646970322</v>
      </c>
      <c r="AG239" s="13">
        <f>(0.5*AF238)+(0.5*AH238)</f>
        <v>0.48420253519325862</v>
      </c>
      <c r="AH239" s="13">
        <f t="shared" ref="AH239:BD239" si="467">AVERAGE(AI238,AG238)</f>
        <v>0.4839493032489498</v>
      </c>
      <c r="AI239" s="13">
        <f t="shared" si="467"/>
        <v>0.4658996555991497</v>
      </c>
      <c r="AJ239" s="13">
        <f t="shared" si="467"/>
        <v>0.45384367709286982</v>
      </c>
      <c r="AK239" s="13">
        <f t="shared" si="467"/>
        <v>0.43536447615004759</v>
      </c>
      <c r="AL239" s="13">
        <f t="shared" si="467"/>
        <v>0.42406869958859322</v>
      </c>
      <c r="AM239" s="13">
        <f t="shared" si="467"/>
        <v>0.40451052817190525</v>
      </c>
      <c r="AN239" s="13">
        <f t="shared" si="467"/>
        <v>0.39346938347042293</v>
      </c>
      <c r="AO239" s="13">
        <f t="shared" si="467"/>
        <v>0.37227319779149065</v>
      </c>
      <c r="AP239" s="13">
        <f t="shared" si="467"/>
        <v>0.36096792107935149</v>
      </c>
      <c r="AQ239" s="13">
        <f t="shared" si="467"/>
        <v>0.33780407996410011</v>
      </c>
      <c r="AR239" s="13">
        <f t="shared" si="467"/>
        <v>0.32579195206710154</v>
      </c>
      <c r="AS239" s="13">
        <f t="shared" si="467"/>
        <v>0.30067800556177582</v>
      </c>
      <c r="AT239" s="13">
        <f t="shared" si="467"/>
        <v>0.28767600120070125</v>
      </c>
      <c r="AU239" s="13">
        <f t="shared" si="467"/>
        <v>0.26103433756512379</v>
      </c>
      <c r="AV239" s="13">
        <f t="shared" si="467"/>
        <v>0.24697419360375392</v>
      </c>
      <c r="AW239" s="13">
        <f t="shared" si="467"/>
        <v>0.21959662706835692</v>
      </c>
      <c r="AX239" s="13">
        <f t="shared" si="467"/>
        <v>0.20462812587226187</v>
      </c>
      <c r="AY239" s="13">
        <f t="shared" si="467"/>
        <v>0.17753777452061725</v>
      </c>
      <c r="AZ239" s="13">
        <f t="shared" si="467"/>
        <v>0.16196758446568013</v>
      </c>
      <c r="BA239" s="13">
        <f t="shared" si="467"/>
        <v>0.13620311247095668</v>
      </c>
      <c r="BB239" s="13">
        <f t="shared" si="467"/>
        <v>0.1203756180968116</v>
      </c>
      <c r="BC239" s="13">
        <f t="shared" si="467"/>
        <v>9.6753515185379613E-2</v>
      </c>
      <c r="BD239" s="13">
        <f t="shared" si="467"/>
        <v>8.089892341485988E-2</v>
      </c>
      <c r="BE239" s="13">
        <f>(0.711*BF238)+(0.5*BD238)</f>
        <v>5.9818231377449349E-2</v>
      </c>
      <c r="BF239" s="13">
        <f>AVERAGE(BE238,0)</f>
        <v>3.0893482825034527E-2</v>
      </c>
      <c r="BG239" s="13"/>
      <c r="BI239" s="13">
        <f t="shared" si="9"/>
        <v>0.48537287767434861</v>
      </c>
      <c r="BJ239" s="13"/>
      <c r="BK239" s="13">
        <f>E239</f>
        <v>0.85925925925925928</v>
      </c>
      <c r="BO239" s="14"/>
    </row>
    <row r="240" spans="4:67" x14ac:dyDescent="0.15">
      <c r="D240" s="15"/>
      <c r="E240" s="16"/>
      <c r="F240" s="17">
        <f t="shared" ref="F240:AF240" si="468">F239-((($C$7*F239)/($C$8+F239))*$A$14)</f>
        <v>0.1498816660554301</v>
      </c>
      <c r="G240" s="17">
        <f t="shared" si="7"/>
        <v>0.39257822127645259</v>
      </c>
      <c r="H240" s="17">
        <f t="shared" si="468"/>
        <v>0.30211616813746095</v>
      </c>
      <c r="I240" s="17">
        <f t="shared" si="468"/>
        <v>0.39257716357202388</v>
      </c>
      <c r="J240" s="17">
        <f t="shared" si="468"/>
        <v>0.39281246497394667</v>
      </c>
      <c r="K240" s="17">
        <f t="shared" si="468"/>
        <v>0.39304466954492628</v>
      </c>
      <c r="L240" s="17">
        <f t="shared" si="468"/>
        <v>0.39355086957048635</v>
      </c>
      <c r="M240" s="17">
        <f t="shared" si="468"/>
        <v>0.3940503827421542</v>
      </c>
      <c r="N240" s="17">
        <f t="shared" si="468"/>
        <v>0.39490022533481955</v>
      </c>
      <c r="O240" s="17">
        <f t="shared" si="468"/>
        <v>0.39573497997211299</v>
      </c>
      <c r="P240" s="17">
        <f t="shared" si="468"/>
        <v>0.39703717305849162</v>
      </c>
      <c r="Q240" s="17">
        <f t="shared" si="468"/>
        <v>0.39830647606925446</v>
      </c>
      <c r="R240" s="17">
        <f t="shared" si="468"/>
        <v>0.40020424266322541</v>
      </c>
      <c r="S240" s="17">
        <f t="shared" si="468"/>
        <v>0.40203345949822766</v>
      </c>
      <c r="T240" s="17">
        <f t="shared" si="468"/>
        <v>0.40470065499630947</v>
      </c>
      <c r="U240" s="17">
        <f t="shared" si="468"/>
        <v>0.40723127544194804</v>
      </c>
      <c r="V240" s="17">
        <f t="shared" si="468"/>
        <v>0.41086480603788544</v>
      </c>
      <c r="W240" s="17">
        <f t="shared" si="468"/>
        <v>0.41423802538101567</v>
      </c>
      <c r="X240" s="17">
        <f t="shared" si="468"/>
        <v>0.4190453470205357</v>
      </c>
      <c r="Y240" s="17">
        <f t="shared" si="468"/>
        <v>0.42337781355103699</v>
      </c>
      <c r="Z240" s="17">
        <f t="shared" si="468"/>
        <v>0.42955860813510321</v>
      </c>
      <c r="AA240" s="17">
        <f t="shared" si="468"/>
        <v>0.43491039003488047</v>
      </c>
      <c r="AB240" s="17">
        <f t="shared" si="468"/>
        <v>0.44263227146484457</v>
      </c>
      <c r="AC240" s="17">
        <f t="shared" si="468"/>
        <v>0.44896973768107312</v>
      </c>
      <c r="AD240" s="17">
        <f t="shared" si="468"/>
        <v>0.45833930438237069</v>
      </c>
      <c r="AE240" s="17">
        <f t="shared" si="468"/>
        <v>0.4654997081763067</v>
      </c>
      <c r="AF240" s="17">
        <f t="shared" si="468"/>
        <v>0.47653271422160071</v>
      </c>
      <c r="AG240" s="17">
        <f>AG239</f>
        <v>0.48420253519325862</v>
      </c>
      <c r="AH240" s="17">
        <f t="shared" ref="AH240:BF240" si="469">AH239-((($C$7*AH239)/($C$8+AH239))*$A$14)</f>
        <v>0.47118641521209131</v>
      </c>
      <c r="AI240" s="17">
        <f t="shared" si="469"/>
        <v>0.45343477654554459</v>
      </c>
      <c r="AJ240" s="17">
        <f t="shared" si="469"/>
        <v>0.44158270526100329</v>
      </c>
      <c r="AK240" s="17">
        <f t="shared" si="469"/>
        <v>0.42342390236351385</v>
      </c>
      <c r="AL240" s="17">
        <f t="shared" si="469"/>
        <v>0.41232881852993797</v>
      </c>
      <c r="AM240" s="17">
        <f t="shared" si="469"/>
        <v>0.39312718969435989</v>
      </c>
      <c r="AN240" s="17">
        <f t="shared" si="469"/>
        <v>0.38229257195711996</v>
      </c>
      <c r="AO240" s="17">
        <f t="shared" si="469"/>
        <v>0.36150395780844352</v>
      </c>
      <c r="AP240" s="17">
        <f t="shared" si="469"/>
        <v>0.35042225733746829</v>
      </c>
      <c r="AQ240" s="17">
        <f t="shared" si="469"/>
        <v>0.32773063668308705</v>
      </c>
      <c r="AR240" s="17">
        <f t="shared" si="469"/>
        <v>0.31597117907696581</v>
      </c>
      <c r="AS240" s="17">
        <f t="shared" si="469"/>
        <v>0.29140364249173034</v>
      </c>
      <c r="AT240" s="17">
        <f t="shared" si="469"/>
        <v>0.27869462480070778</v>
      </c>
      <c r="AU240" s="17">
        <f t="shared" si="469"/>
        <v>0.25267616505195267</v>
      </c>
      <c r="AV240" s="17">
        <f t="shared" si="469"/>
        <v>0.23895795213303442</v>
      </c>
      <c r="AW240" s="17">
        <f t="shared" si="469"/>
        <v>0.21227378566340621</v>
      </c>
      <c r="AX240" s="17">
        <f t="shared" si="469"/>
        <v>0.19770070083752311</v>
      </c>
      <c r="AY240" s="17">
        <f t="shared" si="469"/>
        <v>0.17135741696729079</v>
      </c>
      <c r="AZ240" s="17">
        <f t="shared" si="469"/>
        <v>0.15623605020566436</v>
      </c>
      <c r="BA240" s="17">
        <f t="shared" si="469"/>
        <v>0.13124776612118555</v>
      </c>
      <c r="BB240" s="17">
        <f t="shared" si="469"/>
        <v>0.1159191218050655</v>
      </c>
      <c r="BC240" s="17">
        <f t="shared" si="469"/>
        <v>9.3075038718519854E-2</v>
      </c>
      <c r="BD240" s="17">
        <f t="shared" si="469"/>
        <v>7.7766580340485003E-2</v>
      </c>
      <c r="BE240" s="17">
        <f t="shared" si="469"/>
        <v>5.7443978269554129E-2</v>
      </c>
      <c r="BF240" s="17">
        <f t="shared" si="469"/>
        <v>2.962354690540317E-2</v>
      </c>
      <c r="BG240" s="17"/>
      <c r="BI240" s="13">
        <f t="shared" si="9"/>
        <v>0.4790310499550523</v>
      </c>
      <c r="BJ240" s="13"/>
      <c r="BK240" s="18">
        <f>E239</f>
        <v>0.85925925925925928</v>
      </c>
      <c r="BO240" s="19"/>
    </row>
    <row r="241" spans="4:67" x14ac:dyDescent="0.15">
      <c r="D241" s="20">
        <f>1+D239</f>
        <v>117</v>
      </c>
      <c r="E241" s="3">
        <f>$D241*$A$14</f>
        <v>0.8666666666666667</v>
      </c>
      <c r="F241" s="13">
        <f>AVERAGE(H240,0)</f>
        <v>0.15105808406873047</v>
      </c>
      <c r="G241" s="13">
        <f>I240</f>
        <v>0.39257716357202388</v>
      </c>
      <c r="H241" s="13">
        <f>(0.5*J240)+(0.711*F240)</f>
        <v>0.30297209705238415</v>
      </c>
      <c r="I241" s="13">
        <f>AVERAGE(J240,G240)</f>
        <v>0.3926953431251996</v>
      </c>
      <c r="J241" s="13">
        <f>IF($J$4 = "YES", AVERAGE(K240,I240),AVERAGE(K240,H240))</f>
        <v>0.39281091655847511</v>
      </c>
      <c r="K241" s="13">
        <f t="shared" ref="K241:AD241" si="470">AVERAGE(L240,J240)</f>
        <v>0.39318166727221648</v>
      </c>
      <c r="L241" s="13">
        <f t="shared" si="470"/>
        <v>0.39354752614354027</v>
      </c>
      <c r="M241" s="13">
        <f t="shared" si="470"/>
        <v>0.39422554745265292</v>
      </c>
      <c r="N241" s="13">
        <f t="shared" si="470"/>
        <v>0.39489268135713362</v>
      </c>
      <c r="O241" s="13">
        <f t="shared" si="470"/>
        <v>0.39596869919665556</v>
      </c>
      <c r="P241" s="13">
        <f t="shared" si="470"/>
        <v>0.39702072802068372</v>
      </c>
      <c r="Q241" s="13">
        <f t="shared" si="470"/>
        <v>0.39862070786085851</v>
      </c>
      <c r="R241" s="13">
        <f t="shared" si="470"/>
        <v>0.40016996778374103</v>
      </c>
      <c r="S241" s="13">
        <f t="shared" si="470"/>
        <v>0.40245244882976744</v>
      </c>
      <c r="T241" s="13">
        <f t="shared" si="470"/>
        <v>0.40463236747008785</v>
      </c>
      <c r="U241" s="13">
        <f t="shared" si="470"/>
        <v>0.40778273051709746</v>
      </c>
      <c r="V241" s="13">
        <f t="shared" si="470"/>
        <v>0.41073465041148183</v>
      </c>
      <c r="W241" s="13">
        <f t="shared" si="470"/>
        <v>0.4149550765292106</v>
      </c>
      <c r="X241" s="13">
        <f t="shared" si="470"/>
        <v>0.41880791946602636</v>
      </c>
      <c r="Y241" s="13">
        <f t="shared" si="470"/>
        <v>0.42430197757781946</v>
      </c>
      <c r="Z241" s="13">
        <f t="shared" si="470"/>
        <v>0.4291441017929587</v>
      </c>
      <c r="AA241" s="13">
        <f t="shared" si="470"/>
        <v>0.43609543979997389</v>
      </c>
      <c r="AB241" s="13">
        <f t="shared" si="470"/>
        <v>0.44194006385797679</v>
      </c>
      <c r="AC241" s="13">
        <f t="shared" si="470"/>
        <v>0.45048578792360761</v>
      </c>
      <c r="AD241" s="13">
        <f t="shared" si="470"/>
        <v>0.45723472292868994</v>
      </c>
      <c r="AE241" s="13">
        <f>AVERAGE(AD240,AF240)</f>
        <v>0.4674360093019857</v>
      </c>
      <c r="AF241" s="13">
        <f>AVERAGE(AG240,AE240)</f>
        <v>0.47485112168478266</v>
      </c>
      <c r="AG241" s="13">
        <f>(0.5*AF240)+(0.5*AH240)</f>
        <v>0.47385956471684598</v>
      </c>
      <c r="AH241" s="13">
        <f t="shared" ref="AH241:BD241" si="471">AVERAGE(AI240,AG240)</f>
        <v>0.46881865586940163</v>
      </c>
      <c r="AI241" s="13">
        <f t="shared" si="471"/>
        <v>0.45638456023654728</v>
      </c>
      <c r="AJ241" s="13">
        <f t="shared" si="471"/>
        <v>0.43842933945452922</v>
      </c>
      <c r="AK241" s="13">
        <f t="shared" si="471"/>
        <v>0.42695576189547063</v>
      </c>
      <c r="AL241" s="13">
        <f t="shared" si="471"/>
        <v>0.4082755460289369</v>
      </c>
      <c r="AM241" s="13">
        <f t="shared" si="471"/>
        <v>0.39731069524352897</v>
      </c>
      <c r="AN241" s="13">
        <f t="shared" si="471"/>
        <v>0.37731557375140168</v>
      </c>
      <c r="AO241" s="13">
        <f t="shared" si="471"/>
        <v>0.3663574146472941</v>
      </c>
      <c r="AP241" s="13">
        <f t="shared" si="471"/>
        <v>0.34461729724576529</v>
      </c>
      <c r="AQ241" s="13">
        <f t="shared" si="471"/>
        <v>0.33319671820721708</v>
      </c>
      <c r="AR241" s="13">
        <f t="shared" si="471"/>
        <v>0.30956713958740867</v>
      </c>
      <c r="AS241" s="13">
        <f t="shared" si="471"/>
        <v>0.29733290193883677</v>
      </c>
      <c r="AT241" s="13">
        <f t="shared" si="471"/>
        <v>0.27203990377184151</v>
      </c>
      <c r="AU241" s="13">
        <f t="shared" si="471"/>
        <v>0.25882628846687111</v>
      </c>
      <c r="AV241" s="13">
        <f t="shared" si="471"/>
        <v>0.23247497535767944</v>
      </c>
      <c r="AW241" s="13">
        <f t="shared" si="471"/>
        <v>0.21832932648527875</v>
      </c>
      <c r="AX241" s="13">
        <f t="shared" si="471"/>
        <v>0.1918156013153485</v>
      </c>
      <c r="AY241" s="13">
        <f t="shared" si="471"/>
        <v>0.17696837552159372</v>
      </c>
      <c r="AZ241" s="13">
        <f t="shared" si="471"/>
        <v>0.15130259154423817</v>
      </c>
      <c r="BA241" s="13">
        <f t="shared" si="471"/>
        <v>0.13607758600536493</v>
      </c>
      <c r="BB241" s="13">
        <f t="shared" si="471"/>
        <v>0.1121614024198527</v>
      </c>
      <c r="BC241" s="13">
        <f t="shared" si="471"/>
        <v>9.6842851072775252E-2</v>
      </c>
      <c r="BD241" s="13">
        <f t="shared" si="471"/>
        <v>7.5259508494036995E-2</v>
      </c>
      <c r="BE241" s="13">
        <f>(0.711*BF240)+(0.5*BD240)</f>
        <v>5.9945632019984152E-2</v>
      </c>
      <c r="BF241" s="13">
        <f>AVERAGE(BE240,0)</f>
        <v>2.8721989134777064E-2</v>
      </c>
      <c r="BG241" s="13"/>
      <c r="BI241" s="13">
        <f t="shared" si="9"/>
        <v>0.47279821321295679</v>
      </c>
      <c r="BJ241" s="13"/>
      <c r="BK241" s="13">
        <f>E241</f>
        <v>0.8666666666666667</v>
      </c>
      <c r="BO241" s="14"/>
    </row>
    <row r="242" spans="4:67" x14ac:dyDescent="0.15">
      <c r="D242" s="15"/>
      <c r="E242" s="16"/>
      <c r="F242" s="17">
        <f t="shared" ref="F242:AF242" si="472">F241-((($C$7*F241)/($C$8+F241))*$A$14)</f>
        <v>0.14564996876946415</v>
      </c>
      <c r="G242" s="17">
        <f t="shared" si="7"/>
        <v>0.38141721106831217</v>
      </c>
      <c r="H242" s="17">
        <f t="shared" si="472"/>
        <v>0.29364676916144994</v>
      </c>
      <c r="I242" s="17">
        <f t="shared" si="472"/>
        <v>0.38153315607672378</v>
      </c>
      <c r="J242" s="17">
        <f t="shared" si="472"/>
        <v>0.38164654467742348</v>
      </c>
      <c r="K242" s="17">
        <f t="shared" si="472"/>
        <v>0.3820102895211358</v>
      </c>
      <c r="L242" s="17">
        <f t="shared" si="472"/>
        <v>0.38236923930026262</v>
      </c>
      <c r="M242" s="17">
        <f t="shared" si="472"/>
        <v>0.38303446784255363</v>
      </c>
      <c r="N242" s="17">
        <f t="shared" si="472"/>
        <v>0.38368902881299977</v>
      </c>
      <c r="O242" s="17">
        <f t="shared" si="472"/>
        <v>0.38474479787266186</v>
      </c>
      <c r="P242" s="17">
        <f t="shared" si="472"/>
        <v>0.38577706514177174</v>
      </c>
      <c r="Q242" s="17">
        <f t="shared" si="472"/>
        <v>0.38734705821252408</v>
      </c>
      <c r="R242" s="17">
        <f t="shared" si="472"/>
        <v>0.38886735943896661</v>
      </c>
      <c r="S242" s="17">
        <f t="shared" si="472"/>
        <v>0.39110731470540128</v>
      </c>
      <c r="T242" s="17">
        <f t="shared" si="472"/>
        <v>0.39324677143818065</v>
      </c>
      <c r="U242" s="17">
        <f t="shared" si="472"/>
        <v>0.39633892237384749</v>
      </c>
      <c r="V242" s="17">
        <f t="shared" si="472"/>
        <v>0.39923657650476818</v>
      </c>
      <c r="W242" s="17">
        <f t="shared" si="472"/>
        <v>0.40337988332238139</v>
      </c>
      <c r="X242" s="17">
        <f t="shared" si="472"/>
        <v>0.4071627978785588</v>
      </c>
      <c r="Y242" s="17">
        <f t="shared" si="472"/>
        <v>0.41255791378325507</v>
      </c>
      <c r="Z242" s="17">
        <f t="shared" si="472"/>
        <v>0.4173135818641206</v>
      </c>
      <c r="AA242" s="17">
        <f t="shared" si="472"/>
        <v>0.42414200737661895</v>
      </c>
      <c r="AB242" s="17">
        <f t="shared" si="472"/>
        <v>0.42988436988603029</v>
      </c>
      <c r="AC242" s="17">
        <f t="shared" si="472"/>
        <v>0.4382823207416533</v>
      </c>
      <c r="AD242" s="17">
        <f t="shared" si="472"/>
        <v>0.44491599540795029</v>
      </c>
      <c r="AE242" s="17">
        <f t="shared" si="472"/>
        <v>0.45494542846747477</v>
      </c>
      <c r="AF242" s="17">
        <f t="shared" si="472"/>
        <v>0.4622373777518971</v>
      </c>
      <c r="AG242" s="17">
        <f>AG241</f>
        <v>0.47385956471684598</v>
      </c>
      <c r="AH242" s="17">
        <f t="shared" ref="AH242:BF242" si="473">AH241-((($C$7*AH241)/($C$8+AH241))*$A$14)</f>
        <v>0.45630499869785607</v>
      </c>
      <c r="AI242" s="17">
        <f t="shared" si="473"/>
        <v>0.44408028277805084</v>
      </c>
      <c r="AJ242" s="17">
        <f t="shared" si="473"/>
        <v>0.42643495386160385</v>
      </c>
      <c r="AK242" s="17">
        <f t="shared" si="473"/>
        <v>0.41516422886736815</v>
      </c>
      <c r="AL242" s="17">
        <f t="shared" si="473"/>
        <v>0.39682265960616114</v>
      </c>
      <c r="AM242" s="17">
        <f t="shared" si="473"/>
        <v>0.38606159176136662</v>
      </c>
      <c r="AN242" s="17">
        <f t="shared" si="473"/>
        <v>0.36644802294938073</v>
      </c>
      <c r="AO242" s="17">
        <f t="shared" si="473"/>
        <v>0.35570461678029225</v>
      </c>
      <c r="AP242" s="17">
        <f t="shared" si="473"/>
        <v>0.3344029396419313</v>
      </c>
      <c r="AQ242" s="17">
        <f t="shared" si="473"/>
        <v>0.32321954427926947</v>
      </c>
      <c r="AR242" s="17">
        <f t="shared" si="473"/>
        <v>0.30009649360516921</v>
      </c>
      <c r="AS242" s="17">
        <f t="shared" si="473"/>
        <v>0.28813324163563991</v>
      </c>
      <c r="AT242" s="17">
        <f t="shared" si="473"/>
        <v>0.26342046190477586</v>
      </c>
      <c r="AU242" s="17">
        <f t="shared" si="473"/>
        <v>0.25052120123074767</v>
      </c>
      <c r="AV242" s="17">
        <f t="shared" si="473"/>
        <v>0.22482128906037771</v>
      </c>
      <c r="AW242" s="17">
        <f t="shared" si="473"/>
        <v>0.21103950335467148</v>
      </c>
      <c r="AX242" s="17">
        <f t="shared" si="473"/>
        <v>0.18523631470117577</v>
      </c>
      <c r="AY242" s="17">
        <f t="shared" si="473"/>
        <v>0.17080417406874573</v>
      </c>
      <c r="AZ242" s="17">
        <f t="shared" si="473"/>
        <v>0.14588714465948449</v>
      </c>
      <c r="BA242" s="17">
        <f t="shared" si="473"/>
        <v>0.13112612817820488</v>
      </c>
      <c r="BB242" s="17">
        <f t="shared" si="473"/>
        <v>0.10797077793884019</v>
      </c>
      <c r="BC242" s="17">
        <f t="shared" si="473"/>
        <v>9.3161353262979849E-2</v>
      </c>
      <c r="BD242" s="17">
        <f t="shared" si="473"/>
        <v>7.2326304877801423E-2</v>
      </c>
      <c r="BE242" s="17">
        <f t="shared" si="473"/>
        <v>5.7566683123977593E-2</v>
      </c>
      <c r="BF242" s="17">
        <f t="shared" si="473"/>
        <v>2.7538146416650665E-2</v>
      </c>
      <c r="BG242" s="17"/>
      <c r="BI242" s="13">
        <f t="shared" si="9"/>
        <v>0.46656537647086127</v>
      </c>
      <c r="BJ242" s="13"/>
      <c r="BK242" s="18">
        <f>E241</f>
        <v>0.8666666666666667</v>
      </c>
      <c r="BO242" s="19"/>
    </row>
    <row r="243" spans="4:67" x14ac:dyDescent="0.15">
      <c r="D243" s="20">
        <f>1+D241</f>
        <v>118</v>
      </c>
      <c r="E243" s="3">
        <f>$D243*$A$14</f>
        <v>0.87407407407407411</v>
      </c>
      <c r="F243" s="13">
        <f>AVERAGE(H242,0)</f>
        <v>0.14682338458072497</v>
      </c>
      <c r="G243" s="13">
        <f>I242</f>
        <v>0.38153315607672378</v>
      </c>
      <c r="H243" s="13">
        <f>(0.5*J242)+(0.711*F242)</f>
        <v>0.29438040013380073</v>
      </c>
      <c r="I243" s="13">
        <f>AVERAGE(J242,G242)</f>
        <v>0.3815318778728678</v>
      </c>
      <c r="J243" s="13">
        <f>IF($J$4 = "YES", AVERAGE(K242,I242),AVERAGE(K242,H242))</f>
        <v>0.38177172279892979</v>
      </c>
      <c r="K243" s="13">
        <f t="shared" ref="K243:AD243" si="474">AVERAGE(L242,J242)</f>
        <v>0.38200789198884305</v>
      </c>
      <c r="L243" s="13">
        <f t="shared" si="474"/>
        <v>0.38252237868184469</v>
      </c>
      <c r="M243" s="13">
        <f t="shared" si="474"/>
        <v>0.38302913405663119</v>
      </c>
      <c r="N243" s="13">
        <f t="shared" si="474"/>
        <v>0.38388963285760774</v>
      </c>
      <c r="O243" s="13">
        <f t="shared" si="474"/>
        <v>0.38473304697738575</v>
      </c>
      <c r="P243" s="13">
        <f t="shared" si="474"/>
        <v>0.38604592804259297</v>
      </c>
      <c r="Q243" s="13">
        <f t="shared" si="474"/>
        <v>0.38732221229036917</v>
      </c>
      <c r="R243" s="13">
        <f t="shared" si="474"/>
        <v>0.3892271864589627</v>
      </c>
      <c r="S243" s="13">
        <f t="shared" si="474"/>
        <v>0.39105706543857366</v>
      </c>
      <c r="T243" s="13">
        <f t="shared" si="474"/>
        <v>0.39372311853962438</v>
      </c>
      <c r="U243" s="13">
        <f t="shared" si="474"/>
        <v>0.39624167397147442</v>
      </c>
      <c r="V243" s="13">
        <f t="shared" si="474"/>
        <v>0.39985940284811444</v>
      </c>
      <c r="W243" s="13">
        <f t="shared" si="474"/>
        <v>0.40319968719166349</v>
      </c>
      <c r="X243" s="13">
        <f t="shared" si="474"/>
        <v>0.40796889855281826</v>
      </c>
      <c r="Y243" s="13">
        <f t="shared" si="474"/>
        <v>0.4122381898713397</v>
      </c>
      <c r="Z243" s="13">
        <f t="shared" si="474"/>
        <v>0.41834996057993701</v>
      </c>
      <c r="AA243" s="13">
        <f t="shared" si="474"/>
        <v>0.42359897587507545</v>
      </c>
      <c r="AB243" s="13">
        <f t="shared" si="474"/>
        <v>0.43121216405913609</v>
      </c>
      <c r="AC243" s="13">
        <f t="shared" si="474"/>
        <v>0.43740018264699032</v>
      </c>
      <c r="AD243" s="13">
        <f t="shared" si="474"/>
        <v>0.44661387460456403</v>
      </c>
      <c r="AE243" s="13">
        <f>AVERAGE(AD242,AF242)</f>
        <v>0.45357668657992367</v>
      </c>
      <c r="AF243" s="13">
        <f>AVERAGE(AG242,AE242)</f>
        <v>0.46440249659216037</v>
      </c>
      <c r="AG243" s="13">
        <f>(0.5*AF242)+(0.5*AH242)</f>
        <v>0.45927118822487656</v>
      </c>
      <c r="AH243" s="13">
        <f t="shared" ref="AH243:BD243" si="475">AVERAGE(AI242,AG242)</f>
        <v>0.45896992374744838</v>
      </c>
      <c r="AI243" s="13">
        <f t="shared" si="475"/>
        <v>0.44136997627972996</v>
      </c>
      <c r="AJ243" s="13">
        <f t="shared" si="475"/>
        <v>0.42962225582270952</v>
      </c>
      <c r="AK243" s="13">
        <f t="shared" si="475"/>
        <v>0.41162880673388247</v>
      </c>
      <c r="AL243" s="13">
        <f t="shared" si="475"/>
        <v>0.40061291031436741</v>
      </c>
      <c r="AM243" s="13">
        <f t="shared" si="475"/>
        <v>0.38163534127777093</v>
      </c>
      <c r="AN243" s="13">
        <f t="shared" si="475"/>
        <v>0.37088310427082943</v>
      </c>
      <c r="AO243" s="13">
        <f t="shared" si="475"/>
        <v>0.35042548129565598</v>
      </c>
      <c r="AP243" s="13">
        <f t="shared" si="475"/>
        <v>0.33946208052978089</v>
      </c>
      <c r="AQ243" s="13">
        <f t="shared" si="475"/>
        <v>0.31724971662355028</v>
      </c>
      <c r="AR243" s="13">
        <f t="shared" si="475"/>
        <v>0.30567639295745469</v>
      </c>
      <c r="AS243" s="13">
        <f t="shared" si="475"/>
        <v>0.28175847775497254</v>
      </c>
      <c r="AT243" s="13">
        <f t="shared" si="475"/>
        <v>0.26932722143319376</v>
      </c>
      <c r="AU243" s="13">
        <f t="shared" si="475"/>
        <v>0.24412087548257677</v>
      </c>
      <c r="AV243" s="13">
        <f t="shared" si="475"/>
        <v>0.23078035229270957</v>
      </c>
      <c r="AW243" s="13">
        <f t="shared" si="475"/>
        <v>0.20502880188077674</v>
      </c>
      <c r="AX243" s="13">
        <f t="shared" si="475"/>
        <v>0.19092183871170859</v>
      </c>
      <c r="AY243" s="13">
        <f t="shared" si="475"/>
        <v>0.16556172968033012</v>
      </c>
      <c r="AZ243" s="13">
        <f t="shared" si="475"/>
        <v>0.15096515112347531</v>
      </c>
      <c r="BA243" s="13">
        <f t="shared" si="475"/>
        <v>0.12692896129916234</v>
      </c>
      <c r="BB243" s="13">
        <f t="shared" si="475"/>
        <v>0.11214374072059236</v>
      </c>
      <c r="BC243" s="13">
        <f t="shared" si="475"/>
        <v>9.0148541408320806E-2</v>
      </c>
      <c r="BD243" s="13">
        <f t="shared" si="475"/>
        <v>7.5364018193478724E-2</v>
      </c>
      <c r="BE243" s="13">
        <f>(0.711*BF242)+(0.5*BD242)</f>
        <v>5.5742774541139337E-2</v>
      </c>
      <c r="BF243" s="13">
        <f>AVERAGE(BE242,0)</f>
        <v>2.8783341561988796E-2</v>
      </c>
      <c r="BG243" s="13"/>
      <c r="BI243" s="13">
        <f t="shared" si="9"/>
        <v>0.46042354648634159</v>
      </c>
      <c r="BJ243" s="13"/>
      <c r="BK243" s="13">
        <f>E243</f>
        <v>0.87407407407407411</v>
      </c>
      <c r="BO243" s="14"/>
    </row>
    <row r="244" spans="4:67" x14ac:dyDescent="0.15">
      <c r="D244" s="15"/>
      <c r="E244" s="16"/>
      <c r="F244" s="17">
        <f t="shared" ref="F244:AF244" si="476">F243-((($C$7*F243)/($C$8+F243))*$A$14)</f>
        <v>0.14154286091162108</v>
      </c>
      <c r="G244" s="17">
        <f t="shared" si="7"/>
        <v>0.37058403094612435</v>
      </c>
      <c r="H244" s="17">
        <f t="shared" si="476"/>
        <v>0.28524706151068552</v>
      </c>
      <c r="I244" s="17">
        <f t="shared" si="476"/>
        <v>0.37058277737489514</v>
      </c>
      <c r="J244" s="17">
        <f t="shared" si="476"/>
        <v>0.37081800113092522</v>
      </c>
      <c r="K244" s="17">
        <f t="shared" si="476"/>
        <v>0.37104962183644863</v>
      </c>
      <c r="L244" s="17">
        <f t="shared" si="476"/>
        <v>0.37155420620630125</v>
      </c>
      <c r="M244" s="17">
        <f t="shared" si="476"/>
        <v>0.37205121662703566</v>
      </c>
      <c r="N244" s="17">
        <f t="shared" si="476"/>
        <v>0.37289518739301863</v>
      </c>
      <c r="O244" s="17">
        <f t="shared" si="476"/>
        <v>0.37372242533105482</v>
      </c>
      <c r="P244" s="17">
        <f t="shared" si="476"/>
        <v>0.37501017268172032</v>
      </c>
      <c r="Q244" s="17">
        <f t="shared" si="476"/>
        <v>0.37626207801574829</v>
      </c>
      <c r="R244" s="17">
        <f t="shared" si="476"/>
        <v>0.37813076336951595</v>
      </c>
      <c r="S244" s="17">
        <f t="shared" si="476"/>
        <v>0.37992589523403947</v>
      </c>
      <c r="T244" s="17">
        <f t="shared" si="476"/>
        <v>0.38254151723688262</v>
      </c>
      <c r="U244" s="17">
        <f t="shared" si="476"/>
        <v>0.38501264162946147</v>
      </c>
      <c r="V244" s="17">
        <f t="shared" si="476"/>
        <v>0.38856259347453215</v>
      </c>
      <c r="W244" s="17">
        <f t="shared" si="476"/>
        <v>0.39184066663195105</v>
      </c>
      <c r="X244" s="17">
        <f t="shared" si="476"/>
        <v>0.39652166007573342</v>
      </c>
      <c r="Y244" s="17">
        <f t="shared" si="476"/>
        <v>0.40071257937467025</v>
      </c>
      <c r="Z244" s="17">
        <f t="shared" si="476"/>
        <v>0.4067131273135936</v>
      </c>
      <c r="AA244" s="17">
        <f t="shared" si="476"/>
        <v>0.41186752200586907</v>
      </c>
      <c r="AB244" s="17">
        <f t="shared" si="476"/>
        <v>0.41934492954111369</v>
      </c>
      <c r="AC244" s="17">
        <f t="shared" si="476"/>
        <v>0.42542383641667209</v>
      </c>
      <c r="AD244" s="17">
        <f t="shared" si="476"/>
        <v>0.43447710568183784</v>
      </c>
      <c r="AE244" s="17">
        <f t="shared" si="476"/>
        <v>0.4413202755675566</v>
      </c>
      <c r="AF244" s="17">
        <f t="shared" si="476"/>
        <v>0.45196272468384979</v>
      </c>
      <c r="AG244" s="17">
        <f>AG243</f>
        <v>0.45927118822487656</v>
      </c>
      <c r="AH244" s="17">
        <f t="shared" ref="AH244:BF244" si="477">AH243-((($C$7*AH243)/($C$8+AH243))*$A$14)</f>
        <v>0.44662176487368477</v>
      </c>
      <c r="AI244" s="17">
        <f t="shared" si="477"/>
        <v>0.42932421387490061</v>
      </c>
      <c r="AJ244" s="17">
        <f t="shared" si="477"/>
        <v>0.41778323600323958</v>
      </c>
      <c r="AK244" s="17">
        <f t="shared" si="477"/>
        <v>0.4001143484168917</v>
      </c>
      <c r="AL244" s="17">
        <f t="shared" si="477"/>
        <v>0.38930203647885275</v>
      </c>
      <c r="AM244" s="17">
        <f t="shared" si="477"/>
        <v>0.37068424708275499</v>
      </c>
      <c r="AN244" s="17">
        <f t="shared" si="477"/>
        <v>0.36014111831544976</v>
      </c>
      <c r="AO244" s="17">
        <f t="shared" si="477"/>
        <v>0.34009233720982585</v>
      </c>
      <c r="AP244" s="17">
        <f t="shared" si="477"/>
        <v>0.32935418774705166</v>
      </c>
      <c r="AQ244" s="17">
        <f t="shared" si="477"/>
        <v>0.3076119920528303</v>
      </c>
      <c r="AR244" s="17">
        <f t="shared" si="477"/>
        <v>0.29629126386680021</v>
      </c>
      <c r="AS244" s="17">
        <f t="shared" si="477"/>
        <v>0.27291282268814621</v>
      </c>
      <c r="AT244" s="17">
        <f t="shared" si="477"/>
        <v>0.2607716690140815</v>
      </c>
      <c r="AU244" s="17">
        <f t="shared" si="477"/>
        <v>0.2361751703310716</v>
      </c>
      <c r="AV244" s="17">
        <f t="shared" si="477"/>
        <v>0.22316971918898135</v>
      </c>
      <c r="AW244" s="17">
        <f t="shared" si="477"/>
        <v>0.19809063582616315</v>
      </c>
      <c r="AX244" s="17">
        <f t="shared" si="477"/>
        <v>0.18436717999805291</v>
      </c>
      <c r="AY244" s="17">
        <f t="shared" si="477"/>
        <v>0.15972527908228887</v>
      </c>
      <c r="AZ244" s="17">
        <f t="shared" si="477"/>
        <v>0.14555982343957319</v>
      </c>
      <c r="BA244" s="17">
        <f t="shared" si="477"/>
        <v>0.1222638049780124</v>
      </c>
      <c r="BB244" s="17">
        <f t="shared" si="477"/>
        <v>0.10795369317548814</v>
      </c>
      <c r="BC244" s="17">
        <f t="shared" si="477"/>
        <v>8.6695163924731741E-2</v>
      </c>
      <c r="BD244" s="17">
        <f t="shared" si="477"/>
        <v>7.2427100242349302E-2</v>
      </c>
      <c r="BE244" s="17">
        <f t="shared" si="477"/>
        <v>5.3519491802350695E-2</v>
      </c>
      <c r="BF244" s="17">
        <f t="shared" si="477"/>
        <v>2.7597060058119044E-2</v>
      </c>
      <c r="BG244" s="17"/>
      <c r="BI244" s="13">
        <f t="shared" si="9"/>
        <v>0.45428171650182192</v>
      </c>
      <c r="BJ244" s="13"/>
      <c r="BK244" s="18">
        <f>E243</f>
        <v>0.87407407407407411</v>
      </c>
      <c r="BO244" s="19"/>
    </row>
    <row r="245" spans="4:67" x14ac:dyDescent="0.15">
      <c r="D245" s="20">
        <f>1+D243</f>
        <v>119</v>
      </c>
      <c r="E245" s="3">
        <f>$D245*$A$14</f>
        <v>0.88148148148148153</v>
      </c>
      <c r="F245" s="13">
        <f>AVERAGE(H244,0)</f>
        <v>0.14262353075534276</v>
      </c>
      <c r="G245" s="13">
        <f>I244</f>
        <v>0.37058277737489514</v>
      </c>
      <c r="H245" s="13">
        <f>(0.5*J244)+(0.711*F244)</f>
        <v>0.28604597467362519</v>
      </c>
      <c r="I245" s="13">
        <f>AVERAGE(J244,G244)</f>
        <v>0.37070101603852479</v>
      </c>
      <c r="J245" s="13">
        <f>IF($J$4 = "YES", AVERAGE(K244,I244),AVERAGE(K244,H244))</f>
        <v>0.37081619960567191</v>
      </c>
      <c r="K245" s="13">
        <f t="shared" ref="K245:AD245" si="478">AVERAGE(L244,J244)</f>
        <v>0.37118610366861327</v>
      </c>
      <c r="L245" s="13">
        <f t="shared" si="478"/>
        <v>0.37155041923174215</v>
      </c>
      <c r="M245" s="13">
        <f t="shared" si="478"/>
        <v>0.37222469679965997</v>
      </c>
      <c r="N245" s="13">
        <f t="shared" si="478"/>
        <v>0.37288682097904524</v>
      </c>
      <c r="O245" s="13">
        <f t="shared" si="478"/>
        <v>0.37395268003736948</v>
      </c>
      <c r="P245" s="13">
        <f t="shared" si="478"/>
        <v>0.37499225167340156</v>
      </c>
      <c r="Q245" s="13">
        <f t="shared" si="478"/>
        <v>0.37657046802561811</v>
      </c>
      <c r="R245" s="13">
        <f t="shared" si="478"/>
        <v>0.37809398662489391</v>
      </c>
      <c r="S245" s="13">
        <f t="shared" si="478"/>
        <v>0.38033614030319929</v>
      </c>
      <c r="T245" s="13">
        <f t="shared" si="478"/>
        <v>0.38246926843175044</v>
      </c>
      <c r="U245" s="13">
        <f t="shared" si="478"/>
        <v>0.38555205535570736</v>
      </c>
      <c r="V245" s="13">
        <f t="shared" si="478"/>
        <v>0.38842665413070626</v>
      </c>
      <c r="W245" s="13">
        <f t="shared" si="478"/>
        <v>0.39254212677513278</v>
      </c>
      <c r="X245" s="13">
        <f t="shared" si="478"/>
        <v>0.39627662300331068</v>
      </c>
      <c r="Y245" s="13">
        <f t="shared" si="478"/>
        <v>0.40161739369466354</v>
      </c>
      <c r="Z245" s="13">
        <f t="shared" si="478"/>
        <v>0.40629005069026969</v>
      </c>
      <c r="AA245" s="13">
        <f t="shared" si="478"/>
        <v>0.41302902842735367</v>
      </c>
      <c r="AB245" s="13">
        <f t="shared" si="478"/>
        <v>0.4186456792112706</v>
      </c>
      <c r="AC245" s="13">
        <f t="shared" si="478"/>
        <v>0.42691101761147576</v>
      </c>
      <c r="AD245" s="13">
        <f t="shared" si="478"/>
        <v>0.43337205599211437</v>
      </c>
      <c r="AE245" s="13">
        <f>AVERAGE(AD244,AF244)</f>
        <v>0.44321991518284382</v>
      </c>
      <c r="AF245" s="13">
        <f>AVERAGE(AG244,AE244)</f>
        <v>0.45029573189621658</v>
      </c>
      <c r="AG245" s="13">
        <f>(0.5*AF244)+(0.5*AH244)</f>
        <v>0.44929224477876728</v>
      </c>
      <c r="AH245" s="13">
        <f t="shared" ref="AH245:BD245" si="479">AVERAGE(AI244,AG244)</f>
        <v>0.44429770104988858</v>
      </c>
      <c r="AI245" s="13">
        <f t="shared" si="479"/>
        <v>0.4322025004384622</v>
      </c>
      <c r="AJ245" s="13">
        <f t="shared" si="479"/>
        <v>0.41471928114589618</v>
      </c>
      <c r="AK245" s="13">
        <f t="shared" si="479"/>
        <v>0.40354263624104614</v>
      </c>
      <c r="AL245" s="13">
        <f t="shared" si="479"/>
        <v>0.38539929774982334</v>
      </c>
      <c r="AM245" s="13">
        <f t="shared" si="479"/>
        <v>0.37472157739715128</v>
      </c>
      <c r="AN245" s="13">
        <f t="shared" si="479"/>
        <v>0.35538829214629042</v>
      </c>
      <c r="AO245" s="13">
        <f t="shared" si="479"/>
        <v>0.34474765303125071</v>
      </c>
      <c r="AP245" s="13">
        <f t="shared" si="479"/>
        <v>0.32385216463132804</v>
      </c>
      <c r="AQ245" s="13">
        <f t="shared" si="479"/>
        <v>0.31282272580692594</v>
      </c>
      <c r="AR245" s="13">
        <f t="shared" si="479"/>
        <v>0.29026240737048825</v>
      </c>
      <c r="AS245" s="13">
        <f t="shared" si="479"/>
        <v>0.27853146644044086</v>
      </c>
      <c r="AT245" s="13">
        <f t="shared" si="479"/>
        <v>0.25454399650960891</v>
      </c>
      <c r="AU245" s="13">
        <f t="shared" si="479"/>
        <v>0.24197069410153144</v>
      </c>
      <c r="AV245" s="13">
        <f t="shared" si="479"/>
        <v>0.21713290307861738</v>
      </c>
      <c r="AW245" s="13">
        <f t="shared" si="479"/>
        <v>0.20376844959351714</v>
      </c>
      <c r="AX245" s="13">
        <f t="shared" si="479"/>
        <v>0.178907957454226</v>
      </c>
      <c r="AY245" s="13">
        <f t="shared" si="479"/>
        <v>0.16496350171881305</v>
      </c>
      <c r="AZ245" s="13">
        <f t="shared" si="479"/>
        <v>0.14099454203015063</v>
      </c>
      <c r="BA245" s="13">
        <f t="shared" si="479"/>
        <v>0.12675675830753066</v>
      </c>
      <c r="BB245" s="13">
        <f t="shared" si="479"/>
        <v>0.10447948445137206</v>
      </c>
      <c r="BC245" s="13">
        <f t="shared" si="479"/>
        <v>9.0190396708918721E-2</v>
      </c>
      <c r="BD245" s="13">
        <f t="shared" si="479"/>
        <v>7.0107327863541222E-2</v>
      </c>
      <c r="BE245" s="13">
        <f>(0.711*BF244)+(0.5*BD244)</f>
        <v>5.5835059822497285E-2</v>
      </c>
      <c r="BF245" s="13">
        <f>AVERAGE(BE244,0)</f>
        <v>2.6759745901175348E-2</v>
      </c>
      <c r="BG245" s="13"/>
      <c r="BI245" s="13">
        <f t="shared" si="9"/>
        <v>0.44825098962801213</v>
      </c>
      <c r="BJ245" s="13"/>
      <c r="BK245" s="13">
        <f>E245</f>
        <v>0.88148148148148153</v>
      </c>
      <c r="BO245" s="14"/>
    </row>
    <row r="246" spans="4:67" x14ac:dyDescent="0.15">
      <c r="D246" s="15"/>
      <c r="E246" s="16"/>
      <c r="F246" s="17">
        <f t="shared" ref="F246:AF246" si="480">F245-((($C$7*F245)/($C$8+F245))*$A$14)</f>
        <v>0.13747070565022906</v>
      </c>
      <c r="G246" s="17">
        <f t="shared" si="7"/>
        <v>0.35984668824794575</v>
      </c>
      <c r="H246" s="17">
        <f t="shared" si="480"/>
        <v>0.27710183338049443</v>
      </c>
      <c r="I246" s="17">
        <f t="shared" si="480"/>
        <v>0.35996260496354593</v>
      </c>
      <c r="J246" s="17">
        <f t="shared" si="480"/>
        <v>0.36007552703685419</v>
      </c>
      <c r="K246" s="17">
        <f t="shared" si="480"/>
        <v>0.36043817152900776</v>
      </c>
      <c r="L246" s="17">
        <f t="shared" si="480"/>
        <v>0.36079534175744965</v>
      </c>
      <c r="M246" s="17">
        <f t="shared" si="480"/>
        <v>0.36145640661478179</v>
      </c>
      <c r="N246" s="17">
        <f t="shared" si="480"/>
        <v>0.3621055712734183</v>
      </c>
      <c r="O246" s="17">
        <f t="shared" si="480"/>
        <v>0.36315059989126219</v>
      </c>
      <c r="P246" s="17">
        <f t="shared" si="480"/>
        <v>0.36416989186593396</v>
      </c>
      <c r="Q246" s="17">
        <f t="shared" si="480"/>
        <v>0.36571739051654478</v>
      </c>
      <c r="R246" s="17">
        <f t="shared" si="480"/>
        <v>0.36721133544713713</v>
      </c>
      <c r="S246" s="17">
        <f t="shared" si="480"/>
        <v>0.36941010697278248</v>
      </c>
      <c r="T246" s="17">
        <f t="shared" si="480"/>
        <v>0.37150211776325071</v>
      </c>
      <c r="U246" s="17">
        <f t="shared" si="480"/>
        <v>0.37452574801965155</v>
      </c>
      <c r="V246" s="17">
        <f t="shared" si="480"/>
        <v>0.37734546637115191</v>
      </c>
      <c r="W246" s="17">
        <f t="shared" si="480"/>
        <v>0.38138283683545415</v>
      </c>
      <c r="X246" s="17">
        <f t="shared" si="480"/>
        <v>0.38504693390768724</v>
      </c>
      <c r="Y246" s="17">
        <f t="shared" si="480"/>
        <v>0.39028779874461822</v>
      </c>
      <c r="Z246" s="17">
        <f t="shared" si="480"/>
        <v>0.39487378560249004</v>
      </c>
      <c r="AA246" s="17">
        <f t="shared" si="480"/>
        <v>0.4014889619638744</v>
      </c>
      <c r="AB246" s="17">
        <f t="shared" si="480"/>
        <v>0.40700349318771478</v>
      </c>
      <c r="AC246" s="17">
        <f t="shared" si="480"/>
        <v>0.41512028321095773</v>
      </c>
      <c r="AD246" s="17">
        <f t="shared" si="480"/>
        <v>0.42146661023176546</v>
      </c>
      <c r="AE246" s="17">
        <f t="shared" si="480"/>
        <v>0.43114195848071385</v>
      </c>
      <c r="AF246" s="17">
        <f t="shared" si="480"/>
        <v>0.43809552885500169</v>
      </c>
      <c r="AG246" s="17">
        <f>AG245</f>
        <v>0.44929224477876728</v>
      </c>
      <c r="AH246" s="17">
        <f t="shared" ref="AH246:BF246" si="481">AH245-((($C$7*AH245)/($C$8+AH245))*$A$14)</f>
        <v>0.43220103260427323</v>
      </c>
      <c r="AI246" s="17">
        <f t="shared" si="481"/>
        <v>0.4203177287032081</v>
      </c>
      <c r="AJ246" s="17">
        <f t="shared" si="481"/>
        <v>0.4031483822273339</v>
      </c>
      <c r="AK246" s="17">
        <f t="shared" si="481"/>
        <v>0.39217724829798323</v>
      </c>
      <c r="AL246" s="17">
        <f t="shared" si="481"/>
        <v>0.374375914362574</v>
      </c>
      <c r="AM246" s="17">
        <f t="shared" si="481"/>
        <v>0.36390449430883925</v>
      </c>
      <c r="AN246" s="17">
        <f t="shared" si="481"/>
        <v>0.34495461365337354</v>
      </c>
      <c r="AO246" s="17">
        <f t="shared" si="481"/>
        <v>0.3345306159888487</v>
      </c>
      <c r="AP246" s="17">
        <f t="shared" si="481"/>
        <v>0.31407271000845016</v>
      </c>
      <c r="AQ246" s="17">
        <f t="shared" si="481"/>
        <v>0.3032809914090942</v>
      </c>
      <c r="AR246" s="17">
        <f t="shared" si="481"/>
        <v>0.28122218180301489</v>
      </c>
      <c r="AS246" s="17">
        <f t="shared" si="481"/>
        <v>0.26976046386845093</v>
      </c>
      <c r="AT246" s="17">
        <f t="shared" si="481"/>
        <v>0.2463425087891446</v>
      </c>
      <c r="AU246" s="17">
        <f t="shared" si="481"/>
        <v>0.23407840340284819</v>
      </c>
      <c r="AV246" s="17">
        <f t="shared" si="481"/>
        <v>0.2098743286061398</v>
      </c>
      <c r="AW246" s="17">
        <f t="shared" si="481"/>
        <v>0.19686409963604112</v>
      </c>
      <c r="AX246" s="17">
        <f t="shared" si="481"/>
        <v>0.17268880103212256</v>
      </c>
      <c r="AY246" s="17">
        <f t="shared" si="481"/>
        <v>0.15914445856992396</v>
      </c>
      <c r="AZ246" s="17">
        <f t="shared" si="481"/>
        <v>0.13589156057565485</v>
      </c>
      <c r="BA246" s="17">
        <f t="shared" si="481"/>
        <v>0.12209704638566519</v>
      </c>
      <c r="BB246" s="17">
        <f t="shared" si="481"/>
        <v>0.10054197143616331</v>
      </c>
      <c r="BC246" s="17">
        <f t="shared" si="481"/>
        <v>8.6735582028896932E-2</v>
      </c>
      <c r="BD246" s="17">
        <f t="shared" si="481"/>
        <v>6.7358367994370644E-2</v>
      </c>
      <c r="BE246" s="17">
        <f t="shared" si="481"/>
        <v>5.3608342195762222E-2</v>
      </c>
      <c r="BF246" s="17">
        <f t="shared" si="481"/>
        <v>2.5654098854987147E-2</v>
      </c>
      <c r="BG246" s="17"/>
      <c r="BI246" s="13">
        <f t="shared" si="9"/>
        <v>0.44222026275420234</v>
      </c>
      <c r="BJ246" s="13"/>
      <c r="BK246" s="18">
        <f>E245</f>
        <v>0.88148148148148153</v>
      </c>
      <c r="BO246" s="19"/>
    </row>
    <row r="247" spans="4:67" x14ac:dyDescent="0.15">
      <c r="D247" s="20">
        <f>1+D245</f>
        <v>120</v>
      </c>
      <c r="E247" s="3">
        <f>$D247*$A$14</f>
        <v>0.88888888888888895</v>
      </c>
      <c r="F247" s="13">
        <f>AVERAGE(H246,0)</f>
        <v>0.13855091669024722</v>
      </c>
      <c r="G247" s="13">
        <f>I246</f>
        <v>0.35996260496354593</v>
      </c>
      <c r="H247" s="13">
        <f>(0.5*J246)+(0.711*F246)</f>
        <v>0.27777943523573995</v>
      </c>
      <c r="I247" s="13">
        <f>AVERAGE(J246,G246)</f>
        <v>0.35996110764239997</v>
      </c>
      <c r="J247" s="13">
        <f>IF($J$4 = "YES", AVERAGE(K246,I246),AVERAGE(K246,H246))</f>
        <v>0.36020038824627687</v>
      </c>
      <c r="K247" s="13">
        <f t="shared" ref="K247:AD247" si="482">AVERAGE(L246,J246)</f>
        <v>0.36043543439715192</v>
      </c>
      <c r="L247" s="13">
        <f t="shared" si="482"/>
        <v>0.36094728907189477</v>
      </c>
      <c r="M247" s="13">
        <f t="shared" si="482"/>
        <v>0.36145045651543395</v>
      </c>
      <c r="N247" s="13">
        <f t="shared" si="482"/>
        <v>0.36230350325302196</v>
      </c>
      <c r="O247" s="13">
        <f t="shared" si="482"/>
        <v>0.3631377315696761</v>
      </c>
      <c r="P247" s="13">
        <f t="shared" si="482"/>
        <v>0.36443399520390352</v>
      </c>
      <c r="Q247" s="13">
        <f t="shared" si="482"/>
        <v>0.36569061365653555</v>
      </c>
      <c r="R247" s="13">
        <f t="shared" si="482"/>
        <v>0.36756374874466363</v>
      </c>
      <c r="S247" s="13">
        <f t="shared" si="482"/>
        <v>0.36935672660519392</v>
      </c>
      <c r="T247" s="13">
        <f t="shared" si="482"/>
        <v>0.37196792749621699</v>
      </c>
      <c r="U247" s="13">
        <f t="shared" si="482"/>
        <v>0.37442379206720133</v>
      </c>
      <c r="V247" s="13">
        <f t="shared" si="482"/>
        <v>0.37795429242755285</v>
      </c>
      <c r="W247" s="13">
        <f t="shared" si="482"/>
        <v>0.38119620013941957</v>
      </c>
      <c r="X247" s="13">
        <f t="shared" si="482"/>
        <v>0.38583531779003621</v>
      </c>
      <c r="Y247" s="13">
        <f t="shared" si="482"/>
        <v>0.38996035975508864</v>
      </c>
      <c r="Z247" s="13">
        <f t="shared" si="482"/>
        <v>0.39588838035424634</v>
      </c>
      <c r="AA247" s="13">
        <f t="shared" si="482"/>
        <v>0.40093863939510244</v>
      </c>
      <c r="AB247" s="13">
        <f t="shared" si="482"/>
        <v>0.40830462258741607</v>
      </c>
      <c r="AC247" s="13">
        <f t="shared" si="482"/>
        <v>0.41423505170974012</v>
      </c>
      <c r="AD247" s="13">
        <f t="shared" si="482"/>
        <v>0.42313112084583582</v>
      </c>
      <c r="AE247" s="13">
        <f>AVERAGE(AD246,AF246)</f>
        <v>0.42978106954338358</v>
      </c>
      <c r="AF247" s="13">
        <f>AVERAGE(AG246,AE246)</f>
        <v>0.44021710162974059</v>
      </c>
      <c r="AG247" s="13">
        <f>(0.5*AF246)+(0.5*AH246)</f>
        <v>0.43514828072963746</v>
      </c>
      <c r="AH247" s="13">
        <f t="shared" ref="AH247:BD247" si="483">AVERAGE(AI246,AG246)</f>
        <v>0.43480498674098766</v>
      </c>
      <c r="AI247" s="13">
        <f t="shared" si="483"/>
        <v>0.41767470741580359</v>
      </c>
      <c r="AJ247" s="13">
        <f t="shared" si="483"/>
        <v>0.40624748850059567</v>
      </c>
      <c r="AK247" s="13">
        <f t="shared" si="483"/>
        <v>0.38876214829495392</v>
      </c>
      <c r="AL247" s="13">
        <f t="shared" si="483"/>
        <v>0.37804087130341124</v>
      </c>
      <c r="AM247" s="13">
        <f t="shared" si="483"/>
        <v>0.35966526400797377</v>
      </c>
      <c r="AN247" s="13">
        <f t="shared" si="483"/>
        <v>0.34921755514884401</v>
      </c>
      <c r="AO247" s="13">
        <f t="shared" si="483"/>
        <v>0.32951366183091185</v>
      </c>
      <c r="AP247" s="13">
        <f t="shared" si="483"/>
        <v>0.31890580369897148</v>
      </c>
      <c r="AQ247" s="13">
        <f t="shared" si="483"/>
        <v>0.29764744590573256</v>
      </c>
      <c r="AR247" s="13">
        <f t="shared" si="483"/>
        <v>0.28652072763877257</v>
      </c>
      <c r="AS247" s="13">
        <f t="shared" si="483"/>
        <v>0.26378234529607975</v>
      </c>
      <c r="AT247" s="13">
        <f t="shared" si="483"/>
        <v>0.25191943363564956</v>
      </c>
      <c r="AU247" s="13">
        <f t="shared" si="483"/>
        <v>0.2281084186976422</v>
      </c>
      <c r="AV247" s="13">
        <f t="shared" si="483"/>
        <v>0.21547125151944466</v>
      </c>
      <c r="AW247" s="13">
        <f t="shared" si="483"/>
        <v>0.19128156481913117</v>
      </c>
      <c r="AX247" s="13">
        <f t="shared" si="483"/>
        <v>0.17800427910298255</v>
      </c>
      <c r="AY247" s="13">
        <f t="shared" si="483"/>
        <v>0.1542901808038887</v>
      </c>
      <c r="AZ247" s="13">
        <f t="shared" si="483"/>
        <v>0.14062075247779457</v>
      </c>
      <c r="BA247" s="13">
        <f t="shared" si="483"/>
        <v>0.11821676600590908</v>
      </c>
      <c r="BB247" s="13">
        <f t="shared" si="483"/>
        <v>0.10441631420728106</v>
      </c>
      <c r="BC247" s="13">
        <f t="shared" si="483"/>
        <v>8.3950169715266976E-2</v>
      </c>
      <c r="BD247" s="13">
        <f t="shared" si="483"/>
        <v>7.0171962112329581E-2</v>
      </c>
      <c r="BE247" s="13">
        <f>(0.711*BF246)+(0.5*BD246)</f>
        <v>5.1919248283081185E-2</v>
      </c>
      <c r="BF247" s="13">
        <f>AVERAGE(BE246,0)</f>
        <v>2.6804171097881111E-2</v>
      </c>
      <c r="BG247" s="13"/>
      <c r="BI247" s="13">
        <f t="shared" si="9"/>
        <v>0.43628041625214731</v>
      </c>
      <c r="BJ247" s="13"/>
      <c r="BK247" s="13">
        <f>E247</f>
        <v>0.88888888888888895</v>
      </c>
      <c r="BO247" s="14"/>
    </row>
    <row r="248" spans="4:67" x14ac:dyDescent="0.15">
      <c r="D248" s="15"/>
      <c r="E248" s="16"/>
      <c r="F248" s="17">
        <f t="shared" ref="F248:AF248" si="484">F247-((($C$7*F247)/($C$8+F247))*$A$14)</f>
        <v>0.13352303657412262</v>
      </c>
      <c r="G248" s="17">
        <f t="shared" si="7"/>
        <v>0.34943703732953696</v>
      </c>
      <c r="H248" s="17">
        <f t="shared" si="484"/>
        <v>0.26902589532049814</v>
      </c>
      <c r="I248" s="17">
        <f t="shared" si="484"/>
        <v>0.3494355699660357</v>
      </c>
      <c r="J248" s="17">
        <f t="shared" si="484"/>
        <v>0.34967006416291418</v>
      </c>
      <c r="K248" s="17">
        <f t="shared" si="484"/>
        <v>0.34990041056543797</v>
      </c>
      <c r="L248" s="17">
        <f t="shared" si="484"/>
        <v>0.35040203740458631</v>
      </c>
      <c r="M248" s="17">
        <f t="shared" si="484"/>
        <v>0.35089515954065759</v>
      </c>
      <c r="N248" s="17">
        <f t="shared" si="484"/>
        <v>0.35173119614954601</v>
      </c>
      <c r="O248" s="17">
        <f t="shared" si="484"/>
        <v>0.35254881413826444</v>
      </c>
      <c r="P248" s="17">
        <f t="shared" si="484"/>
        <v>0.35381931590300969</v>
      </c>
      <c r="Q248" s="17">
        <f t="shared" si="484"/>
        <v>0.35505101604040384</v>
      </c>
      <c r="R248" s="17">
        <f t="shared" si="484"/>
        <v>0.35688710880064461</v>
      </c>
      <c r="S248" s="17">
        <f t="shared" si="484"/>
        <v>0.35864474258679008</v>
      </c>
      <c r="T248" s="17">
        <f t="shared" si="484"/>
        <v>0.36120466697429476</v>
      </c>
      <c r="U248" s="17">
        <f t="shared" si="484"/>
        <v>0.36361251707904674</v>
      </c>
      <c r="V248" s="17">
        <f t="shared" si="484"/>
        <v>0.36707434967278302</v>
      </c>
      <c r="W248" s="17">
        <f t="shared" si="484"/>
        <v>0.37025357045881807</v>
      </c>
      <c r="X248" s="17">
        <f t="shared" si="484"/>
        <v>0.37480359052683443</v>
      </c>
      <c r="Y248" s="17">
        <f t="shared" si="484"/>
        <v>0.37885000157062504</v>
      </c>
      <c r="Z248" s="17">
        <f t="shared" si="484"/>
        <v>0.38466598921099338</v>
      </c>
      <c r="AA248" s="17">
        <f t="shared" si="484"/>
        <v>0.38962169127659929</v>
      </c>
      <c r="AB248" s="17">
        <f t="shared" si="484"/>
        <v>0.39685120077322467</v>
      </c>
      <c r="AC248" s="17">
        <f t="shared" si="484"/>
        <v>0.40267297685921283</v>
      </c>
      <c r="AD248" s="17">
        <f t="shared" si="484"/>
        <v>0.41140806718153911</v>
      </c>
      <c r="AE248" s="17">
        <f t="shared" si="484"/>
        <v>0.4179392280630459</v>
      </c>
      <c r="AF248" s="17">
        <f t="shared" si="484"/>
        <v>0.42819145195800651</v>
      </c>
      <c r="AG248" s="17">
        <f>AG247</f>
        <v>0.43514828072963746</v>
      </c>
      <c r="AH248" s="17">
        <f t="shared" ref="AH248:BF248" si="485">AH247-((($C$7*AH247)/($C$8+AH247))*$A$14)</f>
        <v>0.42287426558308783</v>
      </c>
      <c r="AI248" s="17">
        <f t="shared" si="485"/>
        <v>0.40605010671163266</v>
      </c>
      <c r="AJ248" s="17">
        <f t="shared" si="485"/>
        <v>0.39483200979038463</v>
      </c>
      <c r="AK248" s="17">
        <f t="shared" si="485"/>
        <v>0.37767457303817198</v>
      </c>
      <c r="AL248" s="17">
        <f t="shared" si="485"/>
        <v>0.3671592498606403</v>
      </c>
      <c r="AM248" s="17">
        <f t="shared" si="485"/>
        <v>0.34914564696582862</v>
      </c>
      <c r="AN248" s="17">
        <f t="shared" si="485"/>
        <v>0.338909014408797</v>
      </c>
      <c r="AO248" s="17">
        <f t="shared" si="485"/>
        <v>0.31961401921671306</v>
      </c>
      <c r="AP248" s="17">
        <f t="shared" si="485"/>
        <v>0.30923236906895074</v>
      </c>
      <c r="AQ248" s="17">
        <f t="shared" si="485"/>
        <v>0.28844074146089227</v>
      </c>
      <c r="AR248" s="17">
        <f t="shared" si="485"/>
        <v>0.27756572969659737</v>
      </c>
      <c r="AS248" s="17">
        <f t="shared" si="485"/>
        <v>0.25535841967324457</v>
      </c>
      <c r="AT248" s="17">
        <f t="shared" si="485"/>
        <v>0.24378186573954327</v>
      </c>
      <c r="AU248" s="17">
        <f t="shared" si="485"/>
        <v>0.22056596213685775</v>
      </c>
      <c r="AV248" s="17">
        <f t="shared" si="485"/>
        <v>0.20825620132117395</v>
      </c>
      <c r="AW248" s="17">
        <f t="shared" si="485"/>
        <v>0.18471698829303904</v>
      </c>
      <c r="AX248" s="17">
        <f t="shared" si="485"/>
        <v>0.17181069928342771</v>
      </c>
      <c r="AY248" s="17">
        <f t="shared" si="485"/>
        <v>0.14878546060831616</v>
      </c>
      <c r="AZ248" s="17">
        <f t="shared" si="485"/>
        <v>0.13552923308361325</v>
      </c>
      <c r="BA248" s="17">
        <f t="shared" si="485"/>
        <v>0.11382967480921936</v>
      </c>
      <c r="BB248" s="17">
        <f t="shared" si="485"/>
        <v>0.10048090081542267</v>
      </c>
      <c r="BC248" s="17">
        <f t="shared" si="485"/>
        <v>8.071116463302809E-2</v>
      </c>
      <c r="BD248" s="17">
        <f t="shared" si="485"/>
        <v>6.7420677068851201E-2</v>
      </c>
      <c r="BE248" s="17">
        <f t="shared" si="485"/>
        <v>4.9838948286407531E-2</v>
      </c>
      <c r="BF248" s="17">
        <f t="shared" si="485"/>
        <v>2.5696749493065218E-2</v>
      </c>
      <c r="BG248" s="17"/>
      <c r="BI248" s="13">
        <f t="shared" si="9"/>
        <v>0.43034056975009227</v>
      </c>
      <c r="BJ248" s="13"/>
      <c r="BK248" s="18">
        <f>E247</f>
        <v>0.88888888888888895</v>
      </c>
      <c r="BO248" s="19"/>
    </row>
    <row r="249" spans="4:67" x14ac:dyDescent="0.15">
      <c r="D249" s="20">
        <f>1+D247</f>
        <v>121</v>
      </c>
      <c r="E249" s="3">
        <f>$D249*$A$14</f>
        <v>0.89629629629629637</v>
      </c>
      <c r="F249" s="13">
        <f>AVERAGE(H248,0)</f>
        <v>0.13451294766024907</v>
      </c>
      <c r="G249" s="13">
        <f>I248</f>
        <v>0.3494355699660357</v>
      </c>
      <c r="H249" s="13">
        <f>(0.5*J248)+(0.711*F248)</f>
        <v>0.26976991108565829</v>
      </c>
      <c r="I249" s="13">
        <f>AVERAGE(J248,G248)</f>
        <v>0.34955355074622557</v>
      </c>
      <c r="J249" s="13">
        <f>IF($J$4 = "YES", AVERAGE(K248,I248),AVERAGE(K248,H248))</f>
        <v>0.34966799026573681</v>
      </c>
      <c r="K249" s="13">
        <f t="shared" ref="K249:AD249" si="486">AVERAGE(L248,J248)</f>
        <v>0.35003605078375022</v>
      </c>
      <c r="L249" s="13">
        <f t="shared" si="486"/>
        <v>0.35039778505304775</v>
      </c>
      <c r="M249" s="13">
        <f t="shared" si="486"/>
        <v>0.35106661677706619</v>
      </c>
      <c r="N249" s="13">
        <f t="shared" si="486"/>
        <v>0.35172198683946099</v>
      </c>
      <c r="O249" s="13">
        <f t="shared" si="486"/>
        <v>0.35277525602627785</v>
      </c>
      <c r="P249" s="13">
        <f t="shared" si="486"/>
        <v>0.35379991508933417</v>
      </c>
      <c r="Q249" s="13">
        <f t="shared" si="486"/>
        <v>0.35535321235182715</v>
      </c>
      <c r="R249" s="13">
        <f t="shared" si="486"/>
        <v>0.35684787931359696</v>
      </c>
      <c r="S249" s="13">
        <f t="shared" si="486"/>
        <v>0.35904588788746972</v>
      </c>
      <c r="T249" s="13">
        <f t="shared" si="486"/>
        <v>0.36112862983291838</v>
      </c>
      <c r="U249" s="13">
        <f t="shared" si="486"/>
        <v>0.36413950832353892</v>
      </c>
      <c r="V249" s="13">
        <f t="shared" si="486"/>
        <v>0.36693304376893243</v>
      </c>
      <c r="W249" s="13">
        <f t="shared" si="486"/>
        <v>0.3709389700998087</v>
      </c>
      <c r="X249" s="13">
        <f t="shared" si="486"/>
        <v>0.37455178601472155</v>
      </c>
      <c r="Y249" s="13">
        <f t="shared" si="486"/>
        <v>0.3797347898689139</v>
      </c>
      <c r="Z249" s="13">
        <f t="shared" si="486"/>
        <v>0.38423584642361219</v>
      </c>
      <c r="AA249" s="13">
        <f t="shared" si="486"/>
        <v>0.39075859499210902</v>
      </c>
      <c r="AB249" s="13">
        <f t="shared" si="486"/>
        <v>0.39614733406790603</v>
      </c>
      <c r="AC249" s="13">
        <f t="shared" si="486"/>
        <v>0.40412963397738189</v>
      </c>
      <c r="AD249" s="13">
        <f t="shared" si="486"/>
        <v>0.41030610246112936</v>
      </c>
      <c r="AE249" s="13">
        <f>AVERAGE(AD248,AF248)</f>
        <v>0.41979975956977278</v>
      </c>
      <c r="AF249" s="13">
        <f>AVERAGE(AG248,AE248)</f>
        <v>0.42654375439634168</v>
      </c>
      <c r="AG249" s="13">
        <f>(0.5*AF248)+(0.5*AH248)</f>
        <v>0.42553285877054714</v>
      </c>
      <c r="AH249" s="13">
        <f t="shared" ref="AH249:BD249" si="487">AVERAGE(AI248,AG248)</f>
        <v>0.42059919372063503</v>
      </c>
      <c r="AI249" s="13">
        <f t="shared" si="487"/>
        <v>0.40885313768673626</v>
      </c>
      <c r="AJ249" s="13">
        <f t="shared" si="487"/>
        <v>0.39186233987490232</v>
      </c>
      <c r="AK249" s="13">
        <f t="shared" si="487"/>
        <v>0.38099562982551249</v>
      </c>
      <c r="AL249" s="13">
        <f t="shared" si="487"/>
        <v>0.3634101100020003</v>
      </c>
      <c r="AM249" s="13">
        <f t="shared" si="487"/>
        <v>0.35303413213471868</v>
      </c>
      <c r="AN249" s="13">
        <f t="shared" si="487"/>
        <v>0.33437983309127084</v>
      </c>
      <c r="AO249" s="13">
        <f t="shared" si="487"/>
        <v>0.32407069173887387</v>
      </c>
      <c r="AP249" s="13">
        <f t="shared" si="487"/>
        <v>0.30402738033880267</v>
      </c>
      <c r="AQ249" s="13">
        <f t="shared" si="487"/>
        <v>0.29339904938277406</v>
      </c>
      <c r="AR249" s="13">
        <f t="shared" si="487"/>
        <v>0.27189958056706842</v>
      </c>
      <c r="AS249" s="13">
        <f t="shared" si="487"/>
        <v>0.26067379771807031</v>
      </c>
      <c r="AT249" s="13">
        <f t="shared" si="487"/>
        <v>0.23796219090505116</v>
      </c>
      <c r="AU249" s="13">
        <f t="shared" si="487"/>
        <v>0.22601903353035863</v>
      </c>
      <c r="AV249" s="13">
        <f t="shared" si="487"/>
        <v>0.20264147521494841</v>
      </c>
      <c r="AW249" s="13">
        <f t="shared" si="487"/>
        <v>0.19003345030230084</v>
      </c>
      <c r="AX249" s="13">
        <f t="shared" si="487"/>
        <v>0.16675122445067758</v>
      </c>
      <c r="AY249" s="13">
        <f t="shared" si="487"/>
        <v>0.15366996618352047</v>
      </c>
      <c r="AZ249" s="13">
        <f t="shared" si="487"/>
        <v>0.13130756770876775</v>
      </c>
      <c r="BA249" s="13">
        <f t="shared" si="487"/>
        <v>0.11800506694951796</v>
      </c>
      <c r="BB249" s="13">
        <f t="shared" si="487"/>
        <v>9.7270419721123727E-2</v>
      </c>
      <c r="BC249" s="13">
        <f t="shared" si="487"/>
        <v>8.3950788942136936E-2</v>
      </c>
      <c r="BD249" s="13">
        <f t="shared" si="487"/>
        <v>6.5275056459717817E-2</v>
      </c>
      <c r="BE249" s="13">
        <f>(0.711*BF248)+(0.5*BD248)</f>
        <v>5.1980727423994968E-2</v>
      </c>
      <c r="BF249" s="13">
        <f>AVERAGE(BE248,0)</f>
        <v>2.4919474143203765E-2</v>
      </c>
      <c r="BG249" s="13"/>
      <c r="BI249" s="13">
        <f t="shared" si="9"/>
        <v>0.42451366095335985</v>
      </c>
      <c r="BJ249" s="13"/>
      <c r="BK249" s="13">
        <f>E249</f>
        <v>0.89629629629629637</v>
      </c>
      <c r="BO249" s="14"/>
    </row>
    <row r="250" spans="4:67" x14ac:dyDescent="0.15">
      <c r="D250" s="15"/>
      <c r="E250" s="16"/>
      <c r="F250" s="17">
        <f t="shared" ref="F250:AF250" si="488">F249-((($C$7*F249)/($C$8+F249))*$A$14)</f>
        <v>0.12961004832625947</v>
      </c>
      <c r="G250" s="17">
        <f t="shared" si="7"/>
        <v>0.33912258475294255</v>
      </c>
      <c r="H250" s="17">
        <f t="shared" si="488"/>
        <v>0.2612039098366587</v>
      </c>
      <c r="I250" s="17">
        <f t="shared" si="488"/>
        <v>0.33923816107994853</v>
      </c>
      <c r="J250" s="17">
        <f t="shared" si="488"/>
        <v>0.33935026879716373</v>
      </c>
      <c r="K250" s="17">
        <f t="shared" si="488"/>
        <v>0.33971083297201232</v>
      </c>
      <c r="L250" s="17">
        <f t="shared" si="488"/>
        <v>0.34006520450231109</v>
      </c>
      <c r="M250" s="17">
        <f t="shared" si="488"/>
        <v>0.34072043522979306</v>
      </c>
      <c r="N250" s="17">
        <f t="shared" si="488"/>
        <v>0.34136249363855253</v>
      </c>
      <c r="O250" s="17">
        <f t="shared" si="488"/>
        <v>0.34239440144959282</v>
      </c>
      <c r="P250" s="17">
        <f t="shared" si="488"/>
        <v>0.34339831746525196</v>
      </c>
      <c r="Q250" s="17">
        <f t="shared" si="488"/>
        <v>0.3449202414054045</v>
      </c>
      <c r="R250" s="17">
        <f t="shared" si="488"/>
        <v>0.34638480019202167</v>
      </c>
      <c r="S250" s="17">
        <f t="shared" si="488"/>
        <v>0.34853867620251078</v>
      </c>
      <c r="T250" s="17">
        <f t="shared" si="488"/>
        <v>0.35057975683146442</v>
      </c>
      <c r="U250" s="17">
        <f t="shared" si="488"/>
        <v>0.35353067651371012</v>
      </c>
      <c r="V250" s="17">
        <f t="shared" si="488"/>
        <v>0.35626886286891074</v>
      </c>
      <c r="W250" s="17">
        <f t="shared" si="488"/>
        <v>0.36019588757512189</v>
      </c>
      <c r="X250" s="17">
        <f t="shared" si="488"/>
        <v>0.36373801422461421</v>
      </c>
      <c r="Y250" s="17">
        <f t="shared" si="488"/>
        <v>0.36882037526348976</v>
      </c>
      <c r="Z250" s="17">
        <f t="shared" si="488"/>
        <v>0.37323475795275135</v>
      </c>
      <c r="AA250" s="17">
        <f t="shared" si="488"/>
        <v>0.379633084954897</v>
      </c>
      <c r="AB250" s="17">
        <f t="shared" si="488"/>
        <v>0.38492007473303558</v>
      </c>
      <c r="AC250" s="17">
        <f t="shared" si="488"/>
        <v>0.3927533560659861</v>
      </c>
      <c r="AD250" s="17">
        <f t="shared" si="488"/>
        <v>0.39881588994036787</v>
      </c>
      <c r="AE250" s="17">
        <f t="shared" si="488"/>
        <v>0.40813670895871901</v>
      </c>
      <c r="AF250" s="17">
        <f t="shared" si="488"/>
        <v>0.41475957740753588</v>
      </c>
      <c r="AG250" s="17">
        <f>AG249</f>
        <v>0.42553285877054714</v>
      </c>
      <c r="AH250" s="17">
        <f t="shared" ref="AH250:BF250" si="489">AH249-((($C$7*AH249)/($C$8+AH249))*$A$14)</f>
        <v>0.40892171367787944</v>
      </c>
      <c r="AI250" s="17">
        <f t="shared" si="489"/>
        <v>0.3973896208814483</v>
      </c>
      <c r="AJ250" s="17">
        <f t="shared" si="489"/>
        <v>0.38071591290019086</v>
      </c>
      <c r="AK250" s="17">
        <f t="shared" si="489"/>
        <v>0.37005686829940254</v>
      </c>
      <c r="AL250" s="17">
        <f t="shared" si="489"/>
        <v>0.35281577448980267</v>
      </c>
      <c r="AM250" s="17">
        <f t="shared" si="489"/>
        <v>0.34264803336616773</v>
      </c>
      <c r="AN250" s="17">
        <f t="shared" si="489"/>
        <v>0.32437786239384991</v>
      </c>
      <c r="AO250" s="17">
        <f t="shared" si="489"/>
        <v>0.31428657513101205</v>
      </c>
      <c r="AP250" s="17">
        <f t="shared" si="489"/>
        <v>0.29467868103922773</v>
      </c>
      <c r="AQ250" s="17">
        <f t="shared" si="489"/>
        <v>0.28428783550720482</v>
      </c>
      <c r="AR250" s="17">
        <f t="shared" si="489"/>
        <v>0.26328343552844252</v>
      </c>
      <c r="AS250" s="17">
        <f t="shared" si="489"/>
        <v>0.25232427781120287</v>
      </c>
      <c r="AT250" s="17">
        <f t="shared" si="489"/>
        <v>0.23017008123630589</v>
      </c>
      <c r="AU250" s="17">
        <f t="shared" si="489"/>
        <v>0.21853014163742215</v>
      </c>
      <c r="AV250" s="17">
        <f t="shared" si="489"/>
        <v>0.19576743619779749</v>
      </c>
      <c r="AW250" s="17">
        <f t="shared" si="489"/>
        <v>0.18350331637605741</v>
      </c>
      <c r="AX250" s="17">
        <f t="shared" si="489"/>
        <v>0.16088022686989178</v>
      </c>
      <c r="AY250" s="17">
        <f t="shared" si="489"/>
        <v>0.1481837318698524</v>
      </c>
      <c r="AZ250" s="17">
        <f t="shared" si="489"/>
        <v>0.12650466792090562</v>
      </c>
      <c r="BA250" s="17">
        <f t="shared" si="489"/>
        <v>0.1136247996476724</v>
      </c>
      <c r="BB250" s="17">
        <f t="shared" si="489"/>
        <v>9.3574470044548316E-2</v>
      </c>
      <c r="BC250" s="17">
        <f t="shared" si="489"/>
        <v>8.0711762290131661E-2</v>
      </c>
      <c r="BD250" s="17">
        <f t="shared" si="489"/>
        <v>6.2700941443906255E-2</v>
      </c>
      <c r="BE250" s="17">
        <f t="shared" si="489"/>
        <v>4.9898117987237971E-2</v>
      </c>
      <c r="BF250" s="17">
        <f t="shared" si="489"/>
        <v>2.3887508630143002E-2</v>
      </c>
      <c r="BG250" s="17"/>
      <c r="BI250" s="13">
        <f t="shared" si="9"/>
        <v>0.41868675215662743</v>
      </c>
      <c r="BJ250" s="13"/>
      <c r="BK250" s="18">
        <f>E249</f>
        <v>0.89629629629629637</v>
      </c>
      <c r="BO250" s="19"/>
    </row>
    <row r="251" spans="4:67" x14ac:dyDescent="0.15">
      <c r="D251" s="20">
        <f>1+D249</f>
        <v>122</v>
      </c>
      <c r="E251" s="3">
        <f>$D251*$A$14</f>
        <v>0.90370370370370379</v>
      </c>
      <c r="F251" s="13">
        <f>AVERAGE(H250,0)</f>
        <v>0.13060195491832935</v>
      </c>
      <c r="G251" s="13">
        <f>I250</f>
        <v>0.33923816107994853</v>
      </c>
      <c r="H251" s="13">
        <f>(0.5*J250)+(0.711*F250)</f>
        <v>0.26182787875855235</v>
      </c>
      <c r="I251" s="13">
        <f>AVERAGE(J250,G250)</f>
        <v>0.33923642677505317</v>
      </c>
      <c r="J251" s="13">
        <f>IF($J$4 = "YES", AVERAGE(K250,I250),AVERAGE(K250,H250))</f>
        <v>0.33947449702598043</v>
      </c>
      <c r="K251" s="13">
        <f t="shared" ref="K251:AD251" si="490">AVERAGE(L250,J250)</f>
        <v>0.33970773664973741</v>
      </c>
      <c r="L251" s="13">
        <f t="shared" si="490"/>
        <v>0.34021563410090272</v>
      </c>
      <c r="M251" s="13">
        <f t="shared" si="490"/>
        <v>0.34071384907043178</v>
      </c>
      <c r="N251" s="13">
        <f t="shared" si="490"/>
        <v>0.34155741833969294</v>
      </c>
      <c r="O251" s="13">
        <f t="shared" si="490"/>
        <v>0.34238040555190224</v>
      </c>
      <c r="P251" s="13">
        <f t="shared" si="490"/>
        <v>0.34365732142749866</v>
      </c>
      <c r="Q251" s="13">
        <f t="shared" si="490"/>
        <v>0.34489155882863681</v>
      </c>
      <c r="R251" s="13">
        <f t="shared" si="490"/>
        <v>0.34672945880395767</v>
      </c>
      <c r="S251" s="13">
        <f t="shared" si="490"/>
        <v>0.34848227851174307</v>
      </c>
      <c r="T251" s="13">
        <f t="shared" si="490"/>
        <v>0.35103467635811048</v>
      </c>
      <c r="U251" s="13">
        <f t="shared" si="490"/>
        <v>0.35342430985018758</v>
      </c>
      <c r="V251" s="13">
        <f t="shared" si="490"/>
        <v>0.35686328204441597</v>
      </c>
      <c r="W251" s="13">
        <f t="shared" si="490"/>
        <v>0.36000343854676248</v>
      </c>
      <c r="X251" s="13">
        <f t="shared" si="490"/>
        <v>0.36450813141930583</v>
      </c>
      <c r="Y251" s="13">
        <f t="shared" si="490"/>
        <v>0.36848638608868278</v>
      </c>
      <c r="Z251" s="13">
        <f t="shared" si="490"/>
        <v>0.37422673010919338</v>
      </c>
      <c r="AA251" s="13">
        <f t="shared" si="490"/>
        <v>0.37907741634289349</v>
      </c>
      <c r="AB251" s="13">
        <f t="shared" si="490"/>
        <v>0.38619322051044158</v>
      </c>
      <c r="AC251" s="13">
        <f t="shared" si="490"/>
        <v>0.39186798233670173</v>
      </c>
      <c r="AD251" s="13">
        <f t="shared" si="490"/>
        <v>0.40044503251235253</v>
      </c>
      <c r="AE251" s="13">
        <f>AVERAGE(AD250,AF250)</f>
        <v>0.40678773367395188</v>
      </c>
      <c r="AF251" s="13">
        <f>AVERAGE(AG250,AE250)</f>
        <v>0.41683478386463307</v>
      </c>
      <c r="AG251" s="13">
        <f>(0.5*AF250)+(0.5*AH250)</f>
        <v>0.41184064554270766</v>
      </c>
      <c r="AH251" s="13">
        <f t="shared" ref="AH251:BD251" si="491">AVERAGE(AI250,AG250)</f>
        <v>0.41146123982599769</v>
      </c>
      <c r="AI251" s="13">
        <f t="shared" si="491"/>
        <v>0.39481881328903512</v>
      </c>
      <c r="AJ251" s="13">
        <f t="shared" si="491"/>
        <v>0.38372324459042539</v>
      </c>
      <c r="AK251" s="13">
        <f t="shared" si="491"/>
        <v>0.36676584369499676</v>
      </c>
      <c r="AL251" s="13">
        <f t="shared" si="491"/>
        <v>0.35635245083278511</v>
      </c>
      <c r="AM251" s="13">
        <f t="shared" si="491"/>
        <v>0.33859681844182632</v>
      </c>
      <c r="AN251" s="13">
        <f t="shared" si="491"/>
        <v>0.32846730424858989</v>
      </c>
      <c r="AO251" s="13">
        <f t="shared" si="491"/>
        <v>0.30952827171653885</v>
      </c>
      <c r="AP251" s="13">
        <f t="shared" si="491"/>
        <v>0.29928720531910846</v>
      </c>
      <c r="AQ251" s="13">
        <f t="shared" si="491"/>
        <v>0.27898105828383513</v>
      </c>
      <c r="AR251" s="13">
        <f t="shared" si="491"/>
        <v>0.26830605665920382</v>
      </c>
      <c r="AS251" s="13">
        <f t="shared" si="491"/>
        <v>0.24672675838237421</v>
      </c>
      <c r="AT251" s="13">
        <f t="shared" si="491"/>
        <v>0.23542720972431253</v>
      </c>
      <c r="AU251" s="13">
        <f t="shared" si="491"/>
        <v>0.21296875871705168</v>
      </c>
      <c r="AV251" s="13">
        <f t="shared" si="491"/>
        <v>0.20101672900673978</v>
      </c>
      <c r="AW251" s="13">
        <f t="shared" si="491"/>
        <v>0.17832383153384462</v>
      </c>
      <c r="AX251" s="13">
        <f t="shared" si="491"/>
        <v>0.16584352412295489</v>
      </c>
      <c r="AY251" s="13">
        <f t="shared" si="491"/>
        <v>0.14369244739539871</v>
      </c>
      <c r="AZ251" s="13">
        <f t="shared" si="491"/>
        <v>0.13090426575876241</v>
      </c>
      <c r="BA251" s="13">
        <f t="shared" si="491"/>
        <v>0.11003956898272696</v>
      </c>
      <c r="BB251" s="13">
        <f t="shared" si="491"/>
        <v>9.7168280968902038E-2</v>
      </c>
      <c r="BC251" s="13">
        <f t="shared" si="491"/>
        <v>7.8137705744227293E-2</v>
      </c>
      <c r="BD251" s="13">
        <f t="shared" si="491"/>
        <v>6.5304940138684819E-2</v>
      </c>
      <c r="BE251" s="13">
        <f>(0.711*BF250)+(0.5*BD250)</f>
        <v>4.8334489357984803E-2</v>
      </c>
      <c r="BF251" s="13">
        <f>AVERAGE(BE250,0)</f>
        <v>2.4949058993618985E-2</v>
      </c>
      <c r="BG251" s="13"/>
      <c r="BI251" s="13">
        <f t="shared" si="9"/>
        <v>0.41295044598737046</v>
      </c>
      <c r="BJ251" s="13"/>
      <c r="BK251" s="13">
        <f>E251</f>
        <v>0.90370370370370379</v>
      </c>
      <c r="BO251" s="14"/>
    </row>
    <row r="252" spans="4:67" x14ac:dyDescent="0.15">
      <c r="D252" s="15"/>
      <c r="E252" s="16"/>
      <c r="F252" s="17">
        <f t="shared" ref="F252:AF252" si="492">F251-((($C$7*F251)/($C$8+F251))*$A$14)</f>
        <v>0.12582116296662738</v>
      </c>
      <c r="G252" s="17">
        <f t="shared" si="7"/>
        <v>0.32913491487562507</v>
      </c>
      <c r="H252" s="17">
        <f t="shared" si="492"/>
        <v>0.25345068312330188</v>
      </c>
      <c r="I252" s="17">
        <f t="shared" si="492"/>
        <v>0.32913321656674704</v>
      </c>
      <c r="J252" s="17">
        <f t="shared" si="492"/>
        <v>0.32936634664149689</v>
      </c>
      <c r="K252" s="17">
        <f t="shared" si="492"/>
        <v>0.3295947483662599</v>
      </c>
      <c r="L252" s="17">
        <f t="shared" si="492"/>
        <v>0.33009211788538517</v>
      </c>
      <c r="M252" s="17">
        <f t="shared" si="492"/>
        <v>0.33058001489700045</v>
      </c>
      <c r="N252" s="17">
        <f t="shared" si="492"/>
        <v>0.33140613487277598</v>
      </c>
      <c r="O252" s="17">
        <f t="shared" si="492"/>
        <v>0.33221212381015935</v>
      </c>
      <c r="P252" s="17">
        <f t="shared" si="492"/>
        <v>0.33346271509233011</v>
      </c>
      <c r="Q252" s="17">
        <f t="shared" si="492"/>
        <v>0.33467156455091351</v>
      </c>
      <c r="R252" s="17">
        <f t="shared" si="492"/>
        <v>0.33647176248077176</v>
      </c>
      <c r="S252" s="17">
        <f t="shared" si="492"/>
        <v>0.33818873986113096</v>
      </c>
      <c r="T252" s="17">
        <f t="shared" si="492"/>
        <v>0.3406891439679976</v>
      </c>
      <c r="U252" s="17">
        <f t="shared" si="492"/>
        <v>0.34303031156908775</v>
      </c>
      <c r="V252" s="17">
        <f t="shared" si="492"/>
        <v>0.34639989306643582</v>
      </c>
      <c r="W252" s="17">
        <f t="shared" si="492"/>
        <v>0.34947705396539425</v>
      </c>
      <c r="X252" s="17">
        <f t="shared" si="492"/>
        <v>0.35389198050367832</v>
      </c>
      <c r="Y252" s="17">
        <f t="shared" si="492"/>
        <v>0.357791544874134</v>
      </c>
      <c r="Z252" s="17">
        <f t="shared" si="492"/>
        <v>0.36341930032822389</v>
      </c>
      <c r="AA252" s="17">
        <f t="shared" si="492"/>
        <v>0.36817571668079058</v>
      </c>
      <c r="AB252" s="17">
        <f t="shared" si="492"/>
        <v>0.37515464892218153</v>
      </c>
      <c r="AC252" s="17">
        <f t="shared" si="492"/>
        <v>0.38072144853359879</v>
      </c>
      <c r="AD252" s="17">
        <f t="shared" si="492"/>
        <v>0.38913729061605878</v>
      </c>
      <c r="AE252" s="17">
        <f t="shared" si="492"/>
        <v>0.39536227759808862</v>
      </c>
      <c r="AF252" s="17">
        <f t="shared" si="492"/>
        <v>0.40522541807512802</v>
      </c>
      <c r="AG252" s="17">
        <f>AG251</f>
        <v>0.41184064554270766</v>
      </c>
      <c r="AH252" s="17">
        <f t="shared" ref="AH252:BF252" si="493">AH251-((($C$7*AH251)/($C$8+AH251))*$A$14)</f>
        <v>0.39994985011191048</v>
      </c>
      <c r="AI252" s="17">
        <f t="shared" si="493"/>
        <v>0.38361655217373186</v>
      </c>
      <c r="AJ252" s="17">
        <f t="shared" si="493"/>
        <v>0.37273199312308652</v>
      </c>
      <c r="AK252" s="17">
        <f t="shared" si="493"/>
        <v>0.35610496798930374</v>
      </c>
      <c r="AL252" s="17">
        <f t="shared" si="493"/>
        <v>0.34589934271562101</v>
      </c>
      <c r="AM252" s="17">
        <f t="shared" si="493"/>
        <v>0.32850689110728465</v>
      </c>
      <c r="AN252" s="17">
        <f t="shared" si="493"/>
        <v>0.31858978228681967</v>
      </c>
      <c r="AO252" s="17">
        <f t="shared" si="493"/>
        <v>0.3000584770126688</v>
      </c>
      <c r="AP252" s="17">
        <f t="shared" si="493"/>
        <v>0.29004384532360661</v>
      </c>
      <c r="AQ252" s="17">
        <f t="shared" si="493"/>
        <v>0.27019962774103434</v>
      </c>
      <c r="AR252" s="17">
        <f t="shared" si="493"/>
        <v>0.25977464050915772</v>
      </c>
      <c r="AS252" s="17">
        <f t="shared" si="493"/>
        <v>0.23871661818463563</v>
      </c>
      <c r="AT252" s="17">
        <f t="shared" si="493"/>
        <v>0.22769886289420571</v>
      </c>
      <c r="AU252" s="17">
        <f t="shared" si="493"/>
        <v>0.20581953215621424</v>
      </c>
      <c r="AV252" s="17">
        <f t="shared" si="493"/>
        <v>0.19418651150337246</v>
      </c>
      <c r="AW252" s="17">
        <f t="shared" si="493"/>
        <v>0.17212120198191022</v>
      </c>
      <c r="AX252" s="17">
        <f t="shared" si="493"/>
        <v>0.15999888139952853</v>
      </c>
      <c r="AY252" s="17">
        <f t="shared" si="493"/>
        <v>0.13850701120392689</v>
      </c>
      <c r="AZ252" s="17">
        <f t="shared" si="493"/>
        <v>0.12611399779173582</v>
      </c>
      <c r="BA252" s="17">
        <f t="shared" si="493"/>
        <v>0.10591842003543926</v>
      </c>
      <c r="BB252" s="17">
        <f t="shared" si="493"/>
        <v>9.3475782312446132E-2</v>
      </c>
      <c r="BC252" s="17">
        <f t="shared" si="493"/>
        <v>7.5102539973000176E-2</v>
      </c>
      <c r="BD252" s="17">
        <f t="shared" si="493"/>
        <v>6.2729737706295127E-2</v>
      </c>
      <c r="BE252" s="17">
        <f t="shared" si="493"/>
        <v>4.6389442198938084E-2</v>
      </c>
      <c r="BF252" s="17">
        <f t="shared" si="493"/>
        <v>2.3915906286009085E-2</v>
      </c>
      <c r="BG252" s="17"/>
      <c r="BI252" s="13">
        <f t="shared" si="9"/>
        <v>0.40721413981811344</v>
      </c>
      <c r="BJ252" s="13"/>
      <c r="BK252" s="18">
        <f>E251</f>
        <v>0.90370370370370379</v>
      </c>
      <c r="BO252" s="19"/>
    </row>
    <row r="253" spans="4:67" x14ac:dyDescent="0.15">
      <c r="D253" s="20">
        <f>1+D251</f>
        <v>123</v>
      </c>
      <c r="E253" s="3">
        <f>$D253*$A$14</f>
        <v>0.91111111111111109</v>
      </c>
      <c r="F253" s="13">
        <f>AVERAGE(H252,0)</f>
        <v>0.12672534156165094</v>
      </c>
      <c r="G253" s="13">
        <f>I252</f>
        <v>0.32913321656674704</v>
      </c>
      <c r="H253" s="13">
        <f>(0.5*J252)+(0.711*F252)</f>
        <v>0.25414202019002052</v>
      </c>
      <c r="I253" s="13">
        <f>AVERAGE(J252,G252)</f>
        <v>0.32925063075856098</v>
      </c>
      <c r="J253" s="13">
        <f>IF($J$4 = "YES", AVERAGE(K252,I252),AVERAGE(K252,H252))</f>
        <v>0.32936398246650345</v>
      </c>
      <c r="K253" s="13">
        <f t="shared" ref="K253:AD253" si="494">AVERAGE(L252,J252)</f>
        <v>0.32972923226344103</v>
      </c>
      <c r="L253" s="13">
        <f t="shared" si="494"/>
        <v>0.33008738163163021</v>
      </c>
      <c r="M253" s="13">
        <f t="shared" si="494"/>
        <v>0.3307491263790806</v>
      </c>
      <c r="N253" s="13">
        <f t="shared" si="494"/>
        <v>0.3313960693535799</v>
      </c>
      <c r="O253" s="13">
        <f t="shared" si="494"/>
        <v>0.33243442498255305</v>
      </c>
      <c r="P253" s="13">
        <f t="shared" si="494"/>
        <v>0.33344184418053646</v>
      </c>
      <c r="Q253" s="13">
        <f t="shared" si="494"/>
        <v>0.33496723878655094</v>
      </c>
      <c r="R253" s="13">
        <f t="shared" si="494"/>
        <v>0.33643015220602224</v>
      </c>
      <c r="S253" s="13">
        <f t="shared" si="494"/>
        <v>0.33858045322438468</v>
      </c>
      <c r="T253" s="13">
        <f t="shared" si="494"/>
        <v>0.34060952571510938</v>
      </c>
      <c r="U253" s="13">
        <f t="shared" si="494"/>
        <v>0.34354451851721668</v>
      </c>
      <c r="V253" s="13">
        <f t="shared" si="494"/>
        <v>0.346253682767241</v>
      </c>
      <c r="W253" s="13">
        <f t="shared" si="494"/>
        <v>0.35014593678505707</v>
      </c>
      <c r="X253" s="13">
        <f t="shared" si="494"/>
        <v>0.3536342994197641</v>
      </c>
      <c r="Y253" s="13">
        <f t="shared" si="494"/>
        <v>0.3586556404159511</v>
      </c>
      <c r="Z253" s="13">
        <f t="shared" si="494"/>
        <v>0.36298363077746232</v>
      </c>
      <c r="AA253" s="13">
        <f t="shared" si="494"/>
        <v>0.36928697462520271</v>
      </c>
      <c r="AB253" s="13">
        <f t="shared" si="494"/>
        <v>0.37444858260719471</v>
      </c>
      <c r="AC253" s="13">
        <f t="shared" si="494"/>
        <v>0.38214596976912019</v>
      </c>
      <c r="AD253" s="13">
        <f t="shared" si="494"/>
        <v>0.38804186306584371</v>
      </c>
      <c r="AE253" s="13">
        <f>AVERAGE(AD252,AF252)</f>
        <v>0.39718135434559343</v>
      </c>
      <c r="AF253" s="13">
        <f>AVERAGE(AG252,AE252)</f>
        <v>0.40360146157039811</v>
      </c>
      <c r="AG253" s="13">
        <f>(0.5*AF252)+(0.5*AH252)</f>
        <v>0.40258763409351928</v>
      </c>
      <c r="AH253" s="13">
        <f t="shared" ref="AH253:BD253" si="495">AVERAGE(AI252,AG252)</f>
        <v>0.39772859885821976</v>
      </c>
      <c r="AI253" s="13">
        <f t="shared" si="495"/>
        <v>0.3863409216174985</v>
      </c>
      <c r="AJ253" s="13">
        <f t="shared" si="495"/>
        <v>0.3698607600815178</v>
      </c>
      <c r="AK253" s="13">
        <f t="shared" si="495"/>
        <v>0.35931566791935377</v>
      </c>
      <c r="AL253" s="13">
        <f t="shared" si="495"/>
        <v>0.3423059295482942</v>
      </c>
      <c r="AM253" s="13">
        <f t="shared" si="495"/>
        <v>0.33224456250122036</v>
      </c>
      <c r="AN253" s="13">
        <f t="shared" si="495"/>
        <v>0.31428268405997672</v>
      </c>
      <c r="AO253" s="13">
        <f t="shared" si="495"/>
        <v>0.30431681380521314</v>
      </c>
      <c r="AP253" s="13">
        <f t="shared" si="495"/>
        <v>0.2851290523768516</v>
      </c>
      <c r="AQ253" s="13">
        <f t="shared" si="495"/>
        <v>0.27490924291638219</v>
      </c>
      <c r="AR253" s="13">
        <f t="shared" si="495"/>
        <v>0.25445812296283499</v>
      </c>
      <c r="AS253" s="13">
        <f t="shared" si="495"/>
        <v>0.24373675170168171</v>
      </c>
      <c r="AT253" s="13">
        <f t="shared" si="495"/>
        <v>0.22226807517042493</v>
      </c>
      <c r="AU253" s="13">
        <f t="shared" si="495"/>
        <v>0.21094268719878909</v>
      </c>
      <c r="AV253" s="13">
        <f t="shared" si="495"/>
        <v>0.18897036706906223</v>
      </c>
      <c r="AW253" s="13">
        <f t="shared" si="495"/>
        <v>0.17709269645145048</v>
      </c>
      <c r="AX253" s="13">
        <f t="shared" si="495"/>
        <v>0.15531410659291855</v>
      </c>
      <c r="AY253" s="13">
        <f t="shared" si="495"/>
        <v>0.14305643959563219</v>
      </c>
      <c r="AZ253" s="13">
        <f t="shared" si="495"/>
        <v>0.12221271561968308</v>
      </c>
      <c r="BA253" s="13">
        <f t="shared" si="495"/>
        <v>0.10979489005209098</v>
      </c>
      <c r="BB253" s="13">
        <f t="shared" si="495"/>
        <v>9.0510480004219712E-2</v>
      </c>
      <c r="BC253" s="13">
        <f t="shared" si="495"/>
        <v>7.8102760009370636E-2</v>
      </c>
      <c r="BD253" s="13">
        <f t="shared" si="495"/>
        <v>6.0745991085969134E-2</v>
      </c>
      <c r="BE253" s="13">
        <f>(0.711*BF252)+(0.5*BD252)</f>
        <v>4.8369078222500021E-2</v>
      </c>
      <c r="BF253" s="13">
        <f>AVERAGE(BE252,0)</f>
        <v>2.3194721099469042E-2</v>
      </c>
      <c r="BG253" s="13"/>
      <c r="BI253" s="13">
        <f t="shared" si="9"/>
        <v>0.40159230853895711</v>
      </c>
      <c r="BJ253" s="13"/>
      <c r="BK253" s="13">
        <f>E253</f>
        <v>0.91111111111111109</v>
      </c>
      <c r="BO253" s="14"/>
    </row>
    <row r="254" spans="4:67" x14ac:dyDescent="0.15">
      <c r="D254" s="15"/>
      <c r="E254" s="16"/>
      <c r="F254" s="17">
        <f t="shared" ref="F254:AF254" si="496">F253-((($C$7*F253)/($C$8+F253))*$A$14)</f>
        <v>0.12206662314006173</v>
      </c>
      <c r="G254" s="17">
        <f t="shared" si="7"/>
        <v>0.31924161197406165</v>
      </c>
      <c r="H254" s="17">
        <f t="shared" si="496"/>
        <v>0.2459503013471443</v>
      </c>
      <c r="I254" s="17">
        <f t="shared" si="496"/>
        <v>0.31935654485862319</v>
      </c>
      <c r="J254" s="17">
        <f t="shared" si="496"/>
        <v>0.31946750160984139</v>
      </c>
      <c r="K254" s="17">
        <f t="shared" si="496"/>
        <v>0.31982503753806302</v>
      </c>
      <c r="L254" s="17">
        <f t="shared" si="496"/>
        <v>0.3201756279236635</v>
      </c>
      <c r="M254" s="17">
        <f t="shared" si="496"/>
        <v>0.32082341892861166</v>
      </c>
      <c r="N254" s="17">
        <f t="shared" si="496"/>
        <v>0.32145673633835309</v>
      </c>
      <c r="O254" s="17">
        <f t="shared" si="496"/>
        <v>0.32247325581108283</v>
      </c>
      <c r="P254" s="17">
        <f t="shared" si="496"/>
        <v>0.32345952835735903</v>
      </c>
      <c r="Q254" s="17">
        <f t="shared" si="496"/>
        <v>0.32495297627030861</v>
      </c>
      <c r="R254" s="17">
        <f t="shared" si="496"/>
        <v>0.32638533356268096</v>
      </c>
      <c r="S254" s="17">
        <f t="shared" si="496"/>
        <v>0.32849086594888138</v>
      </c>
      <c r="T254" s="17">
        <f t="shared" si="496"/>
        <v>0.33047785130343144</v>
      </c>
      <c r="U254" s="17">
        <f t="shared" si="496"/>
        <v>0.33335223529048097</v>
      </c>
      <c r="V254" s="17">
        <f t="shared" si="496"/>
        <v>0.33600573454547256</v>
      </c>
      <c r="W254" s="17">
        <f t="shared" si="496"/>
        <v>0.33981848185532404</v>
      </c>
      <c r="X254" s="17">
        <f t="shared" si="496"/>
        <v>0.34323605195434054</v>
      </c>
      <c r="Y254" s="17">
        <f t="shared" si="496"/>
        <v>0.34815625184795718</v>
      </c>
      <c r="Z254" s="17">
        <f t="shared" si="496"/>
        <v>0.35239777982260773</v>
      </c>
      <c r="AA254" s="17">
        <f t="shared" si="496"/>
        <v>0.35857636353100286</v>
      </c>
      <c r="AB254" s="17">
        <f t="shared" si="496"/>
        <v>0.36363682398209296</v>
      </c>
      <c r="AC254" s="17">
        <f t="shared" si="496"/>
        <v>0.37118504117351986</v>
      </c>
      <c r="AD254" s="17">
        <f t="shared" si="496"/>
        <v>0.37696800588840423</v>
      </c>
      <c r="AE254" s="17">
        <f t="shared" si="496"/>
        <v>0.38593467733247822</v>
      </c>
      <c r="AF254" s="17">
        <f t="shared" si="496"/>
        <v>0.39223498181419986</v>
      </c>
      <c r="AG254" s="17">
        <f>AG253</f>
        <v>0.40258763409351928</v>
      </c>
      <c r="AH254" s="17">
        <f t="shared" ref="AH254:BF254" si="497">AH253-((($C$7*AH253)/($C$8+AH253))*$A$14)</f>
        <v>0.38647165903796438</v>
      </c>
      <c r="AI254" s="17">
        <f t="shared" si="497"/>
        <v>0.37529952670294481</v>
      </c>
      <c r="AJ254" s="17">
        <f t="shared" si="497"/>
        <v>0.35913886015178786</v>
      </c>
      <c r="AK254" s="17">
        <f t="shared" si="497"/>
        <v>0.3488030512075006</v>
      </c>
      <c r="AL254" s="17">
        <f t="shared" si="497"/>
        <v>0.33213918503487783</v>
      </c>
      <c r="AM254" s="17">
        <f t="shared" si="497"/>
        <v>0.32228738300722887</v>
      </c>
      <c r="AN254" s="17">
        <f t="shared" si="497"/>
        <v>0.30470920764362897</v>
      </c>
      <c r="AO254" s="17">
        <f t="shared" si="497"/>
        <v>0.29496171235851609</v>
      </c>
      <c r="AP254" s="17">
        <f t="shared" si="497"/>
        <v>0.27620590665597761</v>
      </c>
      <c r="AQ254" s="17">
        <f t="shared" si="497"/>
        <v>0.26622257959242418</v>
      </c>
      <c r="AR254" s="17">
        <f t="shared" si="497"/>
        <v>0.24625872151408323</v>
      </c>
      <c r="AS254" s="17">
        <f t="shared" si="497"/>
        <v>0.23580057242849337</v>
      </c>
      <c r="AT254" s="17">
        <f t="shared" si="497"/>
        <v>0.21487590532828529</v>
      </c>
      <c r="AU254" s="17">
        <f t="shared" si="497"/>
        <v>0.20384699640106715</v>
      </c>
      <c r="AV254" s="17">
        <f t="shared" si="497"/>
        <v>0.18246963964775972</v>
      </c>
      <c r="AW254" s="17">
        <f t="shared" si="497"/>
        <v>0.17092496588198577</v>
      </c>
      <c r="AX254" s="17">
        <f t="shared" si="497"/>
        <v>0.14977892130068615</v>
      </c>
      <c r="AY254" s="17">
        <f t="shared" si="497"/>
        <v>0.13789039797350772</v>
      </c>
      <c r="AZ254" s="17">
        <f t="shared" si="497"/>
        <v>0.11769741992855029</v>
      </c>
      <c r="BA254" s="17">
        <f t="shared" si="497"/>
        <v>0.1056817739740825</v>
      </c>
      <c r="BB254" s="17">
        <f t="shared" si="497"/>
        <v>8.7044679109868586E-2</v>
      </c>
      <c r="BC254" s="17">
        <f t="shared" si="497"/>
        <v>7.5068828113361755E-2</v>
      </c>
      <c r="BD254" s="17">
        <f t="shared" si="497"/>
        <v>5.8337574761655964E-2</v>
      </c>
      <c r="BE254" s="17">
        <f t="shared" si="497"/>
        <v>4.6422720433679225E-2</v>
      </c>
      <c r="BF254" s="17">
        <f t="shared" si="497"/>
        <v>2.2232118445751462E-2</v>
      </c>
      <c r="BG254" s="17"/>
      <c r="BI254" s="13">
        <f t="shared" si="9"/>
        <v>0.39597047725980072</v>
      </c>
      <c r="BJ254" s="13"/>
      <c r="BK254" s="18">
        <f>E253</f>
        <v>0.91111111111111109</v>
      </c>
      <c r="BO254" s="19"/>
    </row>
    <row r="255" spans="4:67" x14ac:dyDescent="0.15">
      <c r="D255" s="20">
        <f>1+D253</f>
        <v>124</v>
      </c>
      <c r="E255" s="3">
        <f>$D255*$A$14</f>
        <v>0.91851851851851851</v>
      </c>
      <c r="F255" s="13">
        <f>AVERAGE(H254,0)</f>
        <v>0.12297515067357215</v>
      </c>
      <c r="G255" s="13">
        <f>I254</f>
        <v>0.31935654485862319</v>
      </c>
      <c r="H255" s="13">
        <f>(0.5*J254)+(0.711*F254)</f>
        <v>0.24652311985750458</v>
      </c>
      <c r="I255" s="13">
        <f>AVERAGE(J254,G254)</f>
        <v>0.31935455679195152</v>
      </c>
      <c r="J255" s="13">
        <f>IF($J$4 = "YES", AVERAGE(K254,I254),AVERAGE(K254,H254))</f>
        <v>0.3195907911983431</v>
      </c>
      <c r="K255" s="13">
        <f t="shared" ref="K255:AD255" si="498">AVERAGE(L254,J254)</f>
        <v>0.31982156476675244</v>
      </c>
      <c r="L255" s="13">
        <f t="shared" si="498"/>
        <v>0.32032422823333734</v>
      </c>
      <c r="M255" s="13">
        <f t="shared" si="498"/>
        <v>0.32081618213100827</v>
      </c>
      <c r="N255" s="13">
        <f t="shared" si="498"/>
        <v>0.32164833736984721</v>
      </c>
      <c r="O255" s="13">
        <f t="shared" si="498"/>
        <v>0.32245813234785603</v>
      </c>
      <c r="P255" s="13">
        <f t="shared" si="498"/>
        <v>0.32371311604069575</v>
      </c>
      <c r="Q255" s="13">
        <f t="shared" si="498"/>
        <v>0.32492243096001999</v>
      </c>
      <c r="R255" s="13">
        <f t="shared" si="498"/>
        <v>0.32672192110959497</v>
      </c>
      <c r="S255" s="13">
        <f t="shared" si="498"/>
        <v>0.3284315924330562</v>
      </c>
      <c r="T255" s="13">
        <f t="shared" si="498"/>
        <v>0.3309215506196812</v>
      </c>
      <c r="U255" s="13">
        <f t="shared" si="498"/>
        <v>0.333241792924452</v>
      </c>
      <c r="V255" s="13">
        <f t="shared" si="498"/>
        <v>0.3365853585729025</v>
      </c>
      <c r="W255" s="13">
        <f t="shared" si="498"/>
        <v>0.33962089324990652</v>
      </c>
      <c r="X255" s="13">
        <f t="shared" si="498"/>
        <v>0.34398736685164061</v>
      </c>
      <c r="Y255" s="13">
        <f t="shared" si="498"/>
        <v>0.34781691588847413</v>
      </c>
      <c r="Z255" s="13">
        <f t="shared" si="498"/>
        <v>0.35336630768948002</v>
      </c>
      <c r="AA255" s="13">
        <f t="shared" si="498"/>
        <v>0.35801730190235037</v>
      </c>
      <c r="AB255" s="13">
        <f t="shared" si="498"/>
        <v>0.36488070235226133</v>
      </c>
      <c r="AC255" s="13">
        <f t="shared" si="498"/>
        <v>0.37030241493524862</v>
      </c>
      <c r="AD255" s="13">
        <f t="shared" si="498"/>
        <v>0.37855985925299906</v>
      </c>
      <c r="AE255" s="13">
        <f>AVERAGE(AD254,AF254)</f>
        <v>0.38460149385130205</v>
      </c>
      <c r="AF255" s="13">
        <f>AVERAGE(AG254,AE254)</f>
        <v>0.39426115571299875</v>
      </c>
      <c r="AG255" s="13">
        <f>(0.5*AF254)+(0.5*AH254)</f>
        <v>0.38935332042608212</v>
      </c>
      <c r="AH255" s="13">
        <f t="shared" ref="AH255:BD255" si="499">AVERAGE(AI254,AG254)</f>
        <v>0.38894358039823207</v>
      </c>
      <c r="AI255" s="13">
        <f t="shared" si="499"/>
        <v>0.37280525959487609</v>
      </c>
      <c r="AJ255" s="13">
        <f t="shared" si="499"/>
        <v>0.36205128895522271</v>
      </c>
      <c r="AK255" s="13">
        <f t="shared" si="499"/>
        <v>0.34563902259333285</v>
      </c>
      <c r="AL255" s="13">
        <f t="shared" si="499"/>
        <v>0.33554521710736473</v>
      </c>
      <c r="AM255" s="13">
        <f t="shared" si="499"/>
        <v>0.3184241963392534</v>
      </c>
      <c r="AN255" s="13">
        <f t="shared" si="499"/>
        <v>0.30862454768287251</v>
      </c>
      <c r="AO255" s="13">
        <f t="shared" si="499"/>
        <v>0.29045755714980326</v>
      </c>
      <c r="AP255" s="13">
        <f t="shared" si="499"/>
        <v>0.28059214597547011</v>
      </c>
      <c r="AQ255" s="13">
        <f t="shared" si="499"/>
        <v>0.26123231408503045</v>
      </c>
      <c r="AR255" s="13">
        <f t="shared" si="499"/>
        <v>0.25101157601045876</v>
      </c>
      <c r="AS255" s="13">
        <f t="shared" si="499"/>
        <v>0.23056731342118425</v>
      </c>
      <c r="AT255" s="13">
        <f t="shared" si="499"/>
        <v>0.21982378441478026</v>
      </c>
      <c r="AU255" s="13">
        <f t="shared" si="499"/>
        <v>0.19867277248802251</v>
      </c>
      <c r="AV255" s="13">
        <f t="shared" si="499"/>
        <v>0.18738598114152646</v>
      </c>
      <c r="AW255" s="13">
        <f t="shared" si="499"/>
        <v>0.16612428047422295</v>
      </c>
      <c r="AX255" s="13">
        <f t="shared" si="499"/>
        <v>0.15440768192774673</v>
      </c>
      <c r="AY255" s="13">
        <f t="shared" si="499"/>
        <v>0.13373817061461823</v>
      </c>
      <c r="AZ255" s="13">
        <f t="shared" si="499"/>
        <v>0.12178608597379512</v>
      </c>
      <c r="BA255" s="13">
        <f t="shared" si="499"/>
        <v>0.10237104951920944</v>
      </c>
      <c r="BB255" s="13">
        <f t="shared" si="499"/>
        <v>9.0375301043722128E-2</v>
      </c>
      <c r="BC255" s="13">
        <f t="shared" si="499"/>
        <v>7.2691126935762268E-2</v>
      </c>
      <c r="BD255" s="13">
        <f t="shared" si="499"/>
        <v>6.0745774273520486E-2</v>
      </c>
      <c r="BE255" s="13">
        <f>(0.711*BF254)+(0.5*BD254)</f>
        <v>4.4975823595757275E-2</v>
      </c>
      <c r="BF255" s="13">
        <f>AVERAGE(BE254,0)</f>
        <v>2.3211360216839613E-2</v>
      </c>
      <c r="BG255" s="13"/>
      <c r="BI255" s="13">
        <f t="shared" si="9"/>
        <v>0.39043881336543979</v>
      </c>
      <c r="BJ255" s="13"/>
      <c r="BK255" s="13">
        <f>E255</f>
        <v>0.91851851851851851</v>
      </c>
      <c r="BO255" s="14"/>
    </row>
    <row r="256" spans="4:67" x14ac:dyDescent="0.15">
      <c r="D256" s="15"/>
      <c r="E256" s="16"/>
      <c r="F256" s="17">
        <f t="shared" ref="F256:AF256" si="500">F255-((($C$7*F255)/($C$8+F255))*$A$14)</f>
        <v>0.11843552221750522</v>
      </c>
      <c r="G256" s="17">
        <f t="shared" si="7"/>
        <v>0.30967340956303713</v>
      </c>
      <c r="H256" s="17">
        <f t="shared" si="500"/>
        <v>0.23851800319756594</v>
      </c>
      <c r="I256" s="17">
        <f t="shared" si="500"/>
        <v>0.30967146426525216</v>
      </c>
      <c r="J256" s="17">
        <f t="shared" si="500"/>
        <v>0.30990261769002519</v>
      </c>
      <c r="K256" s="17">
        <f t="shared" si="500"/>
        <v>0.31012842983734296</v>
      </c>
      <c r="L256" s="17">
        <f t="shared" si="500"/>
        <v>0.31062029370161465</v>
      </c>
      <c r="M256" s="17">
        <f t="shared" si="500"/>
        <v>0.31110168763929519</v>
      </c>
      <c r="N256" s="17">
        <f t="shared" si="500"/>
        <v>0.31191600184864171</v>
      </c>
      <c r="O256" s="17">
        <f t="shared" si="500"/>
        <v>0.31270846104858918</v>
      </c>
      <c r="P256" s="17">
        <f t="shared" si="500"/>
        <v>0.31393662879547335</v>
      </c>
      <c r="Q256" s="17">
        <f t="shared" si="500"/>
        <v>0.31512016123031872</v>
      </c>
      <c r="R256" s="17">
        <f t="shared" si="500"/>
        <v>0.31688139071444915</v>
      </c>
      <c r="S256" s="17">
        <f t="shared" si="500"/>
        <v>0.31855482617837211</v>
      </c>
      <c r="T256" s="17">
        <f t="shared" si="500"/>
        <v>0.32099221011149109</v>
      </c>
      <c r="U256" s="17">
        <f t="shared" si="500"/>
        <v>0.32326367331490352</v>
      </c>
      <c r="V256" s="17">
        <f t="shared" si="500"/>
        <v>0.32653730280511989</v>
      </c>
      <c r="W256" s="17">
        <f t="shared" si="500"/>
        <v>0.3295097060526016</v>
      </c>
      <c r="X256" s="17">
        <f t="shared" si="500"/>
        <v>0.33378596610650679</v>
      </c>
      <c r="Y256" s="17">
        <f t="shared" si="500"/>
        <v>0.33753696970842506</v>
      </c>
      <c r="Z256" s="17">
        <f t="shared" si="500"/>
        <v>0.34297348337216332</v>
      </c>
      <c r="AA256" s="17">
        <f t="shared" si="500"/>
        <v>0.3475307213877461</v>
      </c>
      <c r="AB256" s="17">
        <f t="shared" si="500"/>
        <v>0.35425715873464303</v>
      </c>
      <c r="AC256" s="17">
        <f t="shared" si="500"/>
        <v>0.35957183341954368</v>
      </c>
      <c r="AD256" s="17">
        <f t="shared" si="500"/>
        <v>0.36766818035154286</v>
      </c>
      <c r="AE256" s="17">
        <f t="shared" si="500"/>
        <v>0.37359339377352535</v>
      </c>
      <c r="AF256" s="17">
        <f t="shared" si="500"/>
        <v>0.38306940466185635</v>
      </c>
      <c r="AG256" s="17">
        <f>AG255</f>
        <v>0.38935332042608212</v>
      </c>
      <c r="AH256" s="17">
        <f t="shared" ref="AH256:BF256" si="501">AH255-((($C$7*AH255)/($C$8+AH255))*$A$14)</f>
        <v>0.37785255237029458</v>
      </c>
      <c r="AI256" s="17">
        <f t="shared" si="501"/>
        <v>0.36202560545722673</v>
      </c>
      <c r="AJ256" s="17">
        <f t="shared" si="501"/>
        <v>0.35148400847034372</v>
      </c>
      <c r="AK256" s="17">
        <f t="shared" si="501"/>
        <v>0.33540368024835315</v>
      </c>
      <c r="AL256" s="17">
        <f t="shared" si="501"/>
        <v>0.32551887268069235</v>
      </c>
      <c r="AM256" s="17">
        <f t="shared" si="501"/>
        <v>0.30876113546227241</v>
      </c>
      <c r="AN256" s="17">
        <f t="shared" si="501"/>
        <v>0.29917456334744735</v>
      </c>
      <c r="AO256" s="17">
        <f t="shared" si="501"/>
        <v>0.28141290282699277</v>
      </c>
      <c r="AP256" s="17">
        <f t="shared" si="501"/>
        <v>0.27177341997603016</v>
      </c>
      <c r="AQ256" s="17">
        <f t="shared" si="501"/>
        <v>0.25286939287614907</v>
      </c>
      <c r="AR256" s="17">
        <f t="shared" si="501"/>
        <v>0.24289619425494191</v>
      </c>
      <c r="AS256" s="17">
        <f t="shared" si="501"/>
        <v>0.22296210294982965</v>
      </c>
      <c r="AT256" s="17">
        <f t="shared" si="501"/>
        <v>0.21249503349415519</v>
      </c>
      <c r="AU256" s="17">
        <f t="shared" si="501"/>
        <v>0.19190603090108233</v>
      </c>
      <c r="AV256" s="17">
        <f t="shared" si="501"/>
        <v>0.18092920019457329</v>
      </c>
      <c r="AW256" s="17">
        <f t="shared" si="501"/>
        <v>0.16027148065702357</v>
      </c>
      <c r="AX256" s="17">
        <f t="shared" si="501"/>
        <v>0.14889946230319651</v>
      </c>
      <c r="AY256" s="17">
        <f t="shared" si="501"/>
        <v>0.1288593780197016</v>
      </c>
      <c r="AZ256" s="17">
        <f t="shared" si="501"/>
        <v>0.11728442392525862</v>
      </c>
      <c r="BA256" s="17">
        <f t="shared" si="501"/>
        <v>9.8503778126787483E-2</v>
      </c>
      <c r="BB256" s="17">
        <f t="shared" si="501"/>
        <v>8.6914138909205851E-2</v>
      </c>
      <c r="BC256" s="17">
        <f t="shared" si="501"/>
        <v>6.9849491215647694E-2</v>
      </c>
      <c r="BD256" s="17">
        <f t="shared" si="501"/>
        <v>5.8337365924159064E-2</v>
      </c>
      <c r="BE256" s="17">
        <f t="shared" si="501"/>
        <v>4.3158565347722617E-2</v>
      </c>
      <c r="BF256" s="17">
        <f t="shared" si="501"/>
        <v>2.2248086979495072E-2</v>
      </c>
      <c r="BG256" s="17"/>
      <c r="BI256" s="13">
        <f t="shared" si="9"/>
        <v>0.38490714947107879</v>
      </c>
      <c r="BJ256" s="13"/>
      <c r="BK256" s="18">
        <f>E255</f>
        <v>0.91851851851851851</v>
      </c>
      <c r="BO256" s="19"/>
    </row>
    <row r="257" spans="4:67" x14ac:dyDescent="0.15">
      <c r="D257" s="20">
        <f>1+D255</f>
        <v>125</v>
      </c>
      <c r="E257" s="3">
        <f>$D257*$A$14</f>
        <v>0.92592592592592593</v>
      </c>
      <c r="F257" s="13">
        <f>AVERAGE(H256,0)</f>
        <v>0.11925900159878297</v>
      </c>
      <c r="G257" s="13">
        <f>I256</f>
        <v>0.30967146426525216</v>
      </c>
      <c r="H257" s="13">
        <f>(0.5*J256)+(0.711*F256)</f>
        <v>0.2391589651416588</v>
      </c>
      <c r="I257" s="13">
        <f>AVERAGE(J256,G256)</f>
        <v>0.30978801362653119</v>
      </c>
      <c r="J257" s="13">
        <f>IF($J$4 = "YES", AVERAGE(K256,I256),AVERAGE(K256,H256))</f>
        <v>0.30989994705129753</v>
      </c>
      <c r="K257" s="13">
        <f t="shared" ref="K257:AD257" si="502">AVERAGE(L256,J256)</f>
        <v>0.31026145569581992</v>
      </c>
      <c r="L257" s="13">
        <f t="shared" si="502"/>
        <v>0.31061505873831907</v>
      </c>
      <c r="M257" s="13">
        <f t="shared" si="502"/>
        <v>0.31126814777512818</v>
      </c>
      <c r="N257" s="13">
        <f t="shared" si="502"/>
        <v>0.31190507434394221</v>
      </c>
      <c r="O257" s="13">
        <f t="shared" si="502"/>
        <v>0.3129263153220575</v>
      </c>
      <c r="P257" s="13">
        <f t="shared" si="502"/>
        <v>0.31391431113945395</v>
      </c>
      <c r="Q257" s="13">
        <f t="shared" si="502"/>
        <v>0.31540900975496122</v>
      </c>
      <c r="R257" s="13">
        <f t="shared" si="502"/>
        <v>0.31683749370434544</v>
      </c>
      <c r="S257" s="13">
        <f t="shared" si="502"/>
        <v>0.31893680041297012</v>
      </c>
      <c r="T257" s="13">
        <f t="shared" si="502"/>
        <v>0.32090924974663781</v>
      </c>
      <c r="U257" s="13">
        <f t="shared" si="502"/>
        <v>0.32376475645830549</v>
      </c>
      <c r="V257" s="13">
        <f t="shared" si="502"/>
        <v>0.32638668968375256</v>
      </c>
      <c r="W257" s="13">
        <f t="shared" si="502"/>
        <v>0.33016163445581337</v>
      </c>
      <c r="X257" s="13">
        <f t="shared" si="502"/>
        <v>0.33352333788051336</v>
      </c>
      <c r="Y257" s="13">
        <f t="shared" si="502"/>
        <v>0.33837972473933509</v>
      </c>
      <c r="Z257" s="13">
        <f t="shared" si="502"/>
        <v>0.34253384554808558</v>
      </c>
      <c r="AA257" s="13">
        <f t="shared" si="502"/>
        <v>0.3486153210534032</v>
      </c>
      <c r="AB257" s="13">
        <f t="shared" si="502"/>
        <v>0.35355127740364489</v>
      </c>
      <c r="AC257" s="13">
        <f t="shared" si="502"/>
        <v>0.36096266954309297</v>
      </c>
      <c r="AD257" s="13">
        <f t="shared" si="502"/>
        <v>0.36658261359653455</v>
      </c>
      <c r="AE257" s="13">
        <f>AVERAGE(AD256,AF256)</f>
        <v>0.37536879250669963</v>
      </c>
      <c r="AF257" s="13">
        <f>AVERAGE(AG256,AE256)</f>
        <v>0.38147335709980373</v>
      </c>
      <c r="AG257" s="13">
        <f>(0.5*AF256)+(0.5*AH256)</f>
        <v>0.38046097851607547</v>
      </c>
      <c r="AH257" s="13">
        <f t="shared" ref="AH257:BD257" si="503">AVERAGE(AI256,AG256)</f>
        <v>0.3756894629416544</v>
      </c>
      <c r="AI257" s="13">
        <f t="shared" si="503"/>
        <v>0.36466828042031918</v>
      </c>
      <c r="AJ257" s="13">
        <f t="shared" si="503"/>
        <v>0.34871464285278997</v>
      </c>
      <c r="AK257" s="13">
        <f t="shared" si="503"/>
        <v>0.33850144057551801</v>
      </c>
      <c r="AL257" s="13">
        <f t="shared" si="503"/>
        <v>0.32208240785531278</v>
      </c>
      <c r="AM257" s="13">
        <f t="shared" si="503"/>
        <v>0.31234671801406988</v>
      </c>
      <c r="AN257" s="13">
        <f t="shared" si="503"/>
        <v>0.29508701914463259</v>
      </c>
      <c r="AO257" s="13">
        <f t="shared" si="503"/>
        <v>0.28547399166173876</v>
      </c>
      <c r="AP257" s="13">
        <f t="shared" si="503"/>
        <v>0.26714114785157095</v>
      </c>
      <c r="AQ257" s="13">
        <f t="shared" si="503"/>
        <v>0.25733480711548606</v>
      </c>
      <c r="AR257" s="13">
        <f t="shared" si="503"/>
        <v>0.23791574791298936</v>
      </c>
      <c r="AS257" s="13">
        <f t="shared" si="503"/>
        <v>0.22769561387454856</v>
      </c>
      <c r="AT257" s="13">
        <f t="shared" si="503"/>
        <v>0.20743406692545599</v>
      </c>
      <c r="AU257" s="13">
        <f t="shared" si="503"/>
        <v>0.19671211684436424</v>
      </c>
      <c r="AV257" s="13">
        <f t="shared" si="503"/>
        <v>0.17608875577905295</v>
      </c>
      <c r="AW257" s="13">
        <f t="shared" si="503"/>
        <v>0.16491433124888488</v>
      </c>
      <c r="AX257" s="13">
        <f t="shared" si="503"/>
        <v>0.14456542933836258</v>
      </c>
      <c r="AY257" s="13">
        <f t="shared" si="503"/>
        <v>0.13309194311422756</v>
      </c>
      <c r="AZ257" s="13">
        <f t="shared" si="503"/>
        <v>0.11368157807324454</v>
      </c>
      <c r="BA257" s="13">
        <f t="shared" si="503"/>
        <v>0.10209928141723223</v>
      </c>
      <c r="BB257" s="13">
        <f t="shared" si="503"/>
        <v>8.4176634671217582E-2</v>
      </c>
      <c r="BC257" s="13">
        <f t="shared" si="503"/>
        <v>7.2625752416682454E-2</v>
      </c>
      <c r="BD257" s="13">
        <f t="shared" si="503"/>
        <v>5.6504028281685159E-2</v>
      </c>
      <c r="BE257" s="13">
        <f>(0.711*BF256)+(0.5*BD256)</f>
        <v>4.4987072804500525E-2</v>
      </c>
      <c r="BF257" s="13">
        <f>AVERAGE(BE256,0)</f>
        <v>2.1579282673861309E-2</v>
      </c>
      <c r="BG257" s="13"/>
      <c r="BI257" s="13">
        <f t="shared" si="9"/>
        <v>0.37949118274072302</v>
      </c>
      <c r="BJ257" s="13"/>
      <c r="BK257" s="13">
        <f>E257</f>
        <v>0.92592592592592593</v>
      </c>
      <c r="BO257" s="14"/>
    </row>
    <row r="258" spans="4:67" x14ac:dyDescent="0.15">
      <c r="D258" s="15"/>
      <c r="E258" s="16"/>
      <c r="F258" s="17">
        <f t="shared" ref="F258:AF258" si="504">F257-((($C$7*F257)/($C$8+F257))*$A$14)</f>
        <v>0.11483836188739269</v>
      </c>
      <c r="G258" s="17">
        <f t="shared" si="7"/>
        <v>0.30019853367957761</v>
      </c>
      <c r="H258" s="17">
        <f t="shared" si="504"/>
        <v>0.23133686301884238</v>
      </c>
      <c r="I258" s="17">
        <f t="shared" si="504"/>
        <v>0.30031253124668628</v>
      </c>
      <c r="J258" s="17">
        <f t="shared" si="504"/>
        <v>0.3004220144548323</v>
      </c>
      <c r="K258" s="17">
        <f t="shared" si="504"/>
        <v>0.30077561313102563</v>
      </c>
      <c r="L258" s="17">
        <f t="shared" si="504"/>
        <v>0.30112148425636098</v>
      </c>
      <c r="M258" s="17">
        <f t="shared" si="504"/>
        <v>0.30176030596100456</v>
      </c>
      <c r="N258" s="17">
        <f t="shared" si="504"/>
        <v>0.30238333472045748</v>
      </c>
      <c r="O258" s="17">
        <f t="shared" si="504"/>
        <v>0.30338232591383452</v>
      </c>
      <c r="P258" s="17">
        <f t="shared" si="504"/>
        <v>0.304348835795763</v>
      </c>
      <c r="Q258" s="17">
        <f t="shared" si="504"/>
        <v>0.30581110288650248</v>
      </c>
      <c r="R258" s="17">
        <f t="shared" si="504"/>
        <v>0.30720867462151452</v>
      </c>
      <c r="S258" s="17">
        <f t="shared" si="504"/>
        <v>0.30926269842963749</v>
      </c>
      <c r="T258" s="17">
        <f t="shared" si="504"/>
        <v>0.31119275858806467</v>
      </c>
      <c r="U258" s="17">
        <f t="shared" si="504"/>
        <v>0.31398716708931762</v>
      </c>
      <c r="V258" s="17">
        <f t="shared" si="504"/>
        <v>0.31655327752845852</v>
      </c>
      <c r="W258" s="17">
        <f t="shared" si="504"/>
        <v>0.32024831420259775</v>
      </c>
      <c r="X258" s="17">
        <f t="shared" si="504"/>
        <v>0.32353931310274975</v>
      </c>
      <c r="Y258" s="17">
        <f t="shared" si="504"/>
        <v>0.32829430928654085</v>
      </c>
      <c r="Z258" s="17">
        <f t="shared" si="504"/>
        <v>0.33236239735800627</v>
      </c>
      <c r="AA258" s="17">
        <f t="shared" si="504"/>
        <v>0.33831906644387516</v>
      </c>
      <c r="AB258" s="17">
        <f t="shared" si="504"/>
        <v>0.34315470971848938</v>
      </c>
      <c r="AC258" s="17">
        <f t="shared" si="504"/>
        <v>0.35041711068656345</v>
      </c>
      <c r="AD258" s="17">
        <f t="shared" si="504"/>
        <v>0.35592536107210576</v>
      </c>
      <c r="AE258" s="17">
        <f t="shared" si="504"/>
        <v>0.36453909625325498</v>
      </c>
      <c r="AF258" s="17">
        <f t="shared" si="504"/>
        <v>0.37052538443020694</v>
      </c>
      <c r="AG258" s="17">
        <f>AG257</f>
        <v>0.38046097851607547</v>
      </c>
      <c r="AH258" s="17">
        <f t="shared" ref="AH258:BF258" si="505">AH257-((($C$7*AH257)/($C$8+AH257))*$A$14)</f>
        <v>0.36485352257911136</v>
      </c>
      <c r="AI258" s="17">
        <f t="shared" si="505"/>
        <v>0.35404895117422486</v>
      </c>
      <c r="AJ258" s="17">
        <f t="shared" si="505"/>
        <v>0.33841636108420453</v>
      </c>
      <c r="AK258" s="17">
        <f t="shared" si="505"/>
        <v>0.32841349527371183</v>
      </c>
      <c r="AL258" s="17">
        <f t="shared" si="505"/>
        <v>0.31234077675284694</v>
      </c>
      <c r="AM258" s="17">
        <f t="shared" si="505"/>
        <v>0.30281535119121322</v>
      </c>
      <c r="AN258" s="17">
        <f t="shared" si="505"/>
        <v>0.28593777466829828</v>
      </c>
      <c r="AO258" s="17">
        <f t="shared" si="505"/>
        <v>0.27654294332407181</v>
      </c>
      <c r="AP258" s="17">
        <f t="shared" si="505"/>
        <v>0.2586373229883655</v>
      </c>
      <c r="AQ258" s="17">
        <f t="shared" si="505"/>
        <v>0.2490657055245524</v>
      </c>
      <c r="AR258" s="17">
        <f t="shared" si="505"/>
        <v>0.2301248035772791</v>
      </c>
      <c r="AS258" s="17">
        <f t="shared" si="505"/>
        <v>0.22016372260568057</v>
      </c>
      <c r="AT258" s="17">
        <f t="shared" si="505"/>
        <v>0.20043160556715531</v>
      </c>
      <c r="AU258" s="17">
        <f t="shared" si="505"/>
        <v>0.18999870513543216</v>
      </c>
      <c r="AV258" s="17">
        <f t="shared" si="505"/>
        <v>0.16994955044151885</v>
      </c>
      <c r="AW258" s="17">
        <f t="shared" si="505"/>
        <v>0.15909671986003304</v>
      </c>
      <c r="AX258" s="17">
        <f t="shared" si="505"/>
        <v>0.1393534156812431</v>
      </c>
      <c r="AY258" s="17">
        <f t="shared" si="505"/>
        <v>0.12823328880535628</v>
      </c>
      <c r="AZ258" s="17">
        <f t="shared" si="505"/>
        <v>0.10944138108502348</v>
      </c>
      <c r="BA258" s="17">
        <f t="shared" si="505"/>
        <v>9.8241088295130993E-2</v>
      </c>
      <c r="BB258" s="17">
        <f t="shared" si="505"/>
        <v>8.0929743110163696E-2</v>
      </c>
      <c r="BC258" s="17">
        <f t="shared" si="505"/>
        <v>6.9786454627438183E-2</v>
      </c>
      <c r="BD258" s="17">
        <f t="shared" si="505"/>
        <v>5.4252434092403781E-2</v>
      </c>
      <c r="BE258" s="17">
        <f t="shared" si="505"/>
        <v>4.3169384815298896E-2</v>
      </c>
      <c r="BF258" s="17">
        <f t="shared" si="505"/>
        <v>2.0681917387594662E-2</v>
      </c>
      <c r="BG258" s="17"/>
      <c r="BI258" s="13">
        <f t="shared" si="9"/>
        <v>0.37407521601036731</v>
      </c>
      <c r="BJ258" s="13"/>
      <c r="BK258" s="18">
        <f>E257</f>
        <v>0.92592592592592593</v>
      </c>
      <c r="BO258" s="19"/>
    </row>
    <row r="259" spans="4:67" x14ac:dyDescent="0.15">
      <c r="D259" s="20">
        <f>1+D257</f>
        <v>126</v>
      </c>
      <c r="E259" s="3">
        <f>$D259*$A$14</f>
        <v>0.93333333333333335</v>
      </c>
      <c r="F259" s="13">
        <f>AVERAGE(H258,0)</f>
        <v>0.11566843150942119</v>
      </c>
      <c r="G259" s="13">
        <f>I258</f>
        <v>0.30031253124668628</v>
      </c>
      <c r="H259" s="13">
        <f>(0.5*J258)+(0.711*F258)</f>
        <v>0.23186108252935234</v>
      </c>
      <c r="I259" s="13">
        <f>AVERAGE(J258,G258)</f>
        <v>0.30031027406720495</v>
      </c>
      <c r="J259" s="13">
        <f>IF($J$4 = "YES", AVERAGE(K258,I258),AVERAGE(K258,H258))</f>
        <v>0.30054407218885593</v>
      </c>
      <c r="K259" s="13">
        <f t="shared" ref="K259:AD259" si="506">AVERAGE(L258,J258)</f>
        <v>0.30077174935559664</v>
      </c>
      <c r="L259" s="13">
        <f t="shared" si="506"/>
        <v>0.3012679595460151</v>
      </c>
      <c r="M259" s="13">
        <f t="shared" si="506"/>
        <v>0.3017524094884092</v>
      </c>
      <c r="N259" s="13">
        <f t="shared" si="506"/>
        <v>0.30257131593741954</v>
      </c>
      <c r="O259" s="13">
        <f t="shared" si="506"/>
        <v>0.30336608525811026</v>
      </c>
      <c r="P259" s="13">
        <f t="shared" si="506"/>
        <v>0.3045967144001685</v>
      </c>
      <c r="Q259" s="13">
        <f t="shared" si="506"/>
        <v>0.30577875520863873</v>
      </c>
      <c r="R259" s="13">
        <f t="shared" si="506"/>
        <v>0.30753690065806999</v>
      </c>
      <c r="S259" s="13">
        <f t="shared" si="506"/>
        <v>0.30920071660478959</v>
      </c>
      <c r="T259" s="13">
        <f t="shared" si="506"/>
        <v>0.31162493275947756</v>
      </c>
      <c r="U259" s="13">
        <f t="shared" si="506"/>
        <v>0.31387301805826162</v>
      </c>
      <c r="V259" s="13">
        <f t="shared" si="506"/>
        <v>0.31711774064595766</v>
      </c>
      <c r="W259" s="13">
        <f t="shared" si="506"/>
        <v>0.32004629531560413</v>
      </c>
      <c r="X259" s="13">
        <f t="shared" si="506"/>
        <v>0.3242713117445693</v>
      </c>
      <c r="Y259" s="13">
        <f t="shared" si="506"/>
        <v>0.32795085523037804</v>
      </c>
      <c r="Z259" s="13">
        <f t="shared" si="506"/>
        <v>0.33330668786520801</v>
      </c>
      <c r="AA259" s="13">
        <f t="shared" si="506"/>
        <v>0.3377585535382478</v>
      </c>
      <c r="AB259" s="13">
        <f t="shared" si="506"/>
        <v>0.34436808856521928</v>
      </c>
      <c r="AC259" s="13">
        <f t="shared" si="506"/>
        <v>0.34954003539529754</v>
      </c>
      <c r="AD259" s="13">
        <f t="shared" si="506"/>
        <v>0.35747810346990921</v>
      </c>
      <c r="AE259" s="13">
        <f>AVERAGE(AD258,AF258)</f>
        <v>0.36322537275115635</v>
      </c>
      <c r="AF259" s="13">
        <f>AVERAGE(AG258,AE258)</f>
        <v>0.37250003738466519</v>
      </c>
      <c r="AG259" s="13">
        <f>(0.5*AF258)+(0.5*AH258)</f>
        <v>0.36768945350465915</v>
      </c>
      <c r="AH259" s="13">
        <f t="shared" ref="AH259:BD259" si="507">AVERAGE(AI258,AG258)</f>
        <v>0.36725496484515019</v>
      </c>
      <c r="AI259" s="13">
        <f t="shared" si="507"/>
        <v>0.35163494183165794</v>
      </c>
      <c r="AJ259" s="13">
        <f t="shared" si="507"/>
        <v>0.34123122322396837</v>
      </c>
      <c r="AK259" s="13">
        <f t="shared" si="507"/>
        <v>0.32537856891852573</v>
      </c>
      <c r="AL259" s="13">
        <f t="shared" si="507"/>
        <v>0.31561442323246253</v>
      </c>
      <c r="AM259" s="13">
        <f t="shared" si="507"/>
        <v>0.29913927571057264</v>
      </c>
      <c r="AN259" s="13">
        <f t="shared" si="507"/>
        <v>0.28967914725764254</v>
      </c>
      <c r="AO259" s="13">
        <f t="shared" si="507"/>
        <v>0.27228754882833189</v>
      </c>
      <c r="AP259" s="13">
        <f t="shared" si="507"/>
        <v>0.26280432442431212</v>
      </c>
      <c r="AQ259" s="13">
        <f t="shared" si="507"/>
        <v>0.2443810632828223</v>
      </c>
      <c r="AR259" s="13">
        <f t="shared" si="507"/>
        <v>0.23461471406511647</v>
      </c>
      <c r="AS259" s="13">
        <f t="shared" si="507"/>
        <v>0.21527820457221719</v>
      </c>
      <c r="AT259" s="13">
        <f t="shared" si="507"/>
        <v>0.20508121387055636</v>
      </c>
      <c r="AU259" s="13">
        <f t="shared" si="507"/>
        <v>0.18519057800433708</v>
      </c>
      <c r="AV259" s="13">
        <f t="shared" si="507"/>
        <v>0.1745477124977326</v>
      </c>
      <c r="AW259" s="13">
        <f t="shared" si="507"/>
        <v>0.15465148306138099</v>
      </c>
      <c r="AX259" s="13">
        <f t="shared" si="507"/>
        <v>0.14366500433269466</v>
      </c>
      <c r="AY259" s="13">
        <f t="shared" si="507"/>
        <v>0.1243973983831333</v>
      </c>
      <c r="AZ259" s="13">
        <f t="shared" si="507"/>
        <v>0.11323718855024364</v>
      </c>
      <c r="BA259" s="13">
        <f t="shared" si="507"/>
        <v>9.5185562097593587E-2</v>
      </c>
      <c r="BB259" s="13">
        <f t="shared" si="507"/>
        <v>8.4013771461284581E-2</v>
      </c>
      <c r="BC259" s="13">
        <f t="shared" si="507"/>
        <v>6.7591088601283739E-2</v>
      </c>
      <c r="BD259" s="13">
        <f t="shared" si="507"/>
        <v>5.6477919721368536E-2</v>
      </c>
      <c r="BE259" s="13">
        <f>(0.711*BF258)+(0.5*BD258)</f>
        <v>4.1831060308781698E-2</v>
      </c>
      <c r="BF259" s="13">
        <f>AVERAGE(BE258,0)</f>
        <v>2.1584692407649448E-2</v>
      </c>
      <c r="BG259" s="13"/>
      <c r="BI259" s="13">
        <f t="shared" si="9"/>
        <v>0.36874881878167037</v>
      </c>
      <c r="BJ259" s="13"/>
      <c r="BK259" s="13">
        <f>E259</f>
        <v>0.93333333333333335</v>
      </c>
      <c r="BO259" s="14"/>
    </row>
    <row r="260" spans="4:67" x14ac:dyDescent="0.15">
      <c r="D260" s="15"/>
      <c r="E260" s="16"/>
      <c r="F260" s="17">
        <f t="shared" ref="F260:AF260" si="508">F259-((($C$7*F259)/($C$8+F259))*$A$14)</f>
        <v>0.11136369747168166</v>
      </c>
      <c r="G260" s="17">
        <f t="shared" si="7"/>
        <v>0.2910463074284077</v>
      </c>
      <c r="H260" s="17">
        <f t="shared" si="508"/>
        <v>0.22422297599040042</v>
      </c>
      <c r="I260" s="17">
        <f t="shared" si="508"/>
        <v>0.29104410053428148</v>
      </c>
      <c r="J260" s="17">
        <f t="shared" si="508"/>
        <v>0.29127269122673116</v>
      </c>
      <c r="K260" s="17">
        <f t="shared" si="508"/>
        <v>0.29149529946273289</v>
      </c>
      <c r="L260" s="17">
        <f t="shared" si="508"/>
        <v>0.29198046958615642</v>
      </c>
      <c r="M260" s="17">
        <f t="shared" si="508"/>
        <v>0.29245415088377108</v>
      </c>
      <c r="N260" s="17">
        <f t="shared" si="508"/>
        <v>0.29325487610314044</v>
      </c>
      <c r="O260" s="17">
        <f t="shared" si="508"/>
        <v>0.29403202636560966</v>
      </c>
      <c r="P260" s="17">
        <f t="shared" si="508"/>
        <v>0.29523542491944743</v>
      </c>
      <c r="Q260" s="17">
        <f t="shared" si="508"/>
        <v>0.29639136839090463</v>
      </c>
      <c r="R260" s="17">
        <f t="shared" si="508"/>
        <v>0.29811080209007412</v>
      </c>
      <c r="S260" s="17">
        <f t="shared" si="508"/>
        <v>0.29973809837807691</v>
      </c>
      <c r="T260" s="17">
        <f t="shared" si="508"/>
        <v>0.30210930385899881</v>
      </c>
      <c r="U260" s="17">
        <f t="shared" si="508"/>
        <v>0.30430843993762446</v>
      </c>
      <c r="V260" s="17">
        <f t="shared" si="508"/>
        <v>0.30748286649959528</v>
      </c>
      <c r="W260" s="17">
        <f t="shared" si="508"/>
        <v>0.31034833088512281</v>
      </c>
      <c r="X260" s="17">
        <f t="shared" si="508"/>
        <v>0.31448291680044776</v>
      </c>
      <c r="Y260" s="17">
        <f t="shared" si="508"/>
        <v>0.31808426672355039</v>
      </c>
      <c r="Z260" s="17">
        <f t="shared" si="508"/>
        <v>0.32332720687408562</v>
      </c>
      <c r="AA260" s="17">
        <f t="shared" si="508"/>
        <v>0.32768605763505304</v>
      </c>
      <c r="AB260" s="17">
        <f t="shared" si="508"/>
        <v>0.33415885512801341</v>
      </c>
      <c r="AC260" s="17">
        <f t="shared" si="508"/>
        <v>0.33922492114695746</v>
      </c>
      <c r="AD260" s="17">
        <f t="shared" si="508"/>
        <v>0.34700235299525795</v>
      </c>
      <c r="AE260" s="17">
        <f t="shared" si="508"/>
        <v>0.35263471170249366</v>
      </c>
      <c r="AF260" s="17">
        <f t="shared" si="508"/>
        <v>0.3617263562479609</v>
      </c>
      <c r="AG260" s="17">
        <f>AG259</f>
        <v>0.36768945350465915</v>
      </c>
      <c r="AH260" s="17">
        <f t="shared" ref="AH260:BF260" si="509">AH259-((($C$7*AH259)/($C$8+AH259))*$A$14)</f>
        <v>0.35658442295461468</v>
      </c>
      <c r="AI260" s="17">
        <f t="shared" si="509"/>
        <v>0.34127721577138792</v>
      </c>
      <c r="AJ260" s="17">
        <f t="shared" si="509"/>
        <v>0.3310866840139739</v>
      </c>
      <c r="AK260" s="17">
        <f t="shared" si="509"/>
        <v>0.31556658902109058</v>
      </c>
      <c r="AL260" s="17">
        <f t="shared" si="509"/>
        <v>0.30601206627975269</v>
      </c>
      <c r="AM260" s="17">
        <f t="shared" si="509"/>
        <v>0.28989921799532853</v>
      </c>
      <c r="AN260" s="17">
        <f t="shared" si="509"/>
        <v>0.28065216790592762</v>
      </c>
      <c r="AO260" s="17">
        <f t="shared" si="509"/>
        <v>0.2636622908009828</v>
      </c>
      <c r="AP260" s="17">
        <f t="shared" si="509"/>
        <v>0.25440376073053078</v>
      </c>
      <c r="AQ260" s="17">
        <f t="shared" si="509"/>
        <v>0.23642890979742379</v>
      </c>
      <c r="AR260" s="17">
        <f t="shared" si="509"/>
        <v>0.22690687151126276</v>
      </c>
      <c r="AS260" s="17">
        <f t="shared" si="509"/>
        <v>0.20806822034927167</v>
      </c>
      <c r="AT260" s="17">
        <f t="shared" si="509"/>
        <v>0.19814164344113777</v>
      </c>
      <c r="AU260" s="17">
        <f t="shared" si="509"/>
        <v>0.1787949299245819</v>
      </c>
      <c r="AV260" s="17">
        <f t="shared" si="509"/>
        <v>0.16845240997164584</v>
      </c>
      <c r="AW260" s="17">
        <f t="shared" si="509"/>
        <v>0.14913600533647076</v>
      </c>
      <c r="AX260" s="17">
        <f t="shared" si="509"/>
        <v>0.13848040444497217</v>
      </c>
      <c r="AY260" s="17">
        <f t="shared" si="509"/>
        <v>0.11981248918998698</v>
      </c>
      <c r="AZ260" s="17">
        <f t="shared" si="509"/>
        <v>0.10901146552834276</v>
      </c>
      <c r="BA260" s="17">
        <f t="shared" si="509"/>
        <v>9.1560214277280741E-2</v>
      </c>
      <c r="BB260" s="17">
        <f t="shared" si="509"/>
        <v>8.0772551076598878E-2</v>
      </c>
      <c r="BC260" s="17">
        <f t="shared" si="509"/>
        <v>6.4932924402757913E-2</v>
      </c>
      <c r="BD260" s="17">
        <f t="shared" si="509"/>
        <v>5.4227295670619277E-2</v>
      </c>
      <c r="BE260" s="17">
        <f t="shared" si="509"/>
        <v>4.0134399347299551E-2</v>
      </c>
      <c r="BF260" s="17">
        <f t="shared" si="509"/>
        <v>2.0687108217561461E-2</v>
      </c>
      <c r="BG260" s="17"/>
      <c r="BI260" s="13">
        <f t="shared" si="9"/>
        <v>0.3634224215529735</v>
      </c>
      <c r="BJ260" s="13"/>
      <c r="BK260" s="18">
        <f>E259</f>
        <v>0.93333333333333335</v>
      </c>
      <c r="BO260" s="19"/>
    </row>
    <row r="261" spans="4:67" x14ac:dyDescent="0.15">
      <c r="D261" s="20">
        <f>1+D259</f>
        <v>127</v>
      </c>
      <c r="E261" s="3">
        <f>$D261*$A$14</f>
        <v>0.94074074074074077</v>
      </c>
      <c r="F261" s="13">
        <f>AVERAGE(H260,0)</f>
        <v>0.11211148799520021</v>
      </c>
      <c r="G261" s="13">
        <f>I260</f>
        <v>0.29104410053428148</v>
      </c>
      <c r="H261" s="13">
        <f>(0.5*J260)+(0.711*F260)</f>
        <v>0.22481593451573123</v>
      </c>
      <c r="I261" s="13">
        <f>AVERAGE(J260,G260)</f>
        <v>0.29115949932756946</v>
      </c>
      <c r="J261" s="13">
        <f>IF($J$4 = "YES", AVERAGE(K260,I260),AVERAGE(K260,H260))</f>
        <v>0.29126969999850716</v>
      </c>
      <c r="K261" s="13">
        <f t="shared" ref="K261:AD261" si="510">AVERAGE(L260,J260)</f>
        <v>0.29162658040644379</v>
      </c>
      <c r="L261" s="13">
        <f t="shared" si="510"/>
        <v>0.29197472517325196</v>
      </c>
      <c r="M261" s="13">
        <f t="shared" si="510"/>
        <v>0.29261767284464846</v>
      </c>
      <c r="N261" s="13">
        <f t="shared" si="510"/>
        <v>0.2932430886246904</v>
      </c>
      <c r="O261" s="13">
        <f t="shared" si="510"/>
        <v>0.29424515051129396</v>
      </c>
      <c r="P261" s="13">
        <f t="shared" si="510"/>
        <v>0.29521169737825714</v>
      </c>
      <c r="Q261" s="13">
        <f t="shared" si="510"/>
        <v>0.29667311350476078</v>
      </c>
      <c r="R261" s="13">
        <f t="shared" si="510"/>
        <v>0.2980647333844908</v>
      </c>
      <c r="S261" s="13">
        <f t="shared" si="510"/>
        <v>0.30011005297453647</v>
      </c>
      <c r="T261" s="13">
        <f t="shared" si="510"/>
        <v>0.30202326915785072</v>
      </c>
      <c r="U261" s="13">
        <f t="shared" si="510"/>
        <v>0.30479608517929702</v>
      </c>
      <c r="V261" s="13">
        <f t="shared" si="510"/>
        <v>0.30732838541137364</v>
      </c>
      <c r="W261" s="13">
        <f t="shared" si="510"/>
        <v>0.31098289165002152</v>
      </c>
      <c r="X261" s="13">
        <f t="shared" si="510"/>
        <v>0.3142162988043366</v>
      </c>
      <c r="Y261" s="13">
        <f t="shared" si="510"/>
        <v>0.31890506183726669</v>
      </c>
      <c r="Z261" s="13">
        <f t="shared" si="510"/>
        <v>0.32288516217930174</v>
      </c>
      <c r="AA261" s="13">
        <f t="shared" si="510"/>
        <v>0.32874303100104951</v>
      </c>
      <c r="AB261" s="13">
        <f t="shared" si="510"/>
        <v>0.33345548939100522</v>
      </c>
      <c r="AC261" s="13">
        <f t="shared" si="510"/>
        <v>0.34058060406163571</v>
      </c>
      <c r="AD261" s="13">
        <f t="shared" si="510"/>
        <v>0.34592981642472553</v>
      </c>
      <c r="AE261" s="13">
        <f>AVERAGE(AD260,AF260)</f>
        <v>0.35436435462160942</v>
      </c>
      <c r="AF261" s="13">
        <f>AVERAGE(AG260,AE260)</f>
        <v>0.36016208260357641</v>
      </c>
      <c r="AG261" s="13">
        <f>(0.5*AF260)+(0.5*AH260)</f>
        <v>0.35915538960128779</v>
      </c>
      <c r="AH261" s="13">
        <f t="shared" ref="AH261:BD261" si="511">AVERAGE(AI260,AG260)</f>
        <v>0.35448333463802351</v>
      </c>
      <c r="AI261" s="13">
        <f t="shared" si="511"/>
        <v>0.34383555348429429</v>
      </c>
      <c r="AJ261" s="13">
        <f t="shared" si="511"/>
        <v>0.32842190239623925</v>
      </c>
      <c r="AK261" s="13">
        <f t="shared" si="511"/>
        <v>0.31854937514686332</v>
      </c>
      <c r="AL261" s="13">
        <f t="shared" si="511"/>
        <v>0.30273290350820958</v>
      </c>
      <c r="AM261" s="13">
        <f t="shared" si="511"/>
        <v>0.29333211709284013</v>
      </c>
      <c r="AN261" s="13">
        <f t="shared" si="511"/>
        <v>0.27678075439815564</v>
      </c>
      <c r="AO261" s="13">
        <f t="shared" si="511"/>
        <v>0.26752796431822923</v>
      </c>
      <c r="AP261" s="13">
        <f t="shared" si="511"/>
        <v>0.25004560029920331</v>
      </c>
      <c r="AQ261" s="13">
        <f t="shared" si="511"/>
        <v>0.24065531612089677</v>
      </c>
      <c r="AR261" s="13">
        <f t="shared" si="511"/>
        <v>0.22224856507334773</v>
      </c>
      <c r="AS261" s="13">
        <f t="shared" si="511"/>
        <v>0.21252425747620027</v>
      </c>
      <c r="AT261" s="13">
        <f t="shared" si="511"/>
        <v>0.19343157513692677</v>
      </c>
      <c r="AU261" s="13">
        <f t="shared" si="511"/>
        <v>0.18329702670639181</v>
      </c>
      <c r="AV261" s="13">
        <f t="shared" si="511"/>
        <v>0.16396546763052633</v>
      </c>
      <c r="AW261" s="13">
        <f t="shared" si="511"/>
        <v>0.15346640720830901</v>
      </c>
      <c r="AX261" s="13">
        <f t="shared" si="511"/>
        <v>0.13447424726322887</v>
      </c>
      <c r="AY261" s="13">
        <f t="shared" si="511"/>
        <v>0.12374593498665747</v>
      </c>
      <c r="AZ261" s="13">
        <f t="shared" si="511"/>
        <v>0.10568635173363386</v>
      </c>
      <c r="BA261" s="13">
        <f t="shared" si="511"/>
        <v>9.4892008302470826E-2</v>
      </c>
      <c r="BB261" s="13">
        <f t="shared" si="511"/>
        <v>7.8246569340019334E-2</v>
      </c>
      <c r="BC261" s="13">
        <f t="shared" si="511"/>
        <v>6.7499923373609078E-2</v>
      </c>
      <c r="BD261" s="13">
        <f t="shared" si="511"/>
        <v>5.2533661875028732E-2</v>
      </c>
      <c r="BE261" s="13">
        <f>(0.711*BF260)+(0.5*BD260)</f>
        <v>4.1822181777995834E-2</v>
      </c>
      <c r="BF261" s="13">
        <f>AVERAGE(BE260,0)</f>
        <v>2.0067199673649776E-2</v>
      </c>
      <c r="BG261" s="13"/>
      <c r="BI261" s="13">
        <f t="shared" si="9"/>
        <v>0.35821261410485911</v>
      </c>
      <c r="BJ261" s="13"/>
      <c r="BK261" s="13">
        <f>E261</f>
        <v>0.94074074074074077</v>
      </c>
      <c r="BO261" s="14"/>
    </row>
    <row r="262" spans="4:67" x14ac:dyDescent="0.15">
      <c r="D262" s="15"/>
      <c r="E262" s="16"/>
      <c r="F262" s="17">
        <f t="shared" ref="F262:AF262" si="512">F261-((($C$7*F261)/($C$8+F261))*$A$14)</f>
        <v>0.10792249407445371</v>
      </c>
      <c r="G262" s="17">
        <f t="shared" si="7"/>
        <v>0.28198614483201873</v>
      </c>
      <c r="H262" s="17">
        <f t="shared" si="512"/>
        <v>0.21735798701864126</v>
      </c>
      <c r="I262" s="17">
        <f t="shared" si="512"/>
        <v>0.28209892837586253</v>
      </c>
      <c r="J262" s="17">
        <f t="shared" si="512"/>
        <v>0.28220663212683694</v>
      </c>
      <c r="K262" s="17">
        <f t="shared" si="512"/>
        <v>0.28255542988509219</v>
      </c>
      <c r="L262" s="17">
        <f t="shared" si="512"/>
        <v>0.28289569503330586</v>
      </c>
      <c r="M262" s="17">
        <f t="shared" si="512"/>
        <v>0.2835241042086899</v>
      </c>
      <c r="N262" s="17">
        <f t="shared" si="512"/>
        <v>0.28413539464144855</v>
      </c>
      <c r="O262" s="17">
        <f t="shared" si="512"/>
        <v>0.28511485871612829</v>
      </c>
      <c r="P262" s="17">
        <f t="shared" si="512"/>
        <v>0.28605964858953686</v>
      </c>
      <c r="Q262" s="17">
        <f t="shared" si="512"/>
        <v>0.28748824238700688</v>
      </c>
      <c r="R262" s="17">
        <f t="shared" si="512"/>
        <v>0.28884869022386839</v>
      </c>
      <c r="S262" s="17">
        <f t="shared" si="512"/>
        <v>0.29084834079536059</v>
      </c>
      <c r="T262" s="17">
        <f t="shared" si="512"/>
        <v>0.2927189939243825</v>
      </c>
      <c r="U262" s="17">
        <f t="shared" si="512"/>
        <v>0.29543038996267268</v>
      </c>
      <c r="V262" s="17">
        <f t="shared" si="512"/>
        <v>0.2979068714960198</v>
      </c>
      <c r="W262" s="17">
        <f t="shared" si="512"/>
        <v>0.30148127941790281</v>
      </c>
      <c r="X262" s="17">
        <f t="shared" si="512"/>
        <v>0.30464426388011168</v>
      </c>
      <c r="Y262" s="17">
        <f t="shared" si="512"/>
        <v>0.30923164317984758</v>
      </c>
      <c r="Z262" s="17">
        <f t="shared" si="512"/>
        <v>0.3131263594422673</v>
      </c>
      <c r="AA262" s="17">
        <f t="shared" si="512"/>
        <v>0.31885967595215725</v>
      </c>
      <c r="AB262" s="17">
        <f t="shared" si="512"/>
        <v>0.32347288740502056</v>
      </c>
      <c r="AC262" s="17">
        <f t="shared" si="512"/>
        <v>0.33044952847376119</v>
      </c>
      <c r="AD262" s="17">
        <f t="shared" si="512"/>
        <v>0.33568850856289123</v>
      </c>
      <c r="AE262" s="17">
        <f t="shared" si="512"/>
        <v>0.34395134657359666</v>
      </c>
      <c r="AF262" s="17">
        <f t="shared" si="512"/>
        <v>0.34963252462525984</v>
      </c>
      <c r="AG262" s="17">
        <f>AG261</f>
        <v>0.35915538960128779</v>
      </c>
      <c r="AH262" s="17">
        <f t="shared" ref="AH262:BF262" si="513">AH261-((($C$7*AH261)/($C$8+AH261))*$A$14)</f>
        <v>0.34406792279914361</v>
      </c>
      <c r="AI262" s="17">
        <f t="shared" si="513"/>
        <v>0.33363727751713046</v>
      </c>
      <c r="AJ262" s="17">
        <f t="shared" si="513"/>
        <v>0.31854534120336253</v>
      </c>
      <c r="AK262" s="17">
        <f t="shared" si="513"/>
        <v>0.30888361706159212</v>
      </c>
      <c r="AL262" s="17">
        <f t="shared" si="513"/>
        <v>0.29341287938138166</v>
      </c>
      <c r="AM262" s="17">
        <f t="shared" si="513"/>
        <v>0.28422241369282319</v>
      </c>
      <c r="AN262" s="17">
        <f t="shared" si="513"/>
        <v>0.26805044292322772</v>
      </c>
      <c r="AO262" s="17">
        <f t="shared" si="513"/>
        <v>0.25901497076162139</v>
      </c>
      <c r="AP262" s="17">
        <f t="shared" si="513"/>
        <v>0.24195386791290341</v>
      </c>
      <c r="AQ262" s="17">
        <f t="shared" si="513"/>
        <v>0.23279581277633538</v>
      </c>
      <c r="AR262" s="17">
        <f t="shared" si="513"/>
        <v>0.21485690021034765</v>
      </c>
      <c r="AS262" s="17">
        <f t="shared" si="513"/>
        <v>0.20538675744785137</v>
      </c>
      <c r="AT262" s="17">
        <f t="shared" si="513"/>
        <v>0.18680787467773022</v>
      </c>
      <c r="AU262" s="17">
        <f t="shared" si="513"/>
        <v>0.17695432998791089</v>
      </c>
      <c r="AV262" s="17">
        <f t="shared" si="513"/>
        <v>0.1581755147401909</v>
      </c>
      <c r="AW262" s="17">
        <f t="shared" si="513"/>
        <v>0.14798624545054148</v>
      </c>
      <c r="AX262" s="17">
        <f t="shared" si="513"/>
        <v>0.1295725511004456</v>
      </c>
      <c r="AY262" s="17">
        <f t="shared" si="513"/>
        <v>0.1191817490358613</v>
      </c>
      <c r="AZ262" s="17">
        <f t="shared" si="513"/>
        <v>0.10170878294280235</v>
      </c>
      <c r="BA262" s="17">
        <f t="shared" si="513"/>
        <v>9.1276628445986704E-2</v>
      </c>
      <c r="BB262" s="17">
        <f t="shared" si="513"/>
        <v>7.5207560422096906E-2</v>
      </c>
      <c r="BC262" s="17">
        <f t="shared" si="513"/>
        <v>6.4845058890754023E-2</v>
      </c>
      <c r="BD262" s="17">
        <f t="shared" si="513"/>
        <v>5.0430296998998266E-2</v>
      </c>
      <c r="BE262" s="17">
        <f t="shared" si="513"/>
        <v>4.0125862602335298E-2</v>
      </c>
      <c r="BF262" s="17">
        <f t="shared" si="513"/>
        <v>1.9231136582872933E-2</v>
      </c>
      <c r="BG262" s="17"/>
      <c r="BI262" s="13">
        <f t="shared" si="9"/>
        <v>0.35300280665674477</v>
      </c>
      <c r="BJ262" s="13"/>
      <c r="BK262" s="18">
        <f>E261</f>
        <v>0.94074074074074077</v>
      </c>
      <c r="BO262" s="19"/>
    </row>
    <row r="263" spans="4:67" x14ac:dyDescent="0.15">
      <c r="D263" s="20">
        <f>1+D261</f>
        <v>128</v>
      </c>
      <c r="E263" s="3">
        <f>$D263*$A$14</f>
        <v>0.94814814814814818</v>
      </c>
      <c r="F263" s="13">
        <f>AVERAGE(H262,0)</f>
        <v>0.10867899350932063</v>
      </c>
      <c r="G263" s="13">
        <f>I262</f>
        <v>0.28209892837586253</v>
      </c>
      <c r="H263" s="13">
        <f>(0.5*J262)+(0.711*F262)</f>
        <v>0.21783620935035505</v>
      </c>
      <c r="I263" s="13">
        <f>AVERAGE(J262,G262)</f>
        <v>0.28209638847942786</v>
      </c>
      <c r="J263" s="13">
        <f>IF($J$4 = "YES", AVERAGE(K262,I262),AVERAGE(K262,H262))</f>
        <v>0.28232717913047733</v>
      </c>
      <c r="K263" s="13">
        <f t="shared" ref="K263:AD263" si="514">AVERAGE(L262,J262)</f>
        <v>0.28255116358007137</v>
      </c>
      <c r="L263" s="13">
        <f t="shared" si="514"/>
        <v>0.28303976704689104</v>
      </c>
      <c r="M263" s="13">
        <f t="shared" si="514"/>
        <v>0.28351554483737718</v>
      </c>
      <c r="N263" s="13">
        <f t="shared" si="514"/>
        <v>0.2843194814624091</v>
      </c>
      <c r="O263" s="13">
        <f t="shared" si="514"/>
        <v>0.28509752161549273</v>
      </c>
      <c r="P263" s="13">
        <f t="shared" si="514"/>
        <v>0.28630155055156759</v>
      </c>
      <c r="Q263" s="13">
        <f t="shared" si="514"/>
        <v>0.28745416940670265</v>
      </c>
      <c r="R263" s="13">
        <f t="shared" si="514"/>
        <v>0.28916829159118373</v>
      </c>
      <c r="S263" s="13">
        <f t="shared" si="514"/>
        <v>0.29078384207412544</v>
      </c>
      <c r="T263" s="13">
        <f t="shared" si="514"/>
        <v>0.29313936537901664</v>
      </c>
      <c r="U263" s="13">
        <f t="shared" si="514"/>
        <v>0.29531293271020115</v>
      </c>
      <c r="V263" s="13">
        <f t="shared" si="514"/>
        <v>0.29845583469028775</v>
      </c>
      <c r="W263" s="13">
        <f t="shared" si="514"/>
        <v>0.30127556768806574</v>
      </c>
      <c r="X263" s="13">
        <f t="shared" si="514"/>
        <v>0.30535646129887517</v>
      </c>
      <c r="Y263" s="13">
        <f t="shared" si="514"/>
        <v>0.30888531166118949</v>
      </c>
      <c r="Z263" s="13">
        <f t="shared" si="514"/>
        <v>0.31404565956600239</v>
      </c>
      <c r="AA263" s="13">
        <f t="shared" si="514"/>
        <v>0.31829962342364393</v>
      </c>
      <c r="AB263" s="13">
        <f t="shared" si="514"/>
        <v>0.32465460221295922</v>
      </c>
      <c r="AC263" s="13">
        <f t="shared" si="514"/>
        <v>0.32958069798395589</v>
      </c>
      <c r="AD263" s="13">
        <f t="shared" si="514"/>
        <v>0.3372004375236789</v>
      </c>
      <c r="AE263" s="13">
        <f>AVERAGE(AD262,AF262)</f>
        <v>0.34266051659407554</v>
      </c>
      <c r="AF263" s="13">
        <f>AVERAGE(AG262,AE262)</f>
        <v>0.3515533680874422</v>
      </c>
      <c r="AG263" s="13">
        <f>(0.5*AF262)+(0.5*AH262)</f>
        <v>0.34685022371220176</v>
      </c>
      <c r="AH263" s="13">
        <f t="shared" ref="AH263:BD263" si="515">AVERAGE(AI262,AG262)</f>
        <v>0.34639633355920912</v>
      </c>
      <c r="AI263" s="13">
        <f t="shared" si="515"/>
        <v>0.3313066320012531</v>
      </c>
      <c r="AJ263" s="13">
        <f t="shared" si="515"/>
        <v>0.32126044728936132</v>
      </c>
      <c r="AK263" s="13">
        <f t="shared" si="515"/>
        <v>0.30597911029237213</v>
      </c>
      <c r="AL263" s="13">
        <f t="shared" si="515"/>
        <v>0.29655301537720768</v>
      </c>
      <c r="AM263" s="13">
        <f t="shared" si="515"/>
        <v>0.28073166115230469</v>
      </c>
      <c r="AN263" s="13">
        <f t="shared" si="515"/>
        <v>0.27161869222722229</v>
      </c>
      <c r="AO263" s="13">
        <f t="shared" si="515"/>
        <v>0.25500215541806559</v>
      </c>
      <c r="AP263" s="13">
        <f t="shared" si="515"/>
        <v>0.24590539176897838</v>
      </c>
      <c r="AQ263" s="13">
        <f t="shared" si="515"/>
        <v>0.22840538406162553</v>
      </c>
      <c r="AR263" s="13">
        <f t="shared" si="515"/>
        <v>0.21909128511209336</v>
      </c>
      <c r="AS263" s="13">
        <f t="shared" si="515"/>
        <v>0.20083238744403892</v>
      </c>
      <c r="AT263" s="13">
        <f t="shared" si="515"/>
        <v>0.19117054371788111</v>
      </c>
      <c r="AU263" s="13">
        <f t="shared" si="515"/>
        <v>0.17249169470896056</v>
      </c>
      <c r="AV263" s="13">
        <f t="shared" si="515"/>
        <v>0.16247028771922617</v>
      </c>
      <c r="AW263" s="13">
        <f t="shared" si="515"/>
        <v>0.14387403292031825</v>
      </c>
      <c r="AX263" s="13">
        <f t="shared" si="515"/>
        <v>0.13358399724320139</v>
      </c>
      <c r="AY263" s="13">
        <f t="shared" si="515"/>
        <v>0.11564066702162398</v>
      </c>
      <c r="AZ263" s="13">
        <f t="shared" si="515"/>
        <v>0.105229188740924</v>
      </c>
      <c r="BA263" s="13">
        <f t="shared" si="515"/>
        <v>8.8458171682449627E-2</v>
      </c>
      <c r="BB263" s="13">
        <f t="shared" si="515"/>
        <v>7.8060843668370364E-2</v>
      </c>
      <c r="BC263" s="13">
        <f t="shared" si="515"/>
        <v>6.2818928710547589E-2</v>
      </c>
      <c r="BD263" s="13">
        <f t="shared" si="515"/>
        <v>5.2485460746544657E-2</v>
      </c>
      <c r="BE263" s="13">
        <f>(0.711*BF262)+(0.5*BD262)</f>
        <v>3.8888486609921787E-2</v>
      </c>
      <c r="BF263" s="13">
        <f>AVERAGE(BE262,0)</f>
        <v>2.0062931301167649E-2</v>
      </c>
      <c r="BG263" s="13"/>
      <c r="BI263" s="13">
        <f t="shared" si="9"/>
        <v>0.35095194567523041</v>
      </c>
      <c r="BJ263" s="13"/>
      <c r="BK263" s="13">
        <f>E263</f>
        <v>0.94814814814814818</v>
      </c>
      <c r="BO263" s="14"/>
    </row>
    <row r="264" spans="4:67" x14ac:dyDescent="0.15">
      <c r="D264" s="15"/>
      <c r="E264" s="16"/>
      <c r="F264" s="17">
        <f t="shared" ref="F264:AF264" si="516">F263-((($C$7*F263)/($C$8+F263))*$A$14)</f>
        <v>0.10460256867714149</v>
      </c>
      <c r="G264" s="17">
        <f t="shared" si="7"/>
        <v>0.27324542390344203</v>
      </c>
      <c r="H264" s="17">
        <f t="shared" si="516"/>
        <v>0.21055925656962504</v>
      </c>
      <c r="I264" s="17">
        <f t="shared" si="516"/>
        <v>0.27324294254805004</v>
      </c>
      <c r="J264" s="17">
        <f t="shared" si="516"/>
        <v>0.27346841494191654</v>
      </c>
      <c r="K264" s="17">
        <f t="shared" si="516"/>
        <v>0.27368724018310081</v>
      </c>
      <c r="L264" s="17">
        <f t="shared" si="516"/>
        <v>0.27416459680958905</v>
      </c>
      <c r="M264" s="17">
        <f t="shared" si="516"/>
        <v>0.27462943291628533</v>
      </c>
      <c r="N264" s="17">
        <f t="shared" si="516"/>
        <v>0.2754149032659029</v>
      </c>
      <c r="O264" s="17">
        <f t="shared" si="516"/>
        <v>0.27617509852497391</v>
      </c>
      <c r="P264" s="17">
        <f t="shared" si="516"/>
        <v>0.2773515635488768</v>
      </c>
      <c r="Q264" s="17">
        <f t="shared" si="516"/>
        <v>0.27847785368139549</v>
      </c>
      <c r="R264" s="17">
        <f t="shared" si="516"/>
        <v>0.2801529259758283</v>
      </c>
      <c r="S264" s="17">
        <f t="shared" si="516"/>
        <v>0.28173178660322007</v>
      </c>
      <c r="T264" s="17">
        <f t="shared" si="516"/>
        <v>0.28403401290147567</v>
      </c>
      <c r="U264" s="17">
        <f t="shared" si="516"/>
        <v>0.28615860737453974</v>
      </c>
      <c r="V264" s="17">
        <f t="shared" si="516"/>
        <v>0.28923104541009748</v>
      </c>
      <c r="W264" s="17">
        <f t="shared" si="516"/>
        <v>0.29198790853526718</v>
      </c>
      <c r="X264" s="17">
        <f t="shared" si="516"/>
        <v>0.29597839144541749</v>
      </c>
      <c r="Y264" s="17">
        <f t="shared" si="516"/>
        <v>0.2994296077912702</v>
      </c>
      <c r="Z264" s="17">
        <f t="shared" si="516"/>
        <v>0.30447733071183675</v>
      </c>
      <c r="AA264" s="17">
        <f t="shared" si="516"/>
        <v>0.30863924731026504</v>
      </c>
      <c r="AB264" s="17">
        <f t="shared" si="516"/>
        <v>0.31485803770122323</v>
      </c>
      <c r="AC264" s="17">
        <f t="shared" si="516"/>
        <v>0.3196796396056939</v>
      </c>
      <c r="AD264" s="17">
        <f t="shared" si="516"/>
        <v>0.32713956195775395</v>
      </c>
      <c r="AE264" s="17">
        <f t="shared" si="516"/>
        <v>0.33248645502250213</v>
      </c>
      <c r="AF264" s="17">
        <f t="shared" si="516"/>
        <v>0.34119729833995754</v>
      </c>
      <c r="AG264" s="17">
        <f>AG263</f>
        <v>0.34685022371220176</v>
      </c>
      <c r="AH264" s="17">
        <f t="shared" ref="AH264:BF264" si="517">AH263-((($C$7*AH263)/($C$8+AH263))*$A$14)</f>
        <v>0.33614546172310444</v>
      </c>
      <c r="AI264" s="17">
        <f t="shared" si="517"/>
        <v>0.32136918172242734</v>
      </c>
      <c r="AJ264" s="17">
        <f t="shared" si="517"/>
        <v>0.31153642460002351</v>
      </c>
      <c r="AK264" s="17">
        <f t="shared" si="517"/>
        <v>0.29658730562527635</v>
      </c>
      <c r="AL264" s="17">
        <f t="shared" si="517"/>
        <v>0.28737083821419079</v>
      </c>
      <c r="AM264" s="17">
        <f t="shared" si="517"/>
        <v>0.27190971081262633</v>
      </c>
      <c r="AN264" s="17">
        <f t="shared" si="517"/>
        <v>0.26300914917279189</v>
      </c>
      <c r="AO264" s="17">
        <f t="shared" si="517"/>
        <v>0.24678954271694958</v>
      </c>
      <c r="AP264" s="17">
        <f t="shared" si="517"/>
        <v>0.237915525980121</v>
      </c>
      <c r="AQ264" s="17">
        <f t="shared" si="517"/>
        <v>0.22085533234394358</v>
      </c>
      <c r="AR264" s="17">
        <f t="shared" si="517"/>
        <v>0.21178159985520473</v>
      </c>
      <c r="AS264" s="17">
        <f t="shared" si="517"/>
        <v>0.19400715104228597</v>
      </c>
      <c r="AT264" s="17">
        <f t="shared" si="517"/>
        <v>0.18460902731019874</v>
      </c>
      <c r="AU264" s="17">
        <f t="shared" si="517"/>
        <v>0.16645518731587278</v>
      </c>
      <c r="AV264" s="17">
        <f t="shared" si="517"/>
        <v>0.15672403096410506</v>
      </c>
      <c r="AW264" s="17">
        <f t="shared" si="517"/>
        <v>0.13868306431804608</v>
      </c>
      <c r="AX264" s="17">
        <f t="shared" si="517"/>
        <v>0.12871000654114956</v>
      </c>
      <c r="AY264" s="17">
        <f t="shared" si="517"/>
        <v>0.1113368328583772</v>
      </c>
      <c r="AZ264" s="17">
        <f t="shared" si="517"/>
        <v>0.10126678028296698</v>
      </c>
      <c r="BA264" s="17">
        <f t="shared" si="517"/>
        <v>8.5062952639215761E-2</v>
      </c>
      <c r="BB264" s="17">
        <f t="shared" si="517"/>
        <v>7.5028391900550662E-2</v>
      </c>
      <c r="BC264" s="17">
        <f t="shared" si="517"/>
        <v>6.0334451655013013E-2</v>
      </c>
      <c r="BD264" s="17">
        <f t="shared" si="517"/>
        <v>5.0383904093952492E-2</v>
      </c>
      <c r="BE264" s="17">
        <f t="shared" si="517"/>
        <v>3.7305508086968295E-2</v>
      </c>
      <c r="BF264" s="17">
        <f t="shared" si="517"/>
        <v>1.9227041584820016E-2</v>
      </c>
      <c r="BG264" s="17"/>
      <c r="BI264" s="13">
        <f t="shared" si="9"/>
        <v>0.34685022371220176</v>
      </c>
      <c r="BJ264" s="13"/>
      <c r="BK264" s="18">
        <f>E263</f>
        <v>0.94814814814814818</v>
      </c>
      <c r="BO264" s="19"/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ignoredErrors>
    <ignoredError sqref="AG13 AG15 AG17 L14 AE9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2019-03-31T18:06:20Z</dcterms:created>
  <dcterms:modified xsi:type="dcterms:W3CDTF">2019-03-31T18:07:49Z</dcterms:modified>
</cp:coreProperties>
</file>