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4425" tabRatio="671" activeTab="4"/>
  </bookViews>
  <sheets>
    <sheet name="Avg Stats" sheetId="9" r:id="rId1"/>
    <sheet name="Min Stats" sheetId="8" r:id="rId2"/>
    <sheet name="Max Stats" sheetId="7" r:id="rId3"/>
    <sheet name="Avg Multi" sheetId="10" r:id="rId4"/>
    <sheet name="Total Time" sheetId="6" r:id="rId5"/>
    <sheet name="Percent Multi" sheetId="11" r:id="rId6"/>
    <sheet name="Sheet1" sheetId="1" r:id="rId7"/>
  </sheets>
  <calcPr calcId="145621"/>
</workbook>
</file>

<file path=xl/calcChain.xml><?xml version="1.0" encoding="utf-8"?>
<calcChain xmlns="http://schemas.openxmlformats.org/spreadsheetml/2006/main">
  <c r="R22" i="1" l="1"/>
  <c r="R23" i="1"/>
  <c r="R24" i="1"/>
  <c r="R25" i="1"/>
  <c r="R26" i="1"/>
  <c r="R3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4" i="1"/>
  <c r="D30" i="1" l="1"/>
  <c r="T22" i="1"/>
  <c r="T23" i="1"/>
  <c r="T24" i="1"/>
  <c r="T25" i="1"/>
  <c r="T26" i="1"/>
  <c r="T3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4" i="1"/>
  <c r="D23" i="1" l="1"/>
  <c r="D24" i="1"/>
  <c r="D25" i="1"/>
  <c r="D26" i="1"/>
  <c r="D2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<sst xmlns="http://schemas.openxmlformats.org/spreadsheetml/2006/main" count="58" uniqueCount="25">
  <si>
    <t>Blue Gene/Q cores</t>
  </si>
  <si>
    <t>MPI Ranks Per Core</t>
  </si>
  <si>
    <t>Total Ranks</t>
  </si>
  <si>
    <t>Total Execution Time (s)</t>
  </si>
  <si>
    <t>Min Isend Bandwidth (bytes/s)</t>
  </si>
  <si>
    <t>Max Isend Bandwidth (bytes/s)</t>
  </si>
  <si>
    <t>Average Isend Bandwidth (bytes/s)</t>
  </si>
  <si>
    <t>Min Irecv Bandwidth (bytes/s)</t>
  </si>
  <si>
    <t>Max Irecv Bandwidth (bytes/s)</t>
  </si>
  <si>
    <t>Average Irecv Bandwidth (bytes/s)</t>
  </si>
  <si>
    <t>Min Multiply Time (s)</t>
  </si>
  <si>
    <t>Max Multiply Time (s)</t>
  </si>
  <si>
    <t>Average Multiply Time (s)</t>
  </si>
  <si>
    <t>Experiment 1 (Mapping Enabled, Vary Cores and Ranks Per Core)</t>
  </si>
  <si>
    <t>Experiment 2 (Mapping Disabled, 4 Ranks Per Core)</t>
  </si>
  <si>
    <t>Kratos</t>
  </si>
  <si>
    <t>Average Isend Time (s)</t>
  </si>
  <si>
    <t>Average Irecv Time (s)</t>
  </si>
  <si>
    <t>Percentage of Time Spent Multiplying</t>
  </si>
  <si>
    <t>752.7269476,</t>
  </si>
  <si>
    <t>Kratos cores</t>
  </si>
  <si>
    <t>Percent Time Unaccounted For</t>
  </si>
  <si>
    <t>Scott Todd</t>
  </si>
  <si>
    <t>Parallel Programming</t>
  </si>
  <si>
    <t>Programming Assignment #3: Parallel Matrix Multiply on the IBM Blue Gene/Q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</si>
</sst>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Bandwidth vs Total MPI Ranks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Isend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6"/>
              </a:solidFill>
            </c:spPr>
          </c:marke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Sheet1!$J$4:$J$18</c:f>
              <c:numCache>
                <c:formatCode>General</c:formatCode>
                <c:ptCount val="15"/>
                <c:pt idx="0">
                  <c:v>1189696000</c:v>
                </c:pt>
                <c:pt idx="1">
                  <c:v>891513163</c:v>
                </c:pt>
                <c:pt idx="2">
                  <c:v>58696732</c:v>
                </c:pt>
                <c:pt idx="3">
                  <c:v>1261798004</c:v>
                </c:pt>
                <c:pt idx="4">
                  <c:v>883200931</c:v>
                </c:pt>
                <c:pt idx="5">
                  <c:v>44068990</c:v>
                </c:pt>
                <c:pt idx="6">
                  <c:v>1344968295</c:v>
                </c:pt>
                <c:pt idx="7">
                  <c:v>1109866766</c:v>
                </c:pt>
                <c:pt idx="8">
                  <c:v>71596415</c:v>
                </c:pt>
                <c:pt idx="9">
                  <c:v>1211708748</c:v>
                </c:pt>
                <c:pt idx="10">
                  <c:v>445811417</c:v>
                </c:pt>
                <c:pt idx="11">
                  <c:v>53637296</c:v>
                </c:pt>
                <c:pt idx="12">
                  <c:v>1049817092</c:v>
                </c:pt>
                <c:pt idx="13">
                  <c:v>184717785</c:v>
                </c:pt>
                <c:pt idx="14">
                  <c:v>45461187</c:v>
                </c:pt>
              </c:numCache>
            </c:numRef>
          </c:yVal>
          <c:smooth val="0"/>
        </c:ser>
        <c:ser>
          <c:idx val="1"/>
          <c:order val="1"/>
          <c:tx>
            <c:v>Blue Gene/Q Irecv</c:v>
          </c:tx>
          <c:spPr>
            <a:ln w="28575">
              <a:noFill/>
            </a:ln>
          </c:spP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Sheet1!$M$4:$M$18</c:f>
              <c:numCache>
                <c:formatCode>General</c:formatCode>
                <c:ptCount val="15"/>
                <c:pt idx="0">
                  <c:v>134580262</c:v>
                </c:pt>
                <c:pt idx="1">
                  <c:v>97891796</c:v>
                </c:pt>
                <c:pt idx="2">
                  <c:v>4941905</c:v>
                </c:pt>
                <c:pt idx="3">
                  <c:v>166945627</c:v>
                </c:pt>
                <c:pt idx="4">
                  <c:v>107660770</c:v>
                </c:pt>
                <c:pt idx="5">
                  <c:v>2860432</c:v>
                </c:pt>
                <c:pt idx="6">
                  <c:v>196717500</c:v>
                </c:pt>
                <c:pt idx="7">
                  <c:v>167097231</c:v>
                </c:pt>
                <c:pt idx="8">
                  <c:v>7218961</c:v>
                </c:pt>
                <c:pt idx="9">
                  <c:v>212902941</c:v>
                </c:pt>
                <c:pt idx="10">
                  <c:v>28874024</c:v>
                </c:pt>
                <c:pt idx="11">
                  <c:v>5096508</c:v>
                </c:pt>
                <c:pt idx="12">
                  <c:v>149613560</c:v>
                </c:pt>
                <c:pt idx="13">
                  <c:v>12457173</c:v>
                </c:pt>
                <c:pt idx="14">
                  <c:v>4566521</c:v>
                </c:pt>
              </c:numCache>
            </c:numRef>
          </c:yVal>
          <c:smooth val="0"/>
        </c:ser>
        <c:ser>
          <c:idx val="2"/>
          <c:order val="2"/>
          <c:tx>
            <c:v>Blue Gene/Q Isend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2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Sheet1!$J$22:$J$26</c:f>
              <c:numCache>
                <c:formatCode>General</c:formatCode>
                <c:ptCount val="5"/>
                <c:pt idx="0">
                  <c:v>355254512</c:v>
                </c:pt>
                <c:pt idx="1">
                  <c:v>323927418</c:v>
                </c:pt>
                <c:pt idx="2">
                  <c:v>463958715</c:v>
                </c:pt>
                <c:pt idx="3">
                  <c:v>674371236</c:v>
                </c:pt>
                <c:pt idx="4">
                  <c:v>545558081</c:v>
                </c:pt>
              </c:numCache>
            </c:numRef>
          </c:yVal>
          <c:smooth val="0"/>
        </c:ser>
        <c:ser>
          <c:idx val="3"/>
          <c:order val="3"/>
          <c:tx>
            <c:v>Blue Gene/Q Irecv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3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Sheet1!$M$22:$M$26</c:f>
              <c:numCache>
                <c:formatCode>General</c:formatCode>
                <c:ptCount val="5"/>
                <c:pt idx="0">
                  <c:v>6867987</c:v>
                </c:pt>
                <c:pt idx="1">
                  <c:v>19193714</c:v>
                </c:pt>
                <c:pt idx="2">
                  <c:v>7756746</c:v>
                </c:pt>
                <c:pt idx="3">
                  <c:v>23556775</c:v>
                </c:pt>
                <c:pt idx="4">
                  <c:v>55286694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33056"/>
        <c:axId val="61935616"/>
      </c:scatterChart>
      <c:valAx>
        <c:axId val="6193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35616"/>
        <c:crosses val="autoZero"/>
        <c:crossBetween val="midCat"/>
      </c:valAx>
      <c:valAx>
        <c:axId val="61935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Bandwidth (bytes/second)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3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Minimum</a:t>
            </a:r>
            <a:r>
              <a:rPr lang="en-US" baseline="0"/>
              <a:t> </a:t>
            </a:r>
            <a:r>
              <a:rPr lang="en-US"/>
              <a:t>Bandwidth vs Total MPI Ranks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Isend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6"/>
              </a:solidFill>
            </c:spPr>
          </c:marke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Sheet1!$H$4:$H$18</c:f>
              <c:numCache>
                <c:formatCode>General</c:formatCode>
                <c:ptCount val="15"/>
                <c:pt idx="0">
                  <c:v>993479892</c:v>
                </c:pt>
                <c:pt idx="1">
                  <c:v>759986065</c:v>
                </c:pt>
                <c:pt idx="2">
                  <c:v>54664883</c:v>
                </c:pt>
                <c:pt idx="3">
                  <c:v>1072142127</c:v>
                </c:pt>
                <c:pt idx="4">
                  <c:v>788511374</c:v>
                </c:pt>
                <c:pt idx="5">
                  <c:v>40983046</c:v>
                </c:pt>
                <c:pt idx="6">
                  <c:v>1177958050</c:v>
                </c:pt>
                <c:pt idx="7">
                  <c:v>916533510</c:v>
                </c:pt>
                <c:pt idx="8">
                  <c:v>28285352</c:v>
                </c:pt>
                <c:pt idx="9">
                  <c:v>1070872947</c:v>
                </c:pt>
                <c:pt idx="10">
                  <c:v>71672852</c:v>
                </c:pt>
                <c:pt idx="11">
                  <c:v>9550246</c:v>
                </c:pt>
                <c:pt idx="12">
                  <c:v>744272044</c:v>
                </c:pt>
                <c:pt idx="13">
                  <c:v>12484144</c:v>
                </c:pt>
                <c:pt idx="14">
                  <c:v>6203442</c:v>
                </c:pt>
              </c:numCache>
            </c:numRef>
          </c:yVal>
          <c:smooth val="0"/>
        </c:ser>
        <c:ser>
          <c:idx val="1"/>
          <c:order val="1"/>
          <c:tx>
            <c:v>Blue Gene/Q Irecv</c:v>
          </c:tx>
          <c:spPr>
            <a:ln w="28575">
              <a:noFill/>
            </a:ln>
          </c:spP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Sheet1!$K$4:$K$18</c:f>
              <c:numCache>
                <c:formatCode>General</c:formatCode>
                <c:ptCount val="15"/>
                <c:pt idx="0">
                  <c:v>125521022</c:v>
                </c:pt>
                <c:pt idx="1">
                  <c:v>89752881</c:v>
                </c:pt>
                <c:pt idx="2">
                  <c:v>4777868</c:v>
                </c:pt>
                <c:pt idx="3">
                  <c:v>155870860</c:v>
                </c:pt>
                <c:pt idx="4">
                  <c:v>100624709</c:v>
                </c:pt>
                <c:pt idx="5">
                  <c:v>2814003</c:v>
                </c:pt>
                <c:pt idx="6">
                  <c:v>181643702</c:v>
                </c:pt>
                <c:pt idx="7">
                  <c:v>156323009</c:v>
                </c:pt>
                <c:pt idx="8">
                  <c:v>6578688</c:v>
                </c:pt>
                <c:pt idx="9">
                  <c:v>191216295</c:v>
                </c:pt>
                <c:pt idx="10">
                  <c:v>27513060</c:v>
                </c:pt>
                <c:pt idx="11">
                  <c:v>4685444</c:v>
                </c:pt>
                <c:pt idx="12">
                  <c:v>130394905</c:v>
                </c:pt>
                <c:pt idx="13">
                  <c:v>11552503</c:v>
                </c:pt>
                <c:pt idx="14">
                  <c:v>4126211</c:v>
                </c:pt>
              </c:numCache>
            </c:numRef>
          </c:yVal>
          <c:smooth val="0"/>
        </c:ser>
        <c:ser>
          <c:idx val="2"/>
          <c:order val="2"/>
          <c:tx>
            <c:v>Blue Gene/Q Isend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2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Sheet1!$H$22:$H$26</c:f>
              <c:numCache>
                <c:formatCode>General</c:formatCode>
                <c:ptCount val="5"/>
                <c:pt idx="0">
                  <c:v>149397366</c:v>
                </c:pt>
                <c:pt idx="1">
                  <c:v>116963809</c:v>
                </c:pt>
                <c:pt idx="2">
                  <c:v>22323569</c:v>
                </c:pt>
                <c:pt idx="3">
                  <c:v>303043688</c:v>
                </c:pt>
                <c:pt idx="4">
                  <c:v>298425103</c:v>
                </c:pt>
              </c:numCache>
            </c:numRef>
          </c:yVal>
          <c:smooth val="0"/>
        </c:ser>
        <c:ser>
          <c:idx val="3"/>
          <c:order val="3"/>
          <c:tx>
            <c:v>Blue Gene/Q Irecv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3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Sheet1!$K$22:$K$26</c:f>
              <c:numCache>
                <c:formatCode>General</c:formatCode>
                <c:ptCount val="5"/>
                <c:pt idx="0">
                  <c:v>3053449</c:v>
                </c:pt>
                <c:pt idx="1">
                  <c:v>8081046</c:v>
                </c:pt>
                <c:pt idx="2">
                  <c:v>5850362</c:v>
                </c:pt>
                <c:pt idx="3">
                  <c:v>12913379</c:v>
                </c:pt>
                <c:pt idx="4">
                  <c:v>38537550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5760"/>
        <c:axId val="62096512"/>
      </c:scatterChart>
      <c:valAx>
        <c:axId val="6208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096512"/>
        <c:crosses val="autoZero"/>
        <c:crossBetween val="midCat"/>
      </c:valAx>
      <c:valAx>
        <c:axId val="62096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Minimum Bandwidth (bytes/second)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085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Maximum Bandwidth vs Total MPI Ranks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Isend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6"/>
              </a:solidFill>
            </c:spPr>
          </c:marke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Sheet1!$I$4:$I$18</c:f>
              <c:numCache>
                <c:formatCode>General</c:formatCode>
                <c:ptCount val="15"/>
                <c:pt idx="0">
                  <c:v>1456049102</c:v>
                </c:pt>
                <c:pt idx="1">
                  <c:v>1036585289</c:v>
                </c:pt>
                <c:pt idx="2">
                  <c:v>63278597</c:v>
                </c:pt>
                <c:pt idx="3">
                  <c:v>1471323058</c:v>
                </c:pt>
                <c:pt idx="4">
                  <c:v>991662092</c:v>
                </c:pt>
                <c:pt idx="5">
                  <c:v>47254017</c:v>
                </c:pt>
                <c:pt idx="6">
                  <c:v>1451708527</c:v>
                </c:pt>
                <c:pt idx="7">
                  <c:v>1225134300</c:v>
                </c:pt>
                <c:pt idx="8">
                  <c:v>424253094</c:v>
                </c:pt>
                <c:pt idx="9">
                  <c:v>1338306982</c:v>
                </c:pt>
                <c:pt idx="10">
                  <c:v>946022926</c:v>
                </c:pt>
                <c:pt idx="11">
                  <c:v>611328299</c:v>
                </c:pt>
                <c:pt idx="12">
                  <c:v>1263845895</c:v>
                </c:pt>
                <c:pt idx="13">
                  <c:v>791902976</c:v>
                </c:pt>
                <c:pt idx="14">
                  <c:v>615665352</c:v>
                </c:pt>
              </c:numCache>
            </c:numRef>
          </c:yVal>
          <c:smooth val="0"/>
        </c:ser>
        <c:ser>
          <c:idx val="1"/>
          <c:order val="1"/>
          <c:tx>
            <c:v>Blue Gene/Q Irecv</c:v>
          </c:tx>
          <c:spPr>
            <a:ln w="28575">
              <a:noFill/>
            </a:ln>
          </c:spPr>
          <c:xVal>
            <c:numRef>
              <c:f>Sheet1!$D$4:$D$18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1024</c:v>
                </c:pt>
                <c:pt idx="13">
                  <c:v>2048</c:v>
                </c:pt>
                <c:pt idx="14">
                  <c:v>4096</c:v>
                </c:pt>
              </c:numCache>
            </c:numRef>
          </c:xVal>
          <c:yVal>
            <c:numRef>
              <c:f>Sheet1!$L$4:$L$18</c:f>
              <c:numCache>
                <c:formatCode>General</c:formatCode>
                <c:ptCount val="15"/>
                <c:pt idx="0">
                  <c:v>165366242</c:v>
                </c:pt>
                <c:pt idx="1">
                  <c:v>107589354</c:v>
                </c:pt>
                <c:pt idx="2">
                  <c:v>5065312</c:v>
                </c:pt>
                <c:pt idx="3">
                  <c:v>186315958</c:v>
                </c:pt>
                <c:pt idx="4">
                  <c:v>120825485</c:v>
                </c:pt>
                <c:pt idx="5">
                  <c:v>2915575</c:v>
                </c:pt>
                <c:pt idx="6">
                  <c:v>217926056</c:v>
                </c:pt>
                <c:pt idx="7">
                  <c:v>180192784</c:v>
                </c:pt>
                <c:pt idx="8">
                  <c:v>8518321</c:v>
                </c:pt>
                <c:pt idx="9">
                  <c:v>239998513</c:v>
                </c:pt>
                <c:pt idx="10">
                  <c:v>45137116</c:v>
                </c:pt>
                <c:pt idx="11">
                  <c:v>8801670</c:v>
                </c:pt>
                <c:pt idx="12">
                  <c:v>231328138</c:v>
                </c:pt>
                <c:pt idx="13">
                  <c:v>107811424</c:v>
                </c:pt>
                <c:pt idx="14">
                  <c:v>11654125</c:v>
                </c:pt>
              </c:numCache>
            </c:numRef>
          </c:yVal>
          <c:smooth val="0"/>
        </c:ser>
        <c:ser>
          <c:idx val="2"/>
          <c:order val="2"/>
          <c:tx>
            <c:v>Blue Gene/Q Isend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2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Sheet1!$I$22:$I$26</c:f>
              <c:numCache>
                <c:formatCode>General</c:formatCode>
                <c:ptCount val="5"/>
                <c:pt idx="0">
                  <c:v>967667228</c:v>
                </c:pt>
                <c:pt idx="1">
                  <c:v>837788418</c:v>
                </c:pt>
                <c:pt idx="2">
                  <c:v>1751649267</c:v>
                </c:pt>
                <c:pt idx="3">
                  <c:v>1093814266</c:v>
                </c:pt>
                <c:pt idx="4">
                  <c:v>832123235</c:v>
                </c:pt>
              </c:numCache>
            </c:numRef>
          </c:yVal>
          <c:smooth val="0"/>
        </c:ser>
        <c:ser>
          <c:idx val="3"/>
          <c:order val="3"/>
          <c:tx>
            <c:v>Blue Gene/Q Irecv No Mapping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3"/>
              </a:solidFill>
            </c:spPr>
          </c:marke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Sheet1!$L$22:$L$26</c:f>
              <c:numCache>
                <c:formatCode>General</c:formatCode>
                <c:ptCount val="5"/>
                <c:pt idx="0">
                  <c:v>293638679</c:v>
                </c:pt>
                <c:pt idx="1">
                  <c:v>163380728</c:v>
                </c:pt>
                <c:pt idx="2">
                  <c:v>13392332</c:v>
                </c:pt>
                <c:pt idx="3">
                  <c:v>59865795</c:v>
                </c:pt>
                <c:pt idx="4">
                  <c:v>83399501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8608"/>
        <c:axId val="62150912"/>
      </c:scatterChart>
      <c:valAx>
        <c:axId val="6214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150912"/>
        <c:crosses val="autoZero"/>
        <c:crossBetween val="midCat"/>
      </c:valAx>
      <c:valAx>
        <c:axId val="62150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Maximum Bandwidth (bytes/second)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148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1E1E1E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Multiplication Time </a:t>
            </a:r>
            <a:r>
              <a:rPr lang="en-US" sz="1800" b="1" i="0" baseline="0">
                <a:effectLst/>
              </a:rPr>
              <a:t>vs Total MPI Ranks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1E1E1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1 Rank Per Core</c:v>
          </c:tx>
          <c:spPr>
            <a:ln w="28575">
              <a:noFill/>
            </a:ln>
          </c:spPr>
          <c:xVal>
            <c:numRef>
              <c:f>(Sheet1!$D$4,Sheet1!$D$7,Sheet1!$D$10,Sheet1!$D$13,Sheet1!$D$16)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(Sheet1!$P$4,Sheet1!$P$7,Sheet1!$P$10,Sheet1!$P$13,Sheet1!$P$16)</c:f>
              <c:numCache>
                <c:formatCode>General</c:formatCode>
                <c:ptCount val="5"/>
                <c:pt idx="0">
                  <c:v>93.9843008</c:v>
                </c:pt>
                <c:pt idx="1">
                  <c:v>47.631240099999999</c:v>
                </c:pt>
                <c:pt idx="2">
                  <c:v>24.432149800000001</c:v>
                </c:pt>
                <c:pt idx="3">
                  <c:v>12.8238264</c:v>
                </c:pt>
                <c:pt idx="4">
                  <c:v>7.0509399000000004</c:v>
                </c:pt>
              </c:numCache>
            </c:numRef>
          </c:yVal>
          <c:smooth val="0"/>
        </c:ser>
        <c:ser>
          <c:idx val="1"/>
          <c:order val="1"/>
          <c:tx>
            <c:v>Blue Gene/Q 2 Ranks Per Core</c:v>
          </c:tx>
          <c:spPr>
            <a:ln w="28575">
              <a:noFill/>
            </a:ln>
          </c:spPr>
          <c:xVal>
            <c:numRef>
              <c:f>(Sheet1!$D$5,Sheet1!$D$8,Sheet1!$D$11,Sheet1!$D$14,Sheet1!$D$17)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(Sheet1!$P$5,Sheet1!$P$8,Sheet1!$P$11,Sheet1!$P$14,Sheet1!$P$17)</c:f>
              <c:numCache>
                <c:formatCode>General</c:formatCode>
                <c:ptCount val="5"/>
                <c:pt idx="0">
                  <c:v>50.235034200000001</c:v>
                </c:pt>
                <c:pt idx="1">
                  <c:v>25.808434800000001</c:v>
                </c:pt>
                <c:pt idx="2">
                  <c:v>13.5392864</c:v>
                </c:pt>
                <c:pt idx="3">
                  <c:v>7.4939545000000001</c:v>
                </c:pt>
                <c:pt idx="4">
                  <c:v>4.2114311999999998</c:v>
                </c:pt>
              </c:numCache>
            </c:numRef>
          </c:yVal>
          <c:smooth val="0"/>
        </c:ser>
        <c:ser>
          <c:idx val="2"/>
          <c:order val="2"/>
          <c:tx>
            <c:v>Blue Gene/Q 4 Ranks Per Core</c:v>
          </c:tx>
          <c:spPr>
            <a:ln w="28575">
              <a:noFill/>
            </a:ln>
          </c:spPr>
          <c:xVal>
            <c:numRef>
              <c:f>(Sheet1!$D$6,Sheet1!$D$9,Sheet1!$D$12,Sheet1!$D$15,Sheet1!$D$18)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(Sheet1!$P$6,Sheet1!$P$9,Sheet1!$P$12,Sheet1!$P$15,Sheet1!$P$18)</c:f>
              <c:numCache>
                <c:formatCode>General</c:formatCode>
                <c:ptCount val="5"/>
                <c:pt idx="0">
                  <c:v>39.992775199999997</c:v>
                </c:pt>
                <c:pt idx="1">
                  <c:v>18.642860899999999</c:v>
                </c:pt>
                <c:pt idx="2">
                  <c:v>9.4373620000000003</c:v>
                </c:pt>
                <c:pt idx="3">
                  <c:v>5.1225500000000004</c:v>
                </c:pt>
                <c:pt idx="4">
                  <c:v>3.3703151</c:v>
                </c:pt>
              </c:numCache>
            </c:numRef>
          </c:yVal>
          <c:smooth val="0"/>
        </c:ser>
        <c:ser>
          <c:idx val="3"/>
          <c:order val="3"/>
          <c:tx>
            <c:v>Blue Gene/Q 4 Ranks Per Core No Mapping</c:v>
          </c:tx>
          <c:spPr>
            <a:ln w="28575">
              <a:noFill/>
            </a:ln>
          </c:spP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Sheet1!$P$22:$P$26</c:f>
              <c:numCache>
                <c:formatCode>General</c:formatCode>
                <c:ptCount val="5"/>
                <c:pt idx="0">
                  <c:v>48.5220342</c:v>
                </c:pt>
                <c:pt idx="1">
                  <c:v>26.138161499999999</c:v>
                </c:pt>
                <c:pt idx="2">
                  <c:v>11.493252500000001</c:v>
                </c:pt>
                <c:pt idx="3">
                  <c:v>5.3793005000000003</c:v>
                </c:pt>
                <c:pt idx="4">
                  <c:v>3.5031591999999998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6160"/>
        <c:axId val="62238080"/>
      </c:scatterChart>
      <c:valAx>
        <c:axId val="6223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238080"/>
        <c:crosses val="autoZero"/>
        <c:crossBetween val="midCat"/>
      </c:valAx>
      <c:valAx>
        <c:axId val="6223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Multiplication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236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Execution Time vs Total MPI Ranks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1 Rank Per Core</c:v>
          </c:tx>
          <c:spPr>
            <a:ln w="28575">
              <a:noFill/>
            </a:ln>
          </c:spPr>
          <c:xVal>
            <c:numRef>
              <c:f>(Sheet1!$D$4,Sheet1!$D$7,Sheet1!$D$10,Sheet1!$D$13,Sheet1!$D$16)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(Sheet1!$E$4,Sheet1!$E$7,Sheet1!$E$10,Sheet1!$E$13,Sheet1!$E$16)</c:f>
              <c:numCache>
                <c:formatCode>General</c:formatCode>
                <c:ptCount val="5"/>
                <c:pt idx="0">
                  <c:v>94.890551700000003</c:v>
                </c:pt>
                <c:pt idx="1">
                  <c:v>48.275539999999999</c:v>
                </c:pt>
                <c:pt idx="2">
                  <c:v>24.941240799999999</c:v>
                </c:pt>
                <c:pt idx="3">
                  <c:v>13.267427</c:v>
                </c:pt>
                <c:pt idx="4">
                  <c:v>7.6280657999999999</c:v>
                </c:pt>
              </c:numCache>
            </c:numRef>
          </c:yVal>
          <c:smooth val="0"/>
        </c:ser>
        <c:ser>
          <c:idx val="1"/>
          <c:order val="1"/>
          <c:tx>
            <c:v>Blue Gene/Q 2 Ranks Per Core</c:v>
          </c:tx>
          <c:spPr>
            <a:ln w="28575">
              <a:noFill/>
            </a:ln>
          </c:spPr>
          <c:xVal>
            <c:numRef>
              <c:f>(Sheet1!$D$5,Sheet1!$D$8,Sheet1!$D$11,Sheet1!$D$14,Sheet1!$D$17)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(Sheet1!$E$5,Sheet1!$E$8,Sheet1!$E$11,Sheet1!$E$14,Sheet1!$E$17)</c:f>
              <c:numCache>
                <c:formatCode>General</c:formatCode>
                <c:ptCount val="5"/>
                <c:pt idx="0">
                  <c:v>51.288168499999998</c:v>
                </c:pt>
                <c:pt idx="1">
                  <c:v>26.7037206</c:v>
                </c:pt>
                <c:pt idx="2">
                  <c:v>14.113885700000001</c:v>
                </c:pt>
                <c:pt idx="3">
                  <c:v>10.2091052</c:v>
                </c:pt>
                <c:pt idx="4">
                  <c:v>10.4722814</c:v>
                </c:pt>
              </c:numCache>
            </c:numRef>
          </c:yVal>
          <c:smooth val="0"/>
        </c:ser>
        <c:ser>
          <c:idx val="2"/>
          <c:order val="2"/>
          <c:tx>
            <c:v>Blue Gene/Q 4 Ranks Per Core</c:v>
          </c:tx>
          <c:spPr>
            <a:ln w="28575">
              <a:noFill/>
            </a:ln>
          </c:spPr>
          <c:xVal>
            <c:numRef>
              <c:f>(Sheet1!$D$6,Sheet1!$D$9,Sheet1!$D$12,Sheet1!$D$15,Sheet1!$D$18)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(Sheet1!$E$6,Sheet1!$E$9,Sheet1!$E$12,Sheet1!$E$15,Sheet1!$E$18)</c:f>
              <c:numCache>
                <c:formatCode>General</c:formatCode>
                <c:ptCount val="5"/>
                <c:pt idx="0">
                  <c:v>56.024952200000001</c:v>
                </c:pt>
                <c:pt idx="1">
                  <c:v>45.5463235</c:v>
                </c:pt>
                <c:pt idx="2">
                  <c:v>20.528569300000001</c:v>
                </c:pt>
                <c:pt idx="3">
                  <c:v>20.465739800000001</c:v>
                </c:pt>
                <c:pt idx="4">
                  <c:v>20.650458499999999</c:v>
                </c:pt>
              </c:numCache>
            </c:numRef>
          </c:yVal>
          <c:smooth val="0"/>
        </c:ser>
        <c:ser>
          <c:idx val="3"/>
          <c:order val="3"/>
          <c:tx>
            <c:v>Blue Gene/Q 4 Ranks Per Core No Mapping</c:v>
          </c:tx>
          <c:spPr>
            <a:ln w="28575">
              <a:noFill/>
            </a:ln>
          </c:spP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Sheet1!$E$22:$E$26</c:f>
              <c:numCache>
                <c:formatCode>General</c:formatCode>
                <c:ptCount val="5"/>
                <c:pt idx="0">
                  <c:v>71.441301499999994</c:v>
                </c:pt>
                <c:pt idx="1">
                  <c:v>35.1134184</c:v>
                </c:pt>
                <c:pt idx="2">
                  <c:v>22.386369599999998</c:v>
                </c:pt>
                <c:pt idx="3">
                  <c:v>10.944468799999999</c:v>
                </c:pt>
                <c:pt idx="4">
                  <c:v>5.4369624999999999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224"/>
        <c:axId val="62558592"/>
      </c:scatterChart>
      <c:valAx>
        <c:axId val="6254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58592"/>
        <c:crosses val="autoZero"/>
        <c:crossBetween val="midCat"/>
      </c:valAx>
      <c:valAx>
        <c:axId val="62558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Execution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48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Time Spent Multiplying </a:t>
            </a:r>
            <a:r>
              <a:rPr lang="en-US"/>
              <a:t>vs Total MPI Ranks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 Gene/Q 1 Rank Per Core</c:v>
          </c:tx>
          <c:spPr>
            <a:ln w="28575">
              <a:noFill/>
            </a:ln>
          </c:spPr>
          <c:xVal>
            <c:numRef>
              <c:f>(Sheet1!$D$4,Sheet1!$D$7,Sheet1!$D$10,Sheet1!$D$13,Sheet1!$D$16)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(Sheet1!$T$4,Sheet1!$T$7,Sheet1!$T$10,Sheet1!$T$13,Sheet1!$T$16)</c:f>
              <c:numCache>
                <c:formatCode>General</c:formatCode>
                <c:ptCount val="5"/>
                <c:pt idx="0">
                  <c:v>99.044951384764673</c:v>
                </c:pt>
                <c:pt idx="1">
                  <c:v>98.665369874681872</c:v>
                </c:pt>
                <c:pt idx="2">
                  <c:v>97.958838519373117</c:v>
                </c:pt>
                <c:pt idx="3">
                  <c:v>96.65646850742047</c:v>
                </c:pt>
                <c:pt idx="4">
                  <c:v>92.434177743983284</c:v>
                </c:pt>
              </c:numCache>
            </c:numRef>
          </c:yVal>
          <c:smooth val="0"/>
        </c:ser>
        <c:ser>
          <c:idx val="1"/>
          <c:order val="1"/>
          <c:tx>
            <c:v>Blue Gene/Q 2 Ranks Per Core</c:v>
          </c:tx>
          <c:spPr>
            <a:ln w="28575">
              <a:noFill/>
            </a:ln>
          </c:spPr>
          <c:xVal>
            <c:numRef>
              <c:f>(Sheet1!$D$5,Sheet1!$D$8,Sheet1!$D$11,Sheet1!$D$14,Sheet1!$D$17)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(Sheet1!$T$5,Sheet1!$T$8,Sheet1!$T$11,Sheet1!$T$14,Sheet1!$T$17)</c:f>
              <c:numCache>
                <c:formatCode>General</c:formatCode>
                <c:ptCount val="5"/>
                <c:pt idx="0">
                  <c:v>97.946633052416374</c:v>
                </c:pt>
                <c:pt idx="1">
                  <c:v>96.647336850880635</c:v>
                </c:pt>
                <c:pt idx="2">
                  <c:v>95.928836946724033</c:v>
                </c:pt>
                <c:pt idx="3">
                  <c:v>73.404616302709854</c:v>
                </c:pt>
                <c:pt idx="4">
                  <c:v>40.215030890976628</c:v>
                </c:pt>
              </c:numCache>
            </c:numRef>
          </c:yVal>
          <c:smooth val="0"/>
        </c:ser>
        <c:ser>
          <c:idx val="2"/>
          <c:order val="2"/>
          <c:tx>
            <c:v>Blue Gene/Q 4 Ranks Per Core</c:v>
          </c:tx>
          <c:spPr>
            <a:ln w="28575">
              <a:noFill/>
            </a:ln>
          </c:spPr>
          <c:xVal>
            <c:numRef>
              <c:f>(Sheet1!$D$6,Sheet1!$D$9,Sheet1!$D$12,Sheet1!$D$15,Sheet1!$D$18)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(Sheet1!$T$6,Sheet1!$T$9,Sheet1!$T$12,Sheet1!$T$15,Sheet1!$T$18)</c:f>
              <c:numCache>
                <c:formatCode>General</c:formatCode>
                <c:ptCount val="5"/>
                <c:pt idx="0">
                  <c:v>71.383863135183532</c:v>
                </c:pt>
                <c:pt idx="1">
                  <c:v>40.931648193294897</c:v>
                </c:pt>
                <c:pt idx="2">
                  <c:v>45.971844711068101</c:v>
                </c:pt>
                <c:pt idx="3">
                  <c:v>25.029879447602475</c:v>
                </c:pt>
                <c:pt idx="4">
                  <c:v>16.320776122234768</c:v>
                </c:pt>
              </c:numCache>
            </c:numRef>
          </c:yVal>
          <c:smooth val="0"/>
        </c:ser>
        <c:ser>
          <c:idx val="3"/>
          <c:order val="3"/>
          <c:tx>
            <c:v>Blue Gene/Q 4 Ranks Per Core No Mapping</c:v>
          </c:tx>
          <c:spPr>
            <a:ln w="28575">
              <a:noFill/>
            </a:ln>
          </c:spPr>
          <c:xVal>
            <c:numRef>
              <c:f>Sheet1!$D$22:$D$26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Sheet1!$T$22:$T$26</c:f>
              <c:numCache>
                <c:formatCode>General</c:formatCode>
                <c:ptCount val="5"/>
                <c:pt idx="0">
                  <c:v>67.918743333644343</c:v>
                </c:pt>
                <c:pt idx="1">
                  <c:v>74.43923915992184</c:v>
                </c:pt>
                <c:pt idx="2">
                  <c:v>51.340403582008229</c:v>
                </c:pt>
                <c:pt idx="3">
                  <c:v>49.150859656158005</c:v>
                </c:pt>
                <c:pt idx="4">
                  <c:v>64.432285490289843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71264"/>
        <c:axId val="62973440"/>
      </c:scatterChart>
      <c:valAx>
        <c:axId val="6297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MPI Ranks (Cores * Ranks Per 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73440"/>
        <c:crosses val="autoZero"/>
        <c:crossBetween val="midCat"/>
      </c:valAx>
      <c:valAx>
        <c:axId val="6297344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of Time Spent Multiplying (Avg Multi / Total Time)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7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1E1E1E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1E1E1E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I1" workbookViewId="0">
      <selection activeCell="P4" sqref="P4:P18"/>
    </sheetView>
  </sheetViews>
  <sheetFormatPr defaultRowHeight="15" x14ac:dyDescent="0.25"/>
  <cols>
    <col min="2" max="2" width="11.42578125" customWidth="1"/>
    <col min="3" max="3" width="10.140625" customWidth="1"/>
    <col min="4" max="4" width="11" bestFit="1" customWidth="1"/>
    <col min="5" max="7" width="10.85546875" customWidth="1"/>
    <col min="8" max="9" width="10.5703125" bestFit="1" customWidth="1"/>
    <col min="10" max="10" width="11" bestFit="1" customWidth="1"/>
    <col min="11" max="11" width="10.5703125" customWidth="1"/>
    <col min="12" max="13" width="10.5703125" bestFit="1" customWidth="1"/>
    <col min="18" max="18" width="12.7109375" bestFit="1" customWidth="1"/>
    <col min="20" max="20" width="11.140625" bestFit="1" customWidth="1"/>
  </cols>
  <sheetData>
    <row r="1" spans="1:20" x14ac:dyDescent="0.25">
      <c r="A1" t="s">
        <v>22</v>
      </c>
      <c r="C1" t="s">
        <v>23</v>
      </c>
      <c r="E1" t="s">
        <v>24</v>
      </c>
    </row>
    <row r="2" spans="1:20" x14ac:dyDescent="0.25">
      <c r="B2" t="s">
        <v>13</v>
      </c>
    </row>
    <row r="3" spans="1:20" s="1" customFormat="1" ht="6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16</v>
      </c>
      <c r="G3" s="1" t="s">
        <v>17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R3" s="1" t="s">
        <v>21</v>
      </c>
      <c r="T3" s="1" t="s">
        <v>18</v>
      </c>
    </row>
    <row r="4" spans="1:20" x14ac:dyDescent="0.25">
      <c r="B4">
        <v>64</v>
      </c>
      <c r="C4">
        <v>1</v>
      </c>
      <c r="D4">
        <f>B4*C4</f>
        <v>64</v>
      </c>
      <c r="E4">
        <v>94.890551700000003</v>
      </c>
      <c r="F4">
        <v>5.5527E-2</v>
      </c>
      <c r="G4">
        <v>0.49086160000000001</v>
      </c>
      <c r="H4">
        <v>993479892</v>
      </c>
      <c r="I4">
        <v>1456049102</v>
      </c>
      <c r="J4">
        <v>1189696000</v>
      </c>
      <c r="K4">
        <v>125521022</v>
      </c>
      <c r="L4">
        <v>165366242</v>
      </c>
      <c r="M4">
        <v>134580262</v>
      </c>
      <c r="N4">
        <v>93.974982299999994</v>
      </c>
      <c r="O4">
        <v>93.997057400000003</v>
      </c>
      <c r="P4">
        <v>93.9843008</v>
      </c>
      <c r="R4">
        <f>(E4-(P4+G4+F4))/E4*100</f>
        <v>0.37923933790344183</v>
      </c>
      <c r="T4">
        <f>P4/E4*100</f>
        <v>99.044951384764673</v>
      </c>
    </row>
    <row r="5" spans="1:20" x14ac:dyDescent="0.25">
      <c r="B5">
        <v>64</v>
      </c>
      <c r="C5">
        <v>2</v>
      </c>
      <c r="D5">
        <f t="shared" ref="D5:D18" si="0">B5*C5</f>
        <v>128</v>
      </c>
      <c r="E5">
        <v>51.288168499999998</v>
      </c>
      <c r="F5">
        <v>7.4687100000000006E-2</v>
      </c>
      <c r="G5">
        <v>0.6801855</v>
      </c>
      <c r="H5">
        <v>759986065</v>
      </c>
      <c r="I5">
        <v>1036585289</v>
      </c>
      <c r="J5">
        <v>891513163</v>
      </c>
      <c r="K5">
        <v>89752881</v>
      </c>
      <c r="L5">
        <v>107589354</v>
      </c>
      <c r="M5">
        <v>97891796</v>
      </c>
      <c r="N5">
        <v>50.220669200000003</v>
      </c>
      <c r="O5">
        <v>50.260226000000003</v>
      </c>
      <c r="P5">
        <v>50.235034200000001</v>
      </c>
      <c r="R5">
        <f t="shared" ref="R5:R30" si="1">(E5-(P5+G5+F5))/E5*100</f>
        <v>0.5815409454521614</v>
      </c>
      <c r="T5">
        <f t="shared" ref="T5:T30" si="2">P5/E5*100</f>
        <v>97.946633052416374</v>
      </c>
    </row>
    <row r="6" spans="1:20" x14ac:dyDescent="0.25">
      <c r="B6">
        <v>64</v>
      </c>
      <c r="C6">
        <v>4</v>
      </c>
      <c r="D6">
        <f t="shared" si="0"/>
        <v>256</v>
      </c>
      <c r="E6">
        <v>56.024952200000001</v>
      </c>
      <c r="F6">
        <v>1.1388491000000001</v>
      </c>
      <c r="G6">
        <v>13.5265079</v>
      </c>
      <c r="H6">
        <v>54664883</v>
      </c>
      <c r="I6">
        <v>63278597</v>
      </c>
      <c r="J6">
        <v>58696732</v>
      </c>
      <c r="K6">
        <v>4777868</v>
      </c>
      <c r="L6">
        <v>5065312</v>
      </c>
      <c r="M6">
        <v>4941905</v>
      </c>
      <c r="N6">
        <v>39.7115358</v>
      </c>
      <c r="O6">
        <v>40.308796999999998</v>
      </c>
      <c r="P6">
        <v>39.992775199999997</v>
      </c>
      <c r="R6">
        <f t="shared" si="1"/>
        <v>2.4396629471823168</v>
      </c>
      <c r="T6">
        <f t="shared" si="2"/>
        <v>71.383863135183532</v>
      </c>
    </row>
    <row r="7" spans="1:20" x14ac:dyDescent="0.25">
      <c r="B7">
        <v>128</v>
      </c>
      <c r="C7">
        <v>1</v>
      </c>
      <c r="D7">
        <f t="shared" si="0"/>
        <v>128</v>
      </c>
      <c r="E7">
        <v>48.275539999999999</v>
      </c>
      <c r="F7">
        <v>5.27696E-2</v>
      </c>
      <c r="G7">
        <v>0.39883990000000002</v>
      </c>
      <c r="H7">
        <v>1072142127</v>
      </c>
      <c r="I7">
        <v>1471323058</v>
      </c>
      <c r="J7">
        <v>1261798004</v>
      </c>
      <c r="K7">
        <v>155870860</v>
      </c>
      <c r="L7">
        <v>186315958</v>
      </c>
      <c r="M7">
        <v>166945627</v>
      </c>
      <c r="N7">
        <v>47.626979900000002</v>
      </c>
      <c r="O7">
        <v>47.642480399999997</v>
      </c>
      <c r="P7">
        <v>47.631240099999999</v>
      </c>
      <c r="R7">
        <f t="shared" si="1"/>
        <v>0.39914706288112689</v>
      </c>
      <c r="T7">
        <f t="shared" si="2"/>
        <v>98.665369874681872</v>
      </c>
    </row>
    <row r="8" spans="1:20" x14ac:dyDescent="0.25">
      <c r="B8">
        <v>128</v>
      </c>
      <c r="C8">
        <v>2</v>
      </c>
      <c r="D8">
        <f t="shared" si="0"/>
        <v>256</v>
      </c>
      <c r="E8">
        <v>26.7037206</v>
      </c>
      <c r="F8">
        <v>7.5686900000000001E-2</v>
      </c>
      <c r="G8">
        <v>0.62090140000000005</v>
      </c>
      <c r="H8">
        <v>788511374</v>
      </c>
      <c r="I8">
        <v>991662092</v>
      </c>
      <c r="J8">
        <v>883200931</v>
      </c>
      <c r="K8">
        <v>100624709</v>
      </c>
      <c r="L8">
        <v>120825485</v>
      </c>
      <c r="M8">
        <v>107660770</v>
      </c>
      <c r="N8">
        <v>25.802087</v>
      </c>
      <c r="O8">
        <v>25.830329200000001</v>
      </c>
      <c r="P8">
        <v>25.808434800000001</v>
      </c>
      <c r="R8">
        <f t="shared" si="1"/>
        <v>0.7440817067266573</v>
      </c>
      <c r="T8">
        <f t="shared" si="2"/>
        <v>96.647336850880635</v>
      </c>
    </row>
    <row r="9" spans="1:20" x14ac:dyDescent="0.25">
      <c r="B9">
        <v>128</v>
      </c>
      <c r="C9">
        <v>4</v>
      </c>
      <c r="D9">
        <f t="shared" si="0"/>
        <v>512</v>
      </c>
      <c r="E9">
        <v>45.5463235</v>
      </c>
      <c r="F9">
        <v>1.5198395</v>
      </c>
      <c r="G9">
        <v>23.415272600000002</v>
      </c>
      <c r="H9">
        <v>40983046</v>
      </c>
      <c r="I9">
        <v>47254017</v>
      </c>
      <c r="J9">
        <v>44068990</v>
      </c>
      <c r="K9">
        <v>2814003</v>
      </c>
      <c r="L9">
        <v>2915575</v>
      </c>
      <c r="M9">
        <v>2860432</v>
      </c>
      <c r="N9">
        <v>18.497242499999999</v>
      </c>
      <c r="O9">
        <v>18.786510400000001</v>
      </c>
      <c r="P9">
        <v>18.642860899999999</v>
      </c>
      <c r="R9">
        <f t="shared" si="1"/>
        <v>4.3216451927234028</v>
      </c>
      <c r="T9">
        <f t="shared" si="2"/>
        <v>40.931648193294897</v>
      </c>
    </row>
    <row r="10" spans="1:20" x14ac:dyDescent="0.25">
      <c r="B10">
        <v>256</v>
      </c>
      <c r="C10">
        <v>1</v>
      </c>
      <c r="D10">
        <f t="shared" si="0"/>
        <v>256</v>
      </c>
      <c r="E10">
        <v>24.941240799999999</v>
      </c>
      <c r="F10">
        <v>4.9701299999999997E-2</v>
      </c>
      <c r="G10">
        <v>0.33981070000000002</v>
      </c>
      <c r="H10">
        <v>1177958050</v>
      </c>
      <c r="I10">
        <v>1451708527</v>
      </c>
      <c r="J10">
        <v>1344968295</v>
      </c>
      <c r="K10">
        <v>181643702</v>
      </c>
      <c r="L10">
        <v>217926056</v>
      </c>
      <c r="M10">
        <v>196717500</v>
      </c>
      <c r="N10">
        <v>24.421175399999999</v>
      </c>
      <c r="O10">
        <v>24.4489518</v>
      </c>
      <c r="P10">
        <v>24.432149800000001</v>
      </c>
      <c r="R10">
        <f t="shared" si="1"/>
        <v>0.47944286717282369</v>
      </c>
      <c r="T10">
        <f t="shared" si="2"/>
        <v>97.958838519373117</v>
      </c>
    </row>
    <row r="11" spans="1:20" x14ac:dyDescent="0.25">
      <c r="B11">
        <v>256</v>
      </c>
      <c r="C11">
        <v>2</v>
      </c>
      <c r="D11">
        <f t="shared" si="0"/>
        <v>512</v>
      </c>
      <c r="E11">
        <v>14.113885700000001</v>
      </c>
      <c r="F11">
        <v>6.0347600000000001E-2</v>
      </c>
      <c r="G11">
        <v>0.4008312</v>
      </c>
      <c r="H11">
        <v>916533510</v>
      </c>
      <c r="I11">
        <v>1225134300</v>
      </c>
      <c r="J11">
        <v>1109866766</v>
      </c>
      <c r="K11">
        <v>156323009</v>
      </c>
      <c r="L11">
        <v>180192784</v>
      </c>
      <c r="M11">
        <v>167097231</v>
      </c>
      <c r="N11">
        <v>13.5202592</v>
      </c>
      <c r="O11">
        <v>13.5819694</v>
      </c>
      <c r="P11">
        <v>13.5392864</v>
      </c>
      <c r="R11">
        <f t="shared" si="1"/>
        <v>0.80360931362792698</v>
      </c>
      <c r="T11">
        <f t="shared" si="2"/>
        <v>95.928836946724033</v>
      </c>
    </row>
    <row r="12" spans="1:20" x14ac:dyDescent="0.25">
      <c r="B12">
        <v>256</v>
      </c>
      <c r="C12">
        <v>4</v>
      </c>
      <c r="D12">
        <f t="shared" si="0"/>
        <v>1024</v>
      </c>
      <c r="E12">
        <v>20.528569300000001</v>
      </c>
      <c r="F12">
        <v>0.93640619999999997</v>
      </c>
      <c r="G12">
        <v>9.2871153</v>
      </c>
      <c r="H12">
        <v>28285352</v>
      </c>
      <c r="I12">
        <v>424253094</v>
      </c>
      <c r="J12">
        <v>71596415</v>
      </c>
      <c r="K12">
        <v>6578688</v>
      </c>
      <c r="L12">
        <v>8518321</v>
      </c>
      <c r="M12">
        <v>7218961</v>
      </c>
      <c r="N12">
        <v>9.3637981999999997</v>
      </c>
      <c r="O12">
        <v>9.5162853999999992</v>
      </c>
      <c r="P12">
        <v>9.4373620000000003</v>
      </c>
      <c r="R12">
        <f t="shared" si="1"/>
        <v>4.2267231940026146</v>
      </c>
      <c r="T12">
        <f t="shared" si="2"/>
        <v>45.971844711068101</v>
      </c>
    </row>
    <row r="13" spans="1:20" x14ac:dyDescent="0.25">
      <c r="B13">
        <v>512</v>
      </c>
      <c r="C13">
        <v>1</v>
      </c>
      <c r="D13">
        <f t="shared" si="0"/>
        <v>512</v>
      </c>
      <c r="E13">
        <v>13.267427</v>
      </c>
      <c r="F13">
        <v>5.5275499999999998E-2</v>
      </c>
      <c r="G13">
        <v>0.31459310000000001</v>
      </c>
      <c r="H13">
        <v>1070872947</v>
      </c>
      <c r="I13">
        <v>1338306982</v>
      </c>
      <c r="J13">
        <v>1211708748</v>
      </c>
      <c r="K13">
        <v>191216295</v>
      </c>
      <c r="L13">
        <v>239998513</v>
      </c>
      <c r="M13">
        <v>212902941</v>
      </c>
      <c r="N13">
        <v>12.793883900000001</v>
      </c>
      <c r="O13">
        <v>12.8536406</v>
      </c>
      <c r="P13">
        <v>12.8238264</v>
      </c>
      <c r="R13">
        <f t="shared" si="1"/>
        <v>0.55573699406825217</v>
      </c>
      <c r="T13">
        <f t="shared" si="2"/>
        <v>96.65646850742047</v>
      </c>
    </row>
    <row r="14" spans="1:20" x14ac:dyDescent="0.25">
      <c r="B14">
        <v>512</v>
      </c>
      <c r="C14">
        <v>2</v>
      </c>
      <c r="D14">
        <f t="shared" si="0"/>
        <v>1024</v>
      </c>
      <c r="E14">
        <v>10.2091052</v>
      </c>
      <c r="F14">
        <v>0.15038499999999999</v>
      </c>
      <c r="G14">
        <v>2.3219253000000002</v>
      </c>
      <c r="H14">
        <v>71672852</v>
      </c>
      <c r="I14">
        <v>946022926</v>
      </c>
      <c r="J14">
        <v>445811417</v>
      </c>
      <c r="K14">
        <v>27513060</v>
      </c>
      <c r="L14">
        <v>45137116</v>
      </c>
      <c r="M14">
        <v>28874024</v>
      </c>
      <c r="N14">
        <v>7.4742951</v>
      </c>
      <c r="O14">
        <v>7.6759630999999997</v>
      </c>
      <c r="P14">
        <v>7.4939545000000001</v>
      </c>
      <c r="R14">
        <f t="shared" si="1"/>
        <v>2.3786648804441612</v>
      </c>
      <c r="T14">
        <f t="shared" si="2"/>
        <v>73.404616302709854</v>
      </c>
    </row>
    <row r="15" spans="1:20" x14ac:dyDescent="0.25">
      <c r="B15">
        <v>512</v>
      </c>
      <c r="C15">
        <v>4</v>
      </c>
      <c r="D15">
        <f t="shared" si="0"/>
        <v>2048</v>
      </c>
      <c r="E15">
        <v>20.465739800000001</v>
      </c>
      <c r="F15">
        <v>1.2505495</v>
      </c>
      <c r="G15">
        <v>13.161186600000001</v>
      </c>
      <c r="H15">
        <v>9550246</v>
      </c>
      <c r="I15">
        <v>611328299</v>
      </c>
      <c r="J15">
        <v>53637296</v>
      </c>
      <c r="K15">
        <v>4685444</v>
      </c>
      <c r="L15">
        <v>8801670</v>
      </c>
      <c r="M15">
        <v>5096508</v>
      </c>
      <c r="N15">
        <v>5.0398825</v>
      </c>
      <c r="O15">
        <v>5.3144667999999999</v>
      </c>
      <c r="P15">
        <v>5.1225500000000004</v>
      </c>
      <c r="R15">
        <f t="shared" si="1"/>
        <v>4.5512828224269652</v>
      </c>
      <c r="T15">
        <f t="shared" si="2"/>
        <v>25.029879447602475</v>
      </c>
    </row>
    <row r="16" spans="1:20" x14ac:dyDescent="0.25">
      <c r="B16">
        <v>1024</v>
      </c>
      <c r="C16">
        <v>1</v>
      </c>
      <c r="D16">
        <f t="shared" si="0"/>
        <v>1024</v>
      </c>
      <c r="E16">
        <v>7.6280657999999999</v>
      </c>
      <c r="F16">
        <v>6.3861899999999999E-2</v>
      </c>
      <c r="G16">
        <v>0.44811000000000001</v>
      </c>
      <c r="H16">
        <v>744272044</v>
      </c>
      <c r="I16">
        <v>1263845895</v>
      </c>
      <c r="J16">
        <v>1049817092</v>
      </c>
      <c r="K16">
        <v>130394905</v>
      </c>
      <c r="L16">
        <v>231328138</v>
      </c>
      <c r="M16">
        <v>149613560</v>
      </c>
      <c r="N16">
        <v>6.9896535000000002</v>
      </c>
      <c r="O16">
        <v>7.2332796999999998</v>
      </c>
      <c r="P16">
        <v>7.0509399000000004</v>
      </c>
      <c r="R16">
        <f t="shared" si="1"/>
        <v>0.85413526453848521</v>
      </c>
      <c r="T16">
        <f t="shared" si="2"/>
        <v>92.434177743983284</v>
      </c>
    </row>
    <row r="17" spans="2:20" x14ac:dyDescent="0.25">
      <c r="B17">
        <v>1024</v>
      </c>
      <c r="C17">
        <v>2</v>
      </c>
      <c r="D17">
        <f t="shared" si="0"/>
        <v>2048</v>
      </c>
      <c r="E17">
        <v>10.4722814</v>
      </c>
      <c r="F17">
        <v>0.36312739999999999</v>
      </c>
      <c r="G17">
        <v>5.3845359999999998</v>
      </c>
      <c r="H17">
        <v>12484144</v>
      </c>
      <c r="I17">
        <v>791902976</v>
      </c>
      <c r="J17">
        <v>184717785</v>
      </c>
      <c r="K17">
        <v>11552503</v>
      </c>
      <c r="L17">
        <v>107811424</v>
      </c>
      <c r="M17">
        <v>12457173</v>
      </c>
      <c r="N17">
        <v>4.1231356000000003</v>
      </c>
      <c r="O17">
        <v>4.2252070000000002</v>
      </c>
      <c r="P17">
        <v>4.2114311999999998</v>
      </c>
      <c r="R17">
        <f t="shared" si="1"/>
        <v>4.900429814653374</v>
      </c>
      <c r="T17">
        <f t="shared" si="2"/>
        <v>40.215030890976628</v>
      </c>
    </row>
    <row r="18" spans="2:20" x14ac:dyDescent="0.25">
      <c r="B18">
        <v>1024</v>
      </c>
      <c r="C18">
        <v>4</v>
      </c>
      <c r="D18">
        <f t="shared" si="0"/>
        <v>4096</v>
      </c>
      <c r="E18">
        <v>20.650458499999999</v>
      </c>
      <c r="F18">
        <v>1.4758188999999999</v>
      </c>
      <c r="G18">
        <v>14.692253300000001</v>
      </c>
      <c r="H18">
        <v>6203442</v>
      </c>
      <c r="I18">
        <v>615665352</v>
      </c>
      <c r="J18">
        <v>45461187</v>
      </c>
      <c r="K18">
        <v>4126211</v>
      </c>
      <c r="L18">
        <v>11654125</v>
      </c>
      <c r="M18">
        <v>4566521</v>
      </c>
      <c r="N18">
        <v>3.2717822000000001</v>
      </c>
      <c r="O18">
        <v>3.420105</v>
      </c>
      <c r="P18">
        <v>3.3703151</v>
      </c>
      <c r="R18">
        <f t="shared" si="1"/>
        <v>5.3852131176651552</v>
      </c>
      <c r="T18">
        <f t="shared" si="2"/>
        <v>16.320776122234768</v>
      </c>
    </row>
    <row r="20" spans="2:20" x14ac:dyDescent="0.25">
      <c r="B20" t="s">
        <v>14</v>
      </c>
    </row>
    <row r="21" spans="2:20" ht="60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16</v>
      </c>
      <c r="G21" s="1" t="s">
        <v>17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10</v>
      </c>
      <c r="O21" s="1" t="s">
        <v>11</v>
      </c>
      <c r="P21" s="1" t="s">
        <v>12</v>
      </c>
      <c r="R21" s="1" t="s">
        <v>21</v>
      </c>
      <c r="T21" s="1" t="s">
        <v>18</v>
      </c>
    </row>
    <row r="22" spans="2:20" x14ac:dyDescent="0.25">
      <c r="B22">
        <v>64</v>
      </c>
      <c r="C22">
        <v>4</v>
      </c>
      <c r="D22">
        <f>B22*C22</f>
        <v>256</v>
      </c>
      <c r="E22">
        <v>71.441301499999994</v>
      </c>
      <c r="F22">
        <v>0.18816569999999999</v>
      </c>
      <c r="G22">
        <v>9.7330871000000005</v>
      </c>
      <c r="H22">
        <v>149397366</v>
      </c>
      <c r="I22">
        <v>967667228</v>
      </c>
      <c r="J22">
        <v>355254512</v>
      </c>
      <c r="K22">
        <v>3053449</v>
      </c>
      <c r="L22">
        <v>293638679</v>
      </c>
      <c r="M22">
        <v>6867987</v>
      </c>
      <c r="N22">
        <v>47.445860400000001</v>
      </c>
      <c r="O22">
        <v>50.537368600000001</v>
      </c>
      <c r="P22">
        <v>48.5220342</v>
      </c>
      <c r="R22">
        <f t="shared" si="1"/>
        <v>18.193977751091222</v>
      </c>
      <c r="T22">
        <f t="shared" si="2"/>
        <v>67.918743333644343</v>
      </c>
    </row>
    <row r="23" spans="2:20" x14ac:dyDescent="0.25">
      <c r="B23">
        <v>128</v>
      </c>
      <c r="C23">
        <v>4</v>
      </c>
      <c r="D23">
        <f t="shared" ref="D23:D26" si="3">B23*C23</f>
        <v>512</v>
      </c>
      <c r="E23">
        <v>35.1134184</v>
      </c>
      <c r="F23">
        <v>0.2067679</v>
      </c>
      <c r="G23">
        <v>3.4895692</v>
      </c>
      <c r="H23">
        <v>116963809</v>
      </c>
      <c r="I23">
        <v>837788418</v>
      </c>
      <c r="J23">
        <v>323927418</v>
      </c>
      <c r="K23">
        <v>8081046</v>
      </c>
      <c r="L23">
        <v>163380728</v>
      </c>
      <c r="M23">
        <v>19193714</v>
      </c>
      <c r="N23">
        <v>24.4992777</v>
      </c>
      <c r="O23">
        <v>27.064475000000002</v>
      </c>
      <c r="P23">
        <v>26.138161499999999</v>
      </c>
      <c r="R23">
        <f t="shared" si="1"/>
        <v>15.033910227322099</v>
      </c>
      <c r="T23">
        <f t="shared" si="2"/>
        <v>74.43923915992184</v>
      </c>
    </row>
    <row r="24" spans="2:20" x14ac:dyDescent="0.25">
      <c r="B24">
        <v>256</v>
      </c>
      <c r="C24">
        <v>4</v>
      </c>
      <c r="D24">
        <f t="shared" si="3"/>
        <v>1024</v>
      </c>
      <c r="E24">
        <v>22.386369599999998</v>
      </c>
      <c r="F24">
        <v>0.14450279999999999</v>
      </c>
      <c r="G24">
        <v>8.6432281</v>
      </c>
      <c r="H24">
        <v>22323569</v>
      </c>
      <c r="I24">
        <v>1751649267</v>
      </c>
      <c r="J24">
        <v>463958715</v>
      </c>
      <c r="K24">
        <v>5850362</v>
      </c>
      <c r="L24">
        <v>13392332</v>
      </c>
      <c r="M24">
        <v>7756746</v>
      </c>
      <c r="N24">
        <v>9.7947877000000005</v>
      </c>
      <c r="O24">
        <v>13.4498415</v>
      </c>
      <c r="P24">
        <v>11.493252500000001</v>
      </c>
      <c r="R24">
        <f t="shared" si="1"/>
        <v>9.4047683372474928</v>
      </c>
      <c r="T24">
        <f t="shared" si="2"/>
        <v>51.340403582008229</v>
      </c>
    </row>
    <row r="25" spans="2:20" x14ac:dyDescent="0.25">
      <c r="B25">
        <v>512</v>
      </c>
      <c r="C25">
        <v>4</v>
      </c>
      <c r="D25">
        <f t="shared" si="3"/>
        <v>2048</v>
      </c>
      <c r="E25">
        <v>10.944468799999999</v>
      </c>
      <c r="F25">
        <v>9.94646E-2</v>
      </c>
      <c r="G25">
        <v>2.8474227000000001</v>
      </c>
      <c r="H25">
        <v>303043688</v>
      </c>
      <c r="I25">
        <v>1093814266</v>
      </c>
      <c r="J25">
        <v>674371236</v>
      </c>
      <c r="K25">
        <v>12913379</v>
      </c>
      <c r="L25">
        <v>59865795</v>
      </c>
      <c r="M25">
        <v>23556775</v>
      </c>
      <c r="N25">
        <v>5.3326472000000003</v>
      </c>
      <c r="O25">
        <v>5.5453055000000004</v>
      </c>
      <c r="P25">
        <v>5.3793005000000003</v>
      </c>
      <c r="R25">
        <f t="shared" si="1"/>
        <v>23.92332645692224</v>
      </c>
      <c r="T25">
        <f t="shared" si="2"/>
        <v>49.150859656158005</v>
      </c>
    </row>
    <row r="26" spans="2:20" x14ac:dyDescent="0.25">
      <c r="B26">
        <v>1024</v>
      </c>
      <c r="C26">
        <v>4</v>
      </c>
      <c r="D26">
        <f t="shared" si="3"/>
        <v>4096</v>
      </c>
      <c r="E26">
        <v>5.4369624999999999</v>
      </c>
      <c r="F26">
        <v>0.12297950000000001</v>
      </c>
      <c r="G26">
        <v>1.2135376</v>
      </c>
      <c r="H26">
        <v>298425103</v>
      </c>
      <c r="I26">
        <v>832123235</v>
      </c>
      <c r="J26">
        <v>545558081</v>
      </c>
      <c r="K26">
        <v>38537550</v>
      </c>
      <c r="L26">
        <v>83399501</v>
      </c>
      <c r="M26">
        <v>55286694</v>
      </c>
      <c r="N26">
        <v>3.4376384999999998</v>
      </c>
      <c r="O26">
        <v>3.5476271000000001</v>
      </c>
      <c r="P26">
        <v>3.5031591999999998</v>
      </c>
      <c r="R26">
        <f t="shared" si="1"/>
        <v>10.985659731881562</v>
      </c>
      <c r="T26">
        <f t="shared" si="2"/>
        <v>64.432285490289843</v>
      </c>
    </row>
    <row r="28" spans="2:20" x14ac:dyDescent="0.25">
      <c r="B28" t="s">
        <v>15</v>
      </c>
    </row>
    <row r="29" spans="2:20" ht="60" x14ac:dyDescent="0.25">
      <c r="B29" s="1" t="s">
        <v>20</v>
      </c>
      <c r="C29" s="1" t="s">
        <v>1</v>
      </c>
      <c r="D29" t="s">
        <v>2</v>
      </c>
      <c r="E29" s="1" t="s">
        <v>3</v>
      </c>
      <c r="F29" s="1" t="s">
        <v>16</v>
      </c>
      <c r="G29" s="1" t="s">
        <v>17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N29" s="1" t="s">
        <v>10</v>
      </c>
      <c r="O29" s="1" t="s">
        <v>11</v>
      </c>
      <c r="P29" s="1" t="s">
        <v>12</v>
      </c>
      <c r="R29" s="1" t="s">
        <v>21</v>
      </c>
      <c r="T29" s="1" t="s">
        <v>18</v>
      </c>
    </row>
    <row r="30" spans="2:20" x14ac:dyDescent="0.25">
      <c r="B30">
        <v>8</v>
      </c>
      <c r="C30">
        <v>1</v>
      </c>
      <c r="D30">
        <f t="shared" ref="D30" si="4">B30*C30</f>
        <v>8</v>
      </c>
      <c r="E30">
        <v>1663.2276623</v>
      </c>
      <c r="F30">
        <v>5.5254779000000003</v>
      </c>
      <c r="G30">
        <v>519.51318730000003</v>
      </c>
      <c r="H30">
        <v>3485766</v>
      </c>
      <c r="I30">
        <v>1620613453</v>
      </c>
      <c r="J30">
        <v>10627181</v>
      </c>
      <c r="K30">
        <v>70945</v>
      </c>
      <c r="L30">
        <v>204015</v>
      </c>
      <c r="M30">
        <v>113029</v>
      </c>
      <c r="N30" t="s">
        <v>19</v>
      </c>
      <c r="O30">
        <v>1254.6700665999999</v>
      </c>
      <c r="P30">
        <v>918.16585529999998</v>
      </c>
      <c r="R30">
        <f t="shared" si="1"/>
        <v>13.228684610484432</v>
      </c>
      <c r="T30">
        <f t="shared" si="2"/>
        <v>55.203859105512421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Avg Stats</vt:lpstr>
      <vt:lpstr>Min Stats</vt:lpstr>
      <vt:lpstr>Max Stats</vt:lpstr>
      <vt:lpstr>Avg Multi</vt:lpstr>
      <vt:lpstr>Total Time</vt:lpstr>
      <vt:lpstr>Percent Multi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Scott Todd</cp:lastModifiedBy>
  <dcterms:created xsi:type="dcterms:W3CDTF">2013-03-14T18:36:21Z</dcterms:created>
  <dcterms:modified xsi:type="dcterms:W3CDTF">2013-03-19T18:52:37Z</dcterms:modified>
</cp:coreProperties>
</file>