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filterPrivacy="1" codeName="ThisWorkbook"/>
  <xr:revisionPtr revIDLastSave="1127" documentId="13_ncr:1_{76B1D2E1-5B02-4689-888F-FD9F5C863FF6}" xr6:coauthVersionLast="47" xr6:coauthVersionMax="47" xr10:uidLastSave="{A2C6BAFE-ECE9-4624-90F4-9CE783C18548}"/>
  <bookViews>
    <workbookView xWindow="-120" yWindow="-120" windowWidth="28980" windowHeight="16215" firstSheet="3" activeTab="2" xr2:uid="{00000000-000D-0000-FFFF-FFFF00000000}"/>
  </bookViews>
  <sheets>
    <sheet name="概算スケジュール" sheetId="11" r:id="rId1"/>
    <sheet name="詳細情報" sheetId="12" state="hidden" r:id="rId2"/>
    <sheet name="定義" sheetId="13" r:id="rId3"/>
    <sheet name="アジャイル" sheetId="15" r:id="rId4"/>
  </sheets>
  <definedNames>
    <definedName name="_xlnm.Print_Titles" localSheetId="0">概算スケジュール!$3:$5</definedName>
    <definedName name="タスク_開始" localSheetId="0">概算スケジュール!$E1</definedName>
    <definedName name="タスク_終了" localSheetId="0">概算スケジュール!$F1</definedName>
    <definedName name="タスク_進捗状況" localSheetId="0">概算スケジュール!$D1</definedName>
    <definedName name="プロジェクトの開始">概算スケジュール!$E$2</definedName>
    <definedName name="今日" localSheetId="0">TODAY()</definedName>
    <definedName name="週表示">概算スケジュール!$E$3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7" i="11" l="1"/>
  <c r="H76" i="11"/>
  <c r="H75" i="11"/>
  <c r="H74" i="11"/>
  <c r="H73" i="11"/>
  <c r="H81" i="11"/>
  <c r="H80" i="11"/>
  <c r="H79" i="11"/>
  <c r="H78" i="11"/>
  <c r="H72" i="11"/>
  <c r="H71" i="11"/>
  <c r="H70" i="11"/>
  <c r="H69" i="11"/>
  <c r="H68" i="11"/>
  <c r="H67" i="11"/>
  <c r="H66" i="11"/>
  <c r="H65" i="11"/>
  <c r="H64" i="11"/>
  <c r="H63" i="11"/>
  <c r="H50" i="11"/>
  <c r="H53" i="11"/>
  <c r="H54" i="11"/>
  <c r="H52" i="11"/>
  <c r="H51" i="11"/>
  <c r="H62" i="11"/>
  <c r="H61" i="11"/>
  <c r="H60" i="11"/>
  <c r="H59" i="11"/>
  <c r="H58" i="11"/>
  <c r="H57" i="11"/>
  <c r="H56" i="11"/>
  <c r="H55" i="11"/>
  <c r="H36" i="11"/>
  <c r="H49" i="11"/>
  <c r="H48" i="11"/>
  <c r="H47" i="11"/>
  <c r="H46" i="11"/>
  <c r="H45" i="11"/>
  <c r="H44" i="11"/>
  <c r="H43" i="11"/>
  <c r="H32" i="11"/>
  <c r="H30" i="11"/>
  <c r="H29" i="11"/>
  <c r="H28" i="11"/>
  <c r="H27" i="11"/>
  <c r="H34" i="11"/>
  <c r="H42" i="11"/>
  <c r="H39" i="11"/>
  <c r="H21" i="11"/>
  <c r="H13" i="11"/>
  <c r="H24" i="11"/>
  <c r="H23" i="11"/>
  <c r="H19" i="11"/>
  <c r="H6" i="11"/>
  <c r="I4" i="11"/>
  <c r="I3" i="11" s="1"/>
  <c r="I5" i="11"/>
  <c r="H20" i="11" l="1"/>
  <c r="H22" i="11"/>
  <c r="H40" i="11" l="1"/>
  <c r="H25" i="11"/>
  <c r="H35" i="11"/>
  <c r="H83" i="11"/>
  <c r="H82" i="11"/>
  <c r="H18" i="11"/>
  <c r="H15" i="11"/>
  <c r="H33" i="11"/>
  <c r="H31" i="11"/>
  <c r="H11" i="11"/>
  <c r="H7" i="11"/>
  <c r="H41" i="11" l="1"/>
  <c r="H26" i="11"/>
  <c r="H8" i="11"/>
  <c r="H16" i="11" l="1"/>
  <c r="H9" i="11"/>
  <c r="H37" i="11"/>
  <c r="H12" i="11"/>
  <c r="J4" i="11"/>
  <c r="K4" i="11" l="1"/>
  <c r="L4" i="11" l="1"/>
  <c r="M4" i="11" l="1"/>
  <c r="N4" i="11" l="1"/>
  <c r="O4" i="11" l="1"/>
  <c r="P4" i="11" l="1"/>
  <c r="P5" i="11" s="1"/>
  <c r="O5" i="11"/>
  <c r="N5" i="11"/>
  <c r="M5" i="11"/>
  <c r="L5" i="11"/>
  <c r="K5" i="11"/>
  <c r="J5" i="11"/>
  <c r="H38" i="11" l="1"/>
  <c r="H14" i="11"/>
  <c r="H10" i="11"/>
  <c r="P3" i="11"/>
  <c r="Q4" i="11"/>
  <c r="R4" i="11" l="1"/>
  <c r="S4" i="11" l="1"/>
  <c r="T4" i="11" l="1"/>
  <c r="U4" i="11" l="1"/>
  <c r="V4" i="11" l="1"/>
  <c r="W4" i="11" l="1"/>
  <c r="W5" i="11" s="1"/>
  <c r="V5" i="11"/>
  <c r="U5" i="11"/>
  <c r="T5" i="11"/>
  <c r="S5" i="11"/>
  <c r="R5" i="11"/>
  <c r="Q5" i="11"/>
  <c r="W3" i="11"/>
  <c r="X4" i="11"/>
  <c r="Y4" i="11" l="1"/>
  <c r="Z4" i="11" l="1"/>
  <c r="AA4" i="11" l="1"/>
  <c r="AB4" i="11" l="1"/>
  <c r="AC4" i="11" l="1"/>
  <c r="AD4" i="11" l="1"/>
  <c r="AD5" i="11" s="1"/>
  <c r="AC5" i="11"/>
  <c r="AB5" i="11"/>
  <c r="AA5" i="11"/>
  <c r="Z5" i="11"/>
  <c r="Y5" i="11"/>
  <c r="X5" i="11"/>
  <c r="AE4" i="11"/>
  <c r="AF4" i="11" l="1"/>
  <c r="AG4" i="11" l="1"/>
  <c r="AH4" i="11" l="1"/>
  <c r="AI4" i="11" l="1"/>
  <c r="AJ4" i="11" l="1"/>
  <c r="AJ5" i="11" s="1"/>
  <c r="AI5" i="11"/>
  <c r="AH5" i="11"/>
  <c r="AG5" i="11"/>
  <c r="AF5" i="11"/>
  <c r="AE5" i="11"/>
  <c r="AD3" i="11"/>
  <c r="AK4" i="11" l="1"/>
  <c r="AL4" i="11" l="1"/>
  <c r="AM4" i="11" l="1"/>
  <c r="AN4" i="11" l="1"/>
  <c r="AO4" i="11" l="1"/>
  <c r="AP4" i="11" l="1"/>
  <c r="AQ4" i="11" l="1"/>
  <c r="AQ5" i="11" s="1"/>
  <c r="AP5" i="11"/>
  <c r="AO5" i="11"/>
  <c r="AN5" i="11"/>
  <c r="AM5" i="11"/>
  <c r="AL5" i="11"/>
  <c r="AK5" i="11"/>
  <c r="AR4" i="11"/>
  <c r="AS4" i="11" l="1"/>
  <c r="AS5" i="11" s="1"/>
  <c r="AR5" i="11"/>
  <c r="AK3" i="11"/>
  <c r="AT4" i="11" l="1"/>
  <c r="AT5" i="11" s="1"/>
  <c r="AR3" i="11"/>
  <c r="AU4" i="11" l="1"/>
  <c r="AU5" i="11" s="1"/>
  <c r="AV4" i="11" l="1"/>
  <c r="AV5" i="11" s="1"/>
  <c r="AW4" i="11" l="1"/>
  <c r="AW5" i="11" s="1"/>
  <c r="AX4" i="11" l="1"/>
  <c r="AY4" i="11" l="1"/>
  <c r="AY5" i="11" s="1"/>
  <c r="AX5" i="11"/>
  <c r="AZ4" i="11"/>
  <c r="AZ5" i="11" s="1"/>
  <c r="AY3" i="11"/>
  <c r="BA4" i="11" l="1"/>
  <c r="BA5" i="11" s="1"/>
  <c r="BB4" i="11" l="1"/>
  <c r="BB5" i="11" s="1"/>
  <c r="BC4" i="11" l="1"/>
  <c r="BC5" i="11" s="1"/>
  <c r="BD4" i="11" l="1"/>
  <c r="BD5" i="11" s="1"/>
  <c r="BE4" i="11" l="1"/>
  <c r="BE5" i="11" s="1"/>
  <c r="BF4" i="11" l="1"/>
  <c r="BF5" i="11" s="1"/>
  <c r="BG4" i="11" l="1"/>
  <c r="BG5" i="11" s="1"/>
  <c r="BF3" i="11"/>
  <c r="BH4" i="11" l="1"/>
  <c r="BH5" i="11" s="1"/>
  <c r="BI4" i="11" l="1"/>
  <c r="BI5" i="11" s="1"/>
  <c r="BJ4" i="11" l="1"/>
  <c r="BJ5" i="11" s="1"/>
  <c r="BK4" i="11" l="1"/>
  <c r="BK5" i="11" s="1"/>
  <c r="BL4" i="11" l="1"/>
  <c r="BL5" i="11" l="1"/>
  <c r="BM4" i="11"/>
  <c r="BM5" i="11" l="1"/>
  <c r="BN4" i="11"/>
  <c r="BM3" i="11"/>
  <c r="BN5" i="11" l="1"/>
  <c r="BO4" i="11"/>
  <c r="BO5" i="11" l="1"/>
  <c r="BP4" i="11"/>
  <c r="BP5" i="11" l="1"/>
  <c r="BQ4" i="11"/>
  <c r="BQ5" i="11" l="1"/>
  <c r="BR4" i="11"/>
  <c r="BR5" i="11" l="1"/>
  <c r="BS4" i="11"/>
  <c r="BS5" i="11" l="1"/>
  <c r="BT4" i="11"/>
  <c r="BT5" i="11" l="1"/>
  <c r="BU4" i="11"/>
  <c r="BT3" i="11"/>
  <c r="BU5" i="11" l="1"/>
  <c r="BV4" i="11"/>
  <c r="BV5" i="11" l="1"/>
  <c r="BW4" i="11"/>
  <c r="BW5" i="11" l="1"/>
  <c r="BX4" i="11"/>
  <c r="BX5" i="11" l="1"/>
  <c r="BY4" i="11"/>
  <c r="BY5" i="11" l="1"/>
  <c r="BZ4" i="11"/>
  <c r="BZ5" i="11" l="1"/>
  <c r="CA4" i="11"/>
  <c r="CA5" i="11" l="1"/>
  <c r="CB4" i="11"/>
  <c r="CA3" i="11"/>
  <c r="CB5" i="11" l="1"/>
  <c r="CC4" i="11"/>
  <c r="CC5" i="11" l="1"/>
  <c r="CD4" i="11"/>
  <c r="CD5" i="11" l="1"/>
  <c r="CE4" i="11"/>
  <c r="CE5" i="11" l="1"/>
  <c r="CF4" i="11"/>
  <c r="CF5" i="11" l="1"/>
  <c r="CG4" i="11"/>
  <c r="CG5" i="11" l="1"/>
  <c r="CH4" i="11"/>
  <c r="CH5" i="11" l="1"/>
  <c r="CI4" i="11"/>
  <c r="CH3" i="11"/>
  <c r="CI5" i="11" l="1"/>
  <c r="CJ4" i="11"/>
  <c r="CJ5" i="11" l="1"/>
  <c r="CK4" i="11"/>
  <c r="CK5" i="11" l="1"/>
  <c r="CL4" i="11"/>
  <c r="CL5" i="11" l="1"/>
  <c r="CM4" i="11"/>
  <c r="CM5" i="11" l="1"/>
  <c r="CN4" i="11"/>
  <c r="CN5" i="11" l="1"/>
  <c r="CO4" i="11"/>
  <c r="CO5" i="11" l="1"/>
  <c r="CP4" i="11"/>
  <c r="CO3" i="11"/>
  <c r="CP5" i="11" l="1"/>
  <c r="CQ4" i="11"/>
  <c r="CQ5" i="11" l="1"/>
  <c r="CR4" i="11"/>
  <c r="CR5" i="11" l="1"/>
  <c r="CS4" i="11"/>
  <c r="CS5" i="11" l="1"/>
  <c r="CT4" i="11"/>
  <c r="CT5" i="11" l="1"/>
  <c r="CU4" i="11"/>
  <c r="CU5" i="11" l="1"/>
  <c r="CV4" i="11"/>
  <c r="CV5" i="11" l="1"/>
  <c r="CW4" i="11"/>
  <c r="CV3" i="11"/>
  <c r="CW5" i="11" l="1"/>
  <c r="CX4" i="11"/>
  <c r="CX5" i="11" l="1"/>
  <c r="CY4" i="11"/>
  <c r="CY5" i="11" l="1"/>
  <c r="CZ4" i="11"/>
  <c r="CZ5" i="11" l="1"/>
  <c r="DA4" i="11"/>
  <c r="DA5" i="11" l="1"/>
  <c r="DB4" i="11"/>
  <c r="DB5" i="11" s="1"/>
</calcChain>
</file>

<file path=xl/sharedStrings.xml><?xml version="1.0" encoding="utf-8"?>
<sst xmlns="http://schemas.openxmlformats.org/spreadsheetml/2006/main" count="458" uniqueCount="288">
  <si>
    <t>セル B2 には会社の名前を入力します。</t>
  </si>
  <si>
    <t>セル B3 に、プロジェクト主任の名前を入力します。セル E3 には、プロジェクトの開始日を入力します。プロジェクトの開始: ラベルはセル C3 にあります。</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</si>
  <si>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</si>
  <si>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</si>
  <si>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</si>
  <si>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</si>
  <si>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</si>
  <si>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</si>
  <si>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担当者</t>
    <phoneticPr fontId="27"/>
  </si>
  <si>
    <t>進捗状況</t>
  </si>
  <si>
    <t>開始</t>
  </si>
  <si>
    <t>終了</t>
  </si>
  <si>
    <t>日数</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</si>
  <si>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</si>
  <si>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</si>
  <si>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#XXX 3Dセキュア対応</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</si>
  <si>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</si>
  <si>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実装</t>
  </si>
  <si>
    <t>板羽</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</si>
  <si>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</si>
  <si>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テスト</t>
  </si>
  <si>
    <t>リリース</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</si>
  <si>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</si>
  <si>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#440 共有承認待ち一覧の商品表示の高速化</t>
  </si>
  <si>
    <t>中西</t>
  </si>
  <si>
    <t>サンプル フェーズ タイトル ブロック</t>
  </si>
  <si>
    <t>#XXX トップバナー商品登録画面の検索に時間がかかる</t>
  </si>
  <si>
    <t>#461 未ログイン状態のログイン画面遷移</t>
  </si>
  <si>
    <t/>
  </si>
  <si>
    <t>#466 見積もり依頼履歴 CSV絞り込みダウンロード</t>
  </si>
  <si>
    <t>#XXX ご利用ガイド FAQ メールの更新</t>
  </si>
  <si>
    <t>#XXX 全体アナウンス機能をお知らせページの作成</t>
  </si>
  <si>
    <t>要件定義</t>
  </si>
  <si>
    <t>基本設計</t>
  </si>
  <si>
    <t>#278 出店サイトでの「出展者」カード削除</t>
  </si>
  <si>
    <t>#308 カテゴリ設定</t>
  </si>
  <si>
    <t>#XXX 検索結果が0件ある場合の結果表示</t>
  </si>
  <si>
    <t>#279 関連商品</t>
  </si>
  <si>
    <t>#445 商品複製の時にimage_path_listに0が入る</t>
  </si>
  <si>
    <t>#303 「カートに追加」以外のボタン設置</t>
  </si>
  <si>
    <t>#376 検索結果の並び替えと絞り込み</t>
  </si>
  <si>
    <t>#440 トップバナー商品編集の優先度対応</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</si>
  <si>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</si>
  <si>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</si>
  <si>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</si>
  <si>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</si>
  <si>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</si>
  <si>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</si>
  <si>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</si>
  <si>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</si>
  <si>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</si>
  <si>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</si>
  <si>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</si>
  <si>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</si>
  <si>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</si>
  <si>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</si>
  <si>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</si>
  <si>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</si>
  <si>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</si>
  <si>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</si>
  <si>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改修・追加の背景とゴールの明確化</t>
  </si>
  <si>
    <t>要望のヒアリング</t>
  </si>
  <si>
    <t>機能要件の整理（新規追加/変更/削除する機能の詳細）</t>
  </si>
  <si>
    <t>非機能要件の整理（性能・セキュリティなど）</t>
  </si>
  <si>
    <t>既存システムへの影響範囲調査</t>
  </si>
  <si>
    <t>画面設計・UI/UX設計</t>
  </si>
  <si>
    <t>DB設計</t>
  </si>
  <si>
    <t>詳細設計</t>
  </si>
  <si>
    <t>機能の詳細仕様の決定</t>
  </si>
  <si>
    <t>クラス設計・モジュール設計</t>
  </si>
  <si>
    <t>データベースの詳細設計（テーブル定義など）</t>
  </si>
  <si>
    <t>エラー処理の設計</t>
  </si>
  <si>
    <t>コーディング</t>
  </si>
  <si>
    <t>セルフデバッグ</t>
  </si>
  <si>
    <t>コードレビュー</t>
  </si>
  <si>
    <t>不具合修正</t>
  </si>
  <si>
    <t>テスト計画の作成</t>
  </si>
  <si>
    <t>テストケース作成</t>
  </si>
  <si>
    <t>結合テスト</t>
  </si>
  <si>
    <t>再テスト</t>
  </si>
  <si>
    <t>リリース計画作成</t>
  </si>
  <si>
    <t>デプロイ手順の確認</t>
  </si>
  <si>
    <t>本番環境反映</t>
  </si>
  <si>
    <t>稼働確認</t>
  </si>
  <si>
    <t>本番不具合対応</t>
  </si>
  <si>
    <t>理想時間を7時間と定義</t>
  </si>
  <si>
    <t>何の割り込みもなく理想的に作業できる時間</t>
  </si>
  <si>
    <t>0.1人日 = 45分</t>
  </si>
  <si>
    <t>0.2人日 = 1時間30分</t>
  </si>
  <si>
    <t>0.3人日 = 2時間15分</t>
  </si>
  <si>
    <t>0.4人日 = 3時間</t>
  </si>
  <si>
    <t>0.5人日 = 3時間45分</t>
  </si>
  <si>
    <t>0.6人日 = 4時間30分</t>
  </si>
  <si>
    <t>0.7人日 = 5時間15分</t>
  </si>
  <si>
    <t>0.8人日 = 6時間</t>
  </si>
  <si>
    <t>0.9人日 = 6時間45分</t>
  </si>
  <si>
    <t>1.0人日 = 7時間30分</t>
  </si>
  <si>
    <t>アジャイル開発</t>
  </si>
  <si>
    <t>関係者は目的の達成のためにお互いに協力し合いながら進める</t>
  </si>
  <si>
    <t>一度にまとめてではなく少しずつ作り、早い段階から実際に動作するものを届け続けて評価を繰り返す</t>
  </si>
  <si>
    <t>利用者の反応や関係者からのフィードバックを継続的に得ながら、作っているもの自体や計画を調整する</t>
  </si>
  <si>
    <t>スクラム</t>
  </si>
  <si>
    <t>要求を価値やリスクや必要性を基準にして並べ替えて、その順にプロダクトを作ることで成果を最大化します</t>
  </si>
  <si>
    <t>スクラムでは固定の短い時間に区切って作業を進めます。固定の時間のことをタイムボックスと呼びます</t>
  </si>
  <si>
    <t>現在の状況や問題点を常に明らかにします。これを透明性と呼びます</t>
  </si>
  <si>
    <t>定期的に進捗状況や作っているプロダクトで期待されている成果を得られるのか、</t>
  </si>
  <si>
    <t>仕事の進め方に問題がないかどうかを確認します。これを検査と呼びます</t>
  </si>
  <si>
    <t>やり方に問題があったり、もっとうまくできる方法があったりすれば、</t>
  </si>
  <si>
    <t>やり方そのものを変えます。これを適応と呼びます</t>
  </si>
  <si>
    <t>【作成物１】プロダクトバックログ</t>
  </si>
  <si>
    <t>機能や要求、要望、修正などプロダクトに必要なものを抽出し、順番に並べ替えたモノ</t>
  </si>
  <si>
    <t>◆実現したいことをリストにして並び替える</t>
  </si>
  <si>
    <t>・優先度ではない</t>
  </si>
  <si>
    <t>◆常にメンテナンスして最新に保つ</t>
  </si>
  <si>
    <t>・項目が追加されたり、削除されたりする</t>
  </si>
  <si>
    <t>・順番は定期的に見直す</t>
  </si>
  <si>
    <t>◆上位の項目は見積もりを済ませておく</t>
  </si>
  <si>
    <t>（定期的に見積もり直す）</t>
  </si>
  <si>
    <t>【ロール１】プロダクトオーナー</t>
  </si>
  <si>
    <t>◆プロダクトのWhatを担当</t>
  </si>
  <si>
    <t>◆プロダクトの価値を最大化する</t>
  </si>
  <si>
    <t>◆プロダクトの責任者（結果責任）で、プロダクトに1人必ず必要</t>
  </si>
  <si>
    <t>◆プロダクトバックログの管理者</t>
  </si>
  <si>
    <t>◆プロダクトバックログ項目の並び順の最終決定権限を持つ</t>
  </si>
  <si>
    <t>◆プロダクトバックログ項目が完成しているかどうかを確認</t>
  </si>
  <si>
    <t>◆開発チームに相談できるが干渉はできない</t>
  </si>
  <si>
    <t>◆ステークホルダーとの協業</t>
  </si>
  <si>
    <t>プロダクトのビジョンを明らかにし、周りと共有する</t>
  </si>
  <si>
    <t>おおよそのリリース計画を定める</t>
  </si>
  <si>
    <t>予算を管理する</t>
  </si>
  <si>
    <t>顧客、プロダクトの利用者や組織の関連部署などの関係者と、</t>
  </si>
  <si>
    <t>プロダクトバックログの項目の内容を確認したり、</t>
  </si>
  <si>
    <t>作る順番や実現時期を相談したりする</t>
  </si>
  <si>
    <t>【ロール１】開発チーム</t>
  </si>
  <si>
    <t>◆プロダクトのHowを担当</t>
  </si>
  <si>
    <t>◆モノを作る</t>
  </si>
  <si>
    <t>◆3人〜9人が適切な規模</t>
  </si>
  <si>
    <t>◆全員揃えばプロダクトを作る能力が揃う</t>
  </si>
  <si>
    <t>◆肩書やサブチームはなし</t>
  </si>
  <si>
    <t>【イベント１】スプリント</t>
  </si>
  <si>
    <t>◆1ヶ月までの同じ期間に区切って繰り返す</t>
  </si>
  <si>
    <t>一つの区切りをスプリントと呼ぶ</t>
  </si>
  <si>
    <t>◆スプリントは、他のイベントのコンテナ（入れ物）となる</t>
  </si>
  <si>
    <t>◆期間の長さが変わってはいけない</t>
  </si>
  <si>
    <t>【イベント２】スプリントプランニング</t>
  </si>
  <si>
    <t>◆スプリントで開発をするためには計画が必要なので、</t>
  </si>
  <si>
    <t>スプリントの冒頭で実施する</t>
  </si>
  <si>
    <t>◆プログダクトオーナーは何を欲しいか（トピック１）</t>
  </si>
  <si>
    <t>◆開発チームはどれくらいできそうか（トピック１）</t>
  </si>
  <si>
    <t>◆開発チームはどうやって実現するか</t>
  </si>
  <si>
    <t>トピック１　スプリントで何を達成するか決める</t>
  </si>
  <si>
    <t>プロダクトオーナーが今回のスプリントで達成したい目的を明らかにする</t>
  </si>
  <si>
    <t>今回のスプリントで達成するために完成させるプロダクトバックログ項目を選ぶ</t>
  </si>
  <si>
    <t>プロダクトバックログの個数は、</t>
  </si>
  <si>
    <t>それぞれの項目の見積もりのサイズや開発チームの過去の実績（ベロシティ）</t>
  </si>
  <si>
    <t>今回のスプリントで作業に使える時間（キャパシティ）などを踏まえて仮決定する</t>
  </si>
  <si>
    <t>検討後。スプリントの目標を簡潔にまとめる（スプリントゴール）</t>
  </si>
  <si>
    <t>スプリントプランニングを開始する前に、</t>
  </si>
  <si>
    <t>プロダクトバックログの上位の項目については事前準備が必要）</t>
  </si>
  <si>
    <t>→プロダクトバックログリファインメント</t>
  </si>
  <si>
    <t>項目の中身を具体的にする</t>
  </si>
  <si>
    <t>項目の疑問点を解決する</t>
  </si>
  <si>
    <t>何ができたら完成なのか、（受け入れ基準）明らかにする</t>
  </si>
  <si>
    <t>自分たちが扱えるサイズに分割する</t>
  </si>
  <si>
    <t>項目を見積もる　など</t>
  </si>
  <si>
    <t>※リファインメントをいつどのように行うかは、スクラムでは定義していない</t>
  </si>
  <si>
    <t>　スプリントの10%以内にするのが一般的</t>
  </si>
  <si>
    <t>トピック２</t>
  </si>
  <si>
    <t>選択したプロダクトバックログ項目ごとに、</t>
  </si>
  <si>
    <t>具体的な作業を洗い出すなどして作業計画を立てる</t>
  </si>
  <si>
    <t>スプリントバックログ</t>
  </si>
  <si>
    <t>【作成物２】スプリントバックログ</t>
  </si>
  <si>
    <t>開発チームの作業計画</t>
  </si>
  <si>
    <t>スプリント期間中も作業の追加・削除ができる</t>
  </si>
  <si>
    <t>◆選択したプロダクトバックログ項目と実行計画</t>
  </si>
  <si>
    <t>◆プロダクトバックログを具体的な作業に分割する</t>
  </si>
  <si>
    <t>◆後から増えることもある</t>
  </si>
  <si>
    <t>◆1タスクは1日以内で終わるサイズ</t>
  </si>
  <si>
    <t>開発チームはスプリントプランニングで合意した内容を</t>
  </si>
  <si>
    <t>完成させるように全力を尽くす必要はあるものの、</t>
  </si>
  <si>
    <t>計画したことをすべて完成させることを約束しているわけではない</t>
  </si>
  <si>
    <t>【作成物３】インクリメント</t>
  </si>
  <si>
    <t>◆インクリメントとはこれまでのスプリントでの成果と今スプリントで</t>
  </si>
  <si>
    <t>完成したプロダクトバックログ項目を合わせたものを指す</t>
  </si>
  <si>
    <t>◆リリースするかどうかに関係なく動作して検査可能でなければいけない</t>
  </si>
  <si>
    <t>◆多くの場合、完成していて正常に動作するソフトウェア</t>
  </si>
  <si>
    <t>【完成の定義】</t>
  </si>
  <si>
    <t>◆感性の定義を作り、何を持って「完成」とするかの基準を定める</t>
  </si>
  <si>
    <t>◆スプリントでどこまでやるか決める</t>
  </si>
  <si>
    <t>◆プロダクトオーナーと開発チームで事前合意する</t>
  </si>
  <si>
    <t>例</t>
  </si>
  <si>
    <t>クロスブラウザ</t>
  </si>
  <si>
    <t>チェックイン</t>
  </si>
  <si>
    <t>静的解析</t>
  </si>
  <si>
    <t>ユニットテスト</t>
  </si>
  <si>
    <t>ドキュメント</t>
  </si>
  <si>
    <t>カバレッジ85%</t>
  </si>
  <si>
    <t>性能</t>
  </si>
  <si>
    <t>セキュリティ</t>
  </si>
  <si>
    <t>受け入れテスト</t>
  </si>
  <si>
    <t>デプロイ</t>
  </si>
  <si>
    <t>【イベント３】　デイリースクラム</t>
  </si>
  <si>
    <t>◆スプリントゴールの達成のために、自分が昨日やったことは何か</t>
  </si>
  <si>
    <t>◆スプリントゴールの達成のために、自分が今日やることは何か</t>
  </si>
  <si>
    <t>◆スプリントゴールの達成する上で、障害となるものがあるか？</t>
  </si>
  <si>
    <t>15分のタイムボックスで行い、延長はしない</t>
  </si>
  <si>
    <t>問題解決の場ではない</t>
  </si>
  <si>
    <t>【イベント４】　スプリントレビュー</t>
  </si>
  <si>
    <t>◆開発チームのスプリントでの成果物（完成したもの）を関係者にデモする</t>
  </si>
  <si>
    <t>・事前に完成したもの、完成してないものを区別しておくと良い</t>
  </si>
  <si>
    <t>◆フィードバックを得て、プロダクトバックログを見直す</t>
  </si>
  <si>
    <t>◆全体の残作業や進捗をトラッキングする</t>
  </si>
  <si>
    <t>◆今後の予定や見通しを共有する</t>
  </si>
  <si>
    <t>◆プロダクトオーナーが主催</t>
  </si>
  <si>
    <t>◆ステークホルダーに参加してもらう</t>
  </si>
  <si>
    <t>・スプリントで完成しなかったプロダクトバックログの項目について説明する</t>
  </si>
  <si>
    <t>・スプリントでうまくいかなかったことや直面した問題点、解決した方法について議論する</t>
  </si>
  <si>
    <t>・プロダクトオーナーがプロダクトの状況やビジネスの環境について説明する</t>
  </si>
  <si>
    <t>・プロダクトバックログに追加すべき高jモクの有無について議論する</t>
  </si>
  <si>
    <t>・プロダクトの開発を進める上で、問題となる事項について議論する</t>
  </si>
  <si>
    <t>・現在の進捗を踏まえて、リリース日や完了日を予測する</t>
  </si>
  <si>
    <t>スプリントレビューに使える時間は、2週間の場合2時間</t>
  </si>
  <si>
    <t>【イベント５】　スプリントレトロスペクティブ</t>
  </si>
  <si>
    <t>◆もっとうまく仕事を進められるように改善を繰り返す</t>
  </si>
  <si>
    <t>◆バグを直すのではなく、バグが生まれるプロセスを直す</t>
  </si>
  <si>
    <t>◆人、関係、プロセス、ツールなどの観点で今回のスプリントを検査する</t>
  </si>
  <si>
    <t>◆うまく行ったこと、今後の改善点を整理する</t>
  </si>
  <si>
    <t>◆今後のアクションプランを作る</t>
  </si>
  <si>
    <t>◆一度にたくさんのことを変更しようとしない</t>
  </si>
  <si>
    <t>スプリントレビューの後に行う</t>
  </si>
  <si>
    <t>スプリントレトロスペクティブに使える時間が2週間スプリントであれば、1.5時間</t>
  </si>
  <si>
    <t>週次で開催したりもできる</t>
  </si>
  <si>
    <t>【ロール３】スクラムマスター</t>
  </si>
  <si>
    <t>◆フレームワーク・仕組みがうまく回るようにする</t>
  </si>
  <si>
    <t>◆妨害の排除</t>
  </si>
  <si>
    <t>◆支援と奉仕（サバントリーダーシップ）</t>
  </si>
  <si>
    <t>◆教育、ファシリテーター、コーチ、推進役</t>
  </si>
  <si>
    <t>◆マネージャーや管理者ではない</t>
  </si>
  <si>
    <t>・タスクのアサインも進捗管理もしない</t>
  </si>
  <si>
    <t>プロダクトオーナーや開発チームにスクラムのやり方を教える</t>
  </si>
  <si>
    <t>スクラムに慣れたら、よりうまく仕事を進められるようなヒントを与える活動にシフトする</t>
  </si>
  <si>
    <t>プロダクトオーナーや開発チームにアジャイル開発やスクラムについて説明して理解してもらう</t>
  </si>
  <si>
    <t>スプリントプランニングやスプリントレトロスペクティブなどの会議の進行を必要に応じて行う</t>
  </si>
  <si>
    <t>プロダクトオーナーと開発チームの会話を促す</t>
  </si>
  <si>
    <t>プロダクトオーナーや開発チームの生産性が高くなるように変化を促す</t>
  </si>
  <si>
    <t>わかりやすいプロダクトバックログの書き方をプロダクトオーナーや開発チームに教える</t>
  </si>
  <si>
    <t>プロダクトバックログのいい管理方法を探す</t>
  </si>
  <si>
    <t>スクラムの5つの価値基準</t>
  </si>
  <si>
    <t>確約</t>
  </si>
  <si>
    <t>各人がゴールの達成に全力を尽くすことを確約する</t>
  </si>
  <si>
    <t>勇気</t>
  </si>
  <si>
    <t>正しいことをする勇気を持ち、困難な問題に取り組む</t>
  </si>
  <si>
    <t>集中</t>
  </si>
  <si>
    <t>全員がスプリントでの作業やゴールの達成に集中する</t>
  </si>
  <si>
    <t>公開</t>
  </si>
  <si>
    <t>全ての仕事や問題を公開することに合意する</t>
  </si>
  <si>
    <t>尊敬</t>
  </si>
  <si>
    <t>お互いを能力ある個人として尊敬する</t>
  </si>
  <si>
    <t>エレベーターピッチ</t>
  </si>
  <si>
    <t>[]したい</t>
  </si>
  <si>
    <t>[最新情報をもとに効率よく営業活動を]したい</t>
  </si>
  <si>
    <t>[]向けの</t>
  </si>
  <si>
    <t>[ずっと外出している弊社の営業マン]向けの、</t>
  </si>
  <si>
    <t>[]というプロダクトは、</t>
  </si>
  <si>
    <t>[New営業支援くん]というプロダクトは、</t>
  </si>
  <si>
    <t>[]です。</t>
  </si>
  <si>
    <t>[営業支援システム]です</t>
  </si>
  <si>
    <t>これは[]ができ、</t>
  </si>
  <si>
    <t>これは[外でも簡単に操作すること]ができ</t>
  </si>
  <si>
    <t>[]とは違って、</t>
  </si>
  <si>
    <t>[既存のシステム]とは違って</t>
  </si>
  <si>
    <t>[]</t>
  </si>
  <si>
    <t>[外出先でアクセスしやすい方法がいくつか提供され、最新の情報をいつでも参照・更新できる仕組み]が備わっている</t>
  </si>
  <si>
    <t>最初のリリースまでの概算見積もり</t>
  </si>
  <si>
    <t>各スプリントでの詳細な見積もり（ストーリーポイントなど）</t>
  </si>
  <si>
    <t>要件定義前の概算見積もり</t>
  </si>
  <si>
    <t>プロジェクトの実現可能性判断</t>
  </si>
  <si>
    <t>予算確保</t>
  </si>
  <si>
    <t>工数の大枠を把握</t>
  </si>
  <si>
    <t>リソース確保の検討</t>
  </si>
  <si>
    <t>要件定義後の詳細見積もり</t>
  </si>
  <si>
    <t>具体的な要件が固まった段階</t>
  </si>
  <si>
    <t>各フェーズの詳細な工数見積もり</t>
  </si>
  <si>
    <t>・基本設計</t>
  </si>
  <si>
    <t>・詳細設計</t>
  </si>
  <si>
    <t>・実装</t>
  </si>
  <si>
    <t>・テスト</t>
  </si>
  <si>
    <t>・リリース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</si>
</sst>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m/d;@"/>
    <numFmt numFmtId="182" formatCode="yyyy/m/d;@"/>
  </numFmts>
  <fonts count="38">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sz val="10"/>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9">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1" tint="0.49998474074526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9" borderId="0" applyNumberFormat="0" applyBorder="0" applyAlignment="0" applyProtection="0"/>
    <xf numFmtId="0" fontId="3" fillId="10" borderId="0" applyNumberFormat="0" applyBorder="0" applyAlignment="0" applyProtection="0"/>
    <xf numFmtId="0" fontId="14" fillId="11" borderId="0" applyNumberFormat="0" applyBorder="0" applyAlignment="0" applyProtection="0"/>
    <xf numFmtId="0" fontId="12" fillId="12" borderId="11" applyNumberFormat="0" applyAlignment="0" applyProtection="0"/>
    <xf numFmtId="0" fontId="15" fillId="13" borderId="12" applyNumberFormat="0" applyAlignment="0" applyProtection="0"/>
    <xf numFmtId="0" fontId="4" fillId="13" borderId="11" applyNumberFormat="0" applyAlignment="0" applyProtection="0"/>
    <xf numFmtId="0" fontId="13" fillId="0" borderId="13" applyNumberFormat="0" applyFill="0" applyAlignment="0" applyProtection="0"/>
    <xf numFmtId="0" fontId="5" fillId="14" borderId="14" applyNumberFormat="0" applyAlignment="0" applyProtection="0"/>
    <xf numFmtId="0" fontId="18" fillId="0" borderId="0" applyNumberFormat="0" applyFill="0" applyBorder="0" applyAlignment="0" applyProtection="0"/>
    <xf numFmtId="0" fontId="1" fillId="15"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cellStyleXfs>
  <cellXfs count="10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9" fillId="0" borderId="0" xfId="6"/>
    <xf numFmtId="0" fontId="9" fillId="0" borderId="0" xfId="7">
      <alignment vertical="top"/>
    </xf>
    <xf numFmtId="0" fontId="1" fillId="3" borderId="2" xfId="11" applyFill="1">
      <alignment horizontal="center" vertical="center"/>
    </xf>
    <xf numFmtId="0" fontId="1" fillId="6" borderId="2" xfId="11" applyFill="1">
      <alignment horizontal="center" vertical="center"/>
    </xf>
    <xf numFmtId="0" fontId="1" fillId="5" borderId="2" xfId="11" applyFill="1">
      <alignment horizontal="center" vertical="center"/>
    </xf>
    <xf numFmtId="0" fontId="1" fillId="0" borderId="2" xfId="11">
      <alignment horizontal="center" vertical="center"/>
    </xf>
    <xf numFmtId="0" fontId="1" fillId="3" borderId="2" xfId="12" applyFill="1">
      <alignment horizontal="left" vertical="center" indent="2"/>
    </xf>
    <xf numFmtId="0" fontId="1" fillId="6" borderId="2" xfId="12" applyFill="1">
      <alignment horizontal="left" vertical="center" indent="2"/>
    </xf>
    <xf numFmtId="0" fontId="1" fillId="5" borderId="2" xfId="12" applyFill="1">
      <alignment horizontal="left" vertical="center" indent="2"/>
    </xf>
    <xf numFmtId="0" fontId="1" fillId="0" borderId="2" xfId="12">
      <alignment horizontal="left" vertical="center" indent="2"/>
    </xf>
    <xf numFmtId="0" fontId="0" fillId="0" borderId="10" xfId="0" applyBorder="1"/>
    <xf numFmtId="0" fontId="19" fillId="0" borderId="0" xfId="1" applyFont="1" applyProtection="1">
      <alignment vertical="top"/>
    </xf>
    <xf numFmtId="0" fontId="21" fillId="8" borderId="1" xfId="0" applyFont="1" applyFill="1" applyBorder="1" applyAlignment="1">
      <alignment horizontal="left" vertical="center" indent="1"/>
    </xf>
    <xf numFmtId="0" fontId="21" fillId="8" borderId="1" xfId="0" applyFont="1" applyFill="1" applyBorder="1" applyAlignment="1">
      <alignment horizontal="center" vertical="center" wrapText="1"/>
    </xf>
    <xf numFmtId="0" fontId="22" fillId="7" borderId="8" xfId="0" applyFont="1" applyFill="1" applyBorder="1" applyAlignment="1">
      <alignment horizontal="center" vertical="center" shrinkToFit="1"/>
    </xf>
    <xf numFmtId="0" fontId="23" fillId="0" borderId="2" xfId="0" applyFont="1" applyBorder="1" applyAlignment="1">
      <alignment horizontal="center" vertical="center"/>
    </xf>
    <xf numFmtId="9" fontId="23" fillId="3" borderId="2" xfId="2" applyFont="1" applyFill="1" applyBorder="1" applyAlignment="1">
      <alignment horizontal="center" vertical="center"/>
    </xf>
    <xf numFmtId="9" fontId="23" fillId="6" borderId="2" xfId="2" applyFont="1" applyFill="1" applyBorder="1" applyAlignment="1">
      <alignment horizontal="center" vertical="center"/>
    </xf>
    <xf numFmtId="9" fontId="23" fillId="5" borderId="2" xfId="2" applyFont="1" applyFill="1" applyBorder="1" applyAlignment="1">
      <alignment horizontal="center" vertical="center"/>
    </xf>
    <xf numFmtId="9" fontId="23" fillId="0" borderId="2" xfId="2" applyFont="1" applyBorder="1" applyAlignment="1">
      <alignment horizontal="center" vertical="center"/>
    </xf>
    <xf numFmtId="0" fontId="24" fillId="2" borderId="2" xfId="0" applyFont="1" applyFill="1" applyBorder="1" applyAlignment="1">
      <alignment horizontal="left" vertical="center" indent="1"/>
    </xf>
    <xf numFmtId="0" fontId="24" fillId="2" borderId="2" xfId="0" applyFont="1" applyFill="1" applyBorder="1" applyAlignment="1">
      <alignment horizontal="center" vertical="center"/>
    </xf>
    <xf numFmtId="9" fontId="23" fillId="2" borderId="2" xfId="2" applyFont="1" applyFill="1" applyBorder="1" applyAlignment="1">
      <alignment horizontal="center" vertical="center"/>
    </xf>
    <xf numFmtId="0" fontId="23" fillId="2" borderId="2" xfId="0" applyFont="1" applyFill="1" applyBorder="1" applyAlignment="1">
      <alignment horizontal="center" vertical="center"/>
    </xf>
    <xf numFmtId="0" fontId="26" fillId="0" borderId="0" xfId="0" applyFont="1"/>
    <xf numFmtId="0" fontId="2" fillId="0" borderId="0" xfId="0" applyFont="1" applyAlignment="1">
      <alignment horizontal="center"/>
    </xf>
    <xf numFmtId="0" fontId="25" fillId="0" borderId="0" xfId="1" applyFont="1" applyAlignment="1" applyProtection="1"/>
    <xf numFmtId="0" fontId="28" fillId="0" borderId="0" xfId="0" applyFont="1" applyAlignment="1">
      <alignment vertical="top"/>
    </xf>
    <xf numFmtId="0" fontId="28" fillId="0" borderId="0" xfId="0" applyFont="1"/>
    <xf numFmtId="0" fontId="29"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vertical="top"/>
    </xf>
    <xf numFmtId="0" fontId="32" fillId="0" borderId="0" xfId="0" applyFont="1" applyAlignment="1">
      <alignment vertical="top"/>
    </xf>
    <xf numFmtId="0" fontId="28" fillId="0" borderId="0" xfId="0" applyFont="1" applyAlignment="1">
      <alignment horizontal="left" vertical="top"/>
    </xf>
    <xf numFmtId="0" fontId="33" fillId="0" borderId="0" xfId="0" applyFont="1" applyAlignment="1">
      <alignment vertical="center"/>
    </xf>
    <xf numFmtId="0" fontId="34" fillId="0" borderId="0" xfId="0" applyFont="1"/>
    <xf numFmtId="0" fontId="35" fillId="0" borderId="0" xfId="0" applyFont="1" applyAlignment="1">
      <alignment horizontal="left" vertical="top" wrapText="1" indent="1"/>
    </xf>
    <xf numFmtId="0" fontId="36" fillId="0" borderId="0" xfId="0" applyFont="1" applyAlignment="1">
      <alignment vertical="top" wrapText="1"/>
    </xf>
    <xf numFmtId="0" fontId="37" fillId="0" borderId="0" xfId="1" applyFont="1" applyAlignment="1" applyProtection="1">
      <alignment horizontal="left" vertical="top"/>
    </xf>
    <xf numFmtId="178" fontId="1" fillId="0" borderId="2" xfId="10" applyNumberFormat="1">
      <alignment horizontal="center" vertical="center"/>
    </xf>
    <xf numFmtId="178" fontId="25" fillId="2" borderId="2" xfId="0" applyNumberFormat="1" applyFont="1" applyFill="1" applyBorder="1" applyAlignment="1">
      <alignment horizontal="left" vertical="center"/>
    </xf>
    <xf numFmtId="178" fontId="23" fillId="2" borderId="2" xfId="0" applyNumberFormat="1" applyFont="1" applyFill="1" applyBorder="1" applyAlignment="1">
      <alignment horizontal="center" vertical="center"/>
    </xf>
    <xf numFmtId="180" fontId="20" fillId="4" borderId="6" xfId="0" applyNumberFormat="1" applyFont="1" applyFill="1" applyBorder="1" applyAlignment="1">
      <alignment horizontal="center" vertical="center"/>
    </xf>
    <xf numFmtId="180" fontId="20" fillId="4" borderId="0" xfId="0" applyNumberFormat="1" applyFont="1" applyFill="1" applyAlignment="1">
      <alignment horizontal="center" vertical="center"/>
    </xf>
    <xf numFmtId="180" fontId="20" fillId="4" borderId="7" xfId="0" applyNumberFormat="1" applyFont="1" applyFill="1" applyBorder="1" applyAlignment="1">
      <alignment horizontal="center" vertical="center"/>
    </xf>
    <xf numFmtId="181" fontId="1" fillId="3" borderId="2" xfId="10" applyNumberFormat="1" applyFill="1">
      <alignment horizontal="center" vertical="center"/>
    </xf>
    <xf numFmtId="181" fontId="1" fillId="6" borderId="2" xfId="10" applyNumberFormat="1" applyFill="1">
      <alignment horizontal="center" vertical="center"/>
    </xf>
    <xf numFmtId="181" fontId="1" fillId="5" borderId="2" xfId="10" applyNumberFormat="1" applyFill="1">
      <alignment horizontal="center" vertical="center"/>
    </xf>
    <xf numFmtId="0" fontId="23" fillId="0" borderId="2" xfId="0" quotePrefix="1" applyFont="1" applyBorder="1" applyAlignment="1">
      <alignment horizontal="center" vertical="center"/>
    </xf>
    <xf numFmtId="0" fontId="1" fillId="40" borderId="2" xfId="11" applyFill="1">
      <alignment horizontal="center" vertical="center"/>
    </xf>
    <xf numFmtId="9" fontId="23" fillId="40" borderId="2" xfId="2" applyFont="1" applyFill="1" applyBorder="1" applyAlignment="1">
      <alignment horizontal="center" vertical="center"/>
    </xf>
    <xf numFmtId="0" fontId="1" fillId="40" borderId="2" xfId="12" applyFill="1">
      <alignment horizontal="left" vertical="center" indent="2"/>
    </xf>
    <xf numFmtId="181" fontId="1" fillId="40" borderId="2" xfId="10" applyNumberFormat="1" applyFill="1">
      <alignment horizontal="center" vertical="center"/>
    </xf>
    <xf numFmtId="0" fontId="17" fillId="41" borderId="2" xfId="0" applyFont="1" applyFill="1" applyBorder="1" applyAlignment="1">
      <alignment horizontal="left" vertical="center" indent="1"/>
    </xf>
    <xf numFmtId="0" fontId="1" fillId="41" borderId="2" xfId="11" applyFill="1">
      <alignment horizontal="center" vertical="center"/>
    </xf>
    <xf numFmtId="9" fontId="23" fillId="41" borderId="2" xfId="2" applyFont="1" applyFill="1" applyBorder="1" applyAlignment="1">
      <alignment horizontal="center" vertical="center"/>
    </xf>
    <xf numFmtId="178" fontId="0" fillId="41" borderId="2" xfId="0" applyNumberFormat="1" applyFill="1" applyBorder="1" applyAlignment="1">
      <alignment horizontal="center" vertical="center"/>
    </xf>
    <xf numFmtId="178" fontId="23" fillId="41" borderId="2" xfId="0" applyNumberFormat="1" applyFont="1" applyFill="1" applyBorder="1" applyAlignment="1">
      <alignment horizontal="center" vertical="center"/>
    </xf>
    <xf numFmtId="181" fontId="0" fillId="41" borderId="2" xfId="0" applyNumberFormat="1" applyFill="1" applyBorder="1" applyAlignment="1">
      <alignment horizontal="center" vertical="center"/>
    </xf>
    <xf numFmtId="181" fontId="23" fillId="41" borderId="2" xfId="0" applyNumberFormat="1" applyFont="1" applyFill="1" applyBorder="1" applyAlignment="1">
      <alignment horizontal="center" vertical="center"/>
    </xf>
    <xf numFmtId="0" fontId="1" fillId="42" borderId="2" xfId="11" applyFill="1">
      <alignment horizontal="center" vertical="center"/>
    </xf>
    <xf numFmtId="9" fontId="23" fillId="42" borderId="2" xfId="2" applyFont="1" applyFill="1" applyBorder="1" applyAlignment="1">
      <alignment horizontal="center" vertical="center"/>
    </xf>
    <xf numFmtId="0" fontId="1" fillId="42" borderId="2" xfId="12" applyFill="1">
      <alignment horizontal="left" vertical="center" indent="2"/>
    </xf>
    <xf numFmtId="181" fontId="1" fillId="42" borderId="2" xfId="10" applyNumberFormat="1" applyFill="1">
      <alignment horizontal="center" vertical="center"/>
    </xf>
    <xf numFmtId="0" fontId="17" fillId="43" borderId="2" xfId="0" applyFont="1" applyFill="1" applyBorder="1" applyAlignment="1">
      <alignment horizontal="left" vertical="center" indent="1"/>
    </xf>
    <xf numFmtId="0" fontId="1" fillId="43" borderId="2" xfId="11" applyFill="1">
      <alignment horizontal="center" vertical="center"/>
    </xf>
    <xf numFmtId="9" fontId="23" fillId="43" borderId="2" xfId="2" applyFont="1" applyFill="1" applyBorder="1" applyAlignment="1">
      <alignment horizontal="center" vertical="center"/>
    </xf>
    <xf numFmtId="181" fontId="0" fillId="43" borderId="2" xfId="0" applyNumberFormat="1" applyFill="1" applyBorder="1" applyAlignment="1">
      <alignment horizontal="center" vertical="center"/>
    </xf>
    <xf numFmtId="181" fontId="23" fillId="43" borderId="2" xfId="0" applyNumberFormat="1" applyFont="1" applyFill="1" applyBorder="1" applyAlignment="1">
      <alignment horizontal="center" vertical="center"/>
    </xf>
    <xf numFmtId="0" fontId="17" fillId="44" borderId="2" xfId="0" applyFont="1" applyFill="1" applyBorder="1" applyAlignment="1">
      <alignment horizontal="left" vertical="center" indent="1"/>
    </xf>
    <xf numFmtId="0" fontId="1" fillId="44" borderId="2" xfId="11" applyFill="1">
      <alignment horizontal="center" vertical="center"/>
    </xf>
    <xf numFmtId="9" fontId="23" fillId="44" borderId="2" xfId="2" applyFont="1" applyFill="1" applyBorder="1" applyAlignment="1">
      <alignment horizontal="center" vertical="center"/>
    </xf>
    <xf numFmtId="181" fontId="0" fillId="44" borderId="2" xfId="0" applyNumberFormat="1" applyFill="1" applyBorder="1" applyAlignment="1">
      <alignment horizontal="center" vertical="center"/>
    </xf>
    <xf numFmtId="181" fontId="23" fillId="44" borderId="2" xfId="0" applyNumberFormat="1" applyFont="1" applyFill="1" applyBorder="1" applyAlignment="1">
      <alignment horizontal="center" vertical="center"/>
    </xf>
    <xf numFmtId="0" fontId="0" fillId="45" borderId="9" xfId="0" applyFill="1" applyBorder="1" applyAlignment="1">
      <alignment vertical="center"/>
    </xf>
    <xf numFmtId="0" fontId="17" fillId="46" borderId="2" xfId="0" applyFont="1" applyFill="1" applyBorder="1" applyAlignment="1">
      <alignment horizontal="left" vertical="center" indent="1"/>
    </xf>
    <xf numFmtId="0" fontId="1" fillId="46" borderId="2" xfId="11" applyFill="1">
      <alignment horizontal="center" vertical="center"/>
    </xf>
    <xf numFmtId="9" fontId="23" fillId="46" borderId="2" xfId="2" applyFont="1" applyFill="1" applyBorder="1" applyAlignment="1">
      <alignment horizontal="center" vertical="center"/>
    </xf>
    <xf numFmtId="181" fontId="0" fillId="46" borderId="2" xfId="0" applyNumberFormat="1" applyFill="1" applyBorder="1" applyAlignment="1">
      <alignment horizontal="center" vertical="center"/>
    </xf>
    <xf numFmtId="181" fontId="23" fillId="46" borderId="2" xfId="0" applyNumberFormat="1" applyFont="1" applyFill="1" applyBorder="1" applyAlignment="1">
      <alignment horizontal="center" vertical="center"/>
    </xf>
    <xf numFmtId="0" fontId="0" fillId="0" borderId="9" xfId="0" applyFill="1" applyBorder="1" applyAlignment="1">
      <alignment vertical="center"/>
    </xf>
    <xf numFmtId="0" fontId="17" fillId="47" borderId="2" xfId="0" applyFont="1" applyFill="1" applyBorder="1" applyAlignment="1">
      <alignment horizontal="left" vertical="center" indent="1"/>
    </xf>
    <xf numFmtId="0" fontId="1" fillId="47" borderId="2" xfId="11" applyFill="1">
      <alignment horizontal="center" vertical="center"/>
    </xf>
    <xf numFmtId="9" fontId="23" fillId="47" borderId="2" xfId="2" applyFont="1" applyFill="1" applyBorder="1" applyAlignment="1">
      <alignment horizontal="center" vertical="center"/>
    </xf>
    <xf numFmtId="181" fontId="0" fillId="47" borderId="2" xfId="0" applyNumberFormat="1" applyFill="1" applyBorder="1" applyAlignment="1">
      <alignment horizontal="center" vertical="center"/>
    </xf>
    <xf numFmtId="181" fontId="23" fillId="47" borderId="2" xfId="0" applyNumberFormat="1" applyFont="1" applyFill="1" applyBorder="1" applyAlignment="1">
      <alignment horizontal="center" vertical="center"/>
    </xf>
    <xf numFmtId="0" fontId="0" fillId="48" borderId="9" xfId="0" applyFill="1" applyBorder="1" applyAlignment="1">
      <alignment vertical="center"/>
    </xf>
    <xf numFmtId="0" fontId="0" fillId="0" borderId="0" xfId="0" applyAlignment="1"/>
    <xf numFmtId="14" fontId="0" fillId="4" borderId="4" xfId="0" applyNumberFormat="1" applyFill="1" applyBorder="1" applyAlignment="1">
      <alignment horizontal="left" vertical="center" wrapText="1" indent="1"/>
    </xf>
    <xf numFmtId="14" fontId="0" fillId="4" borderId="1" xfId="0" applyNumberFormat="1" applyFill="1" applyBorder="1" applyAlignment="1">
      <alignment horizontal="left" vertical="center" wrapText="1" indent="1"/>
    </xf>
    <xf numFmtId="14" fontId="0" fillId="4" borderId="5" xfId="0" applyNumberFormat="1" applyFill="1" applyBorder="1" applyAlignment="1">
      <alignment horizontal="left" vertical="center" wrapText="1" indent="1"/>
    </xf>
    <xf numFmtId="182" fontId="1" fillId="4" borderId="3" xfId="9" applyNumberFormat="1" applyFill="1" applyAlignment="1">
      <alignment horizontal="center" vertical="center"/>
    </xf>
    <xf numFmtId="0" fontId="1" fillId="0" borderId="0" xfId="8" applyAlignment="1">
      <alignment horizontal="right" indent="1"/>
    </xf>
    <xf numFmtId="0" fontId="1" fillId="0" borderId="7" xfId="8" applyBorder="1" applyAlignment="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86"/>
  <sheetViews>
    <sheetView showGridLines="0" showRuler="0" zoomScaleNormal="100" zoomScalePageLayoutView="70" workbookViewId="0">
      <pane ySplit="5" topLeftCell="E7" activePane="bottomLeft" state="frozen"/>
      <selection pane="bottomLeft" activeCell="E4" sqref="E4"/>
    </sheetView>
  </sheetViews>
  <sheetFormatPr defaultRowHeight="30" customHeight="1"/>
  <cols>
    <col min="1" max="1" width="2.5546875" style="8" customWidth="1"/>
    <col min="2" max="2" width="26.88671875" customWidth="1"/>
    <col min="3" max="3" width="7.44140625" customWidth="1"/>
    <col min="4" max="4" width="6" bestFit="1" customWidth="1"/>
    <col min="5" max="5" width="8.5546875" style="2" bestFit="1" customWidth="1"/>
    <col min="6" max="6" width="8.5546875" bestFit="1" customWidth="1"/>
    <col min="7" max="7" width="3.88671875" bestFit="1" customWidth="1"/>
    <col min="8" max="8" width="6" hidden="1" customWidth="1"/>
    <col min="9" max="106" width="2.44140625" customWidth="1"/>
    <col min="108" max="110" width="7.21875"/>
    <col min="111" max="112" width="8.44140625"/>
  </cols>
  <sheetData>
    <row r="1" spans="1:106" ht="13.5" customHeight="1">
      <c r="A1" s="8" t="s">
        <v>0</v>
      </c>
      <c r="B1" s="11"/>
      <c r="I1" s="22"/>
    </row>
    <row r="2" spans="1:106" ht="19.5">
      <c r="A2" s="8" t="s">
        <v>1</v>
      </c>
      <c r="B2" s="12"/>
      <c r="C2" s="103" t="s">
        <v>2</v>
      </c>
      <c r="D2" s="104"/>
      <c r="E2" s="102">
        <v>45649</v>
      </c>
      <c r="F2" s="102"/>
    </row>
    <row r="3" spans="1:106" ht="19.5" customHeight="1">
      <c r="A3" s="9" t="s">
        <v>3</v>
      </c>
      <c r="C3" s="103" t="s">
        <v>4</v>
      </c>
      <c r="D3" s="104"/>
      <c r="E3" s="4">
        <v>1</v>
      </c>
      <c r="I3" s="99">
        <f>I4</f>
        <v>45649</v>
      </c>
      <c r="J3" s="100"/>
      <c r="K3" s="100"/>
      <c r="L3" s="100"/>
      <c r="M3" s="100"/>
      <c r="N3" s="100"/>
      <c r="O3" s="101"/>
      <c r="P3" s="99">
        <f>P4</f>
        <v>45656</v>
      </c>
      <c r="Q3" s="100"/>
      <c r="R3" s="100"/>
      <c r="S3" s="100"/>
      <c r="T3" s="100"/>
      <c r="U3" s="100"/>
      <c r="V3" s="101"/>
      <c r="W3" s="99">
        <f>W4</f>
        <v>45663</v>
      </c>
      <c r="X3" s="100"/>
      <c r="Y3" s="100"/>
      <c r="Z3" s="100"/>
      <c r="AA3" s="100"/>
      <c r="AB3" s="100"/>
      <c r="AC3" s="101"/>
      <c r="AD3" s="99">
        <f>AD4</f>
        <v>45670</v>
      </c>
      <c r="AE3" s="100"/>
      <c r="AF3" s="100"/>
      <c r="AG3" s="100"/>
      <c r="AH3" s="100"/>
      <c r="AI3" s="100"/>
      <c r="AJ3" s="101"/>
      <c r="AK3" s="99">
        <f>AK4</f>
        <v>45677</v>
      </c>
      <c r="AL3" s="100"/>
      <c r="AM3" s="100"/>
      <c r="AN3" s="100"/>
      <c r="AO3" s="100"/>
      <c r="AP3" s="100"/>
      <c r="AQ3" s="101"/>
      <c r="AR3" s="99">
        <f>AR4</f>
        <v>45684</v>
      </c>
      <c r="AS3" s="100"/>
      <c r="AT3" s="100"/>
      <c r="AU3" s="100"/>
      <c r="AV3" s="100"/>
      <c r="AW3" s="100"/>
      <c r="AX3" s="101"/>
      <c r="AY3" s="99">
        <f>AY4</f>
        <v>45691</v>
      </c>
      <c r="AZ3" s="100"/>
      <c r="BA3" s="100"/>
      <c r="BB3" s="100"/>
      <c r="BC3" s="100"/>
      <c r="BD3" s="100"/>
      <c r="BE3" s="101"/>
      <c r="BF3" s="99">
        <f>BF4</f>
        <v>45698</v>
      </c>
      <c r="BG3" s="100"/>
      <c r="BH3" s="100"/>
      <c r="BI3" s="100"/>
      <c r="BJ3" s="100"/>
      <c r="BK3" s="100"/>
      <c r="BL3" s="101"/>
      <c r="BM3" s="99">
        <f>BM4</f>
        <v>45705</v>
      </c>
      <c r="BN3" s="100"/>
      <c r="BO3" s="100"/>
      <c r="BP3" s="100"/>
      <c r="BQ3" s="100"/>
      <c r="BR3" s="100"/>
      <c r="BS3" s="101"/>
      <c r="BT3" s="99">
        <f>BT4</f>
        <v>45712</v>
      </c>
      <c r="BU3" s="100"/>
      <c r="BV3" s="100"/>
      <c r="BW3" s="100"/>
      <c r="BX3" s="100"/>
      <c r="BY3" s="100"/>
      <c r="BZ3" s="101"/>
      <c r="CA3" s="99">
        <f>CA4</f>
        <v>45719</v>
      </c>
      <c r="CB3" s="100"/>
      <c r="CC3" s="100"/>
      <c r="CD3" s="100"/>
      <c r="CE3" s="100"/>
      <c r="CF3" s="100"/>
      <c r="CG3" s="101"/>
      <c r="CH3" s="99">
        <f>CH4</f>
        <v>45726</v>
      </c>
      <c r="CI3" s="100"/>
      <c r="CJ3" s="100"/>
      <c r="CK3" s="100"/>
      <c r="CL3" s="100"/>
      <c r="CM3" s="100"/>
      <c r="CN3" s="101"/>
      <c r="CO3" s="99">
        <f>CO4</f>
        <v>45733</v>
      </c>
      <c r="CP3" s="100"/>
      <c r="CQ3" s="100"/>
      <c r="CR3" s="100"/>
      <c r="CS3" s="100"/>
      <c r="CT3" s="100"/>
      <c r="CU3" s="101"/>
      <c r="CV3" s="99">
        <f>CV4</f>
        <v>45740</v>
      </c>
      <c r="CW3" s="100"/>
      <c r="CX3" s="100"/>
      <c r="CY3" s="100"/>
      <c r="CZ3" s="100"/>
      <c r="DA3" s="100"/>
      <c r="DB3" s="101"/>
    </row>
    <row r="4" spans="1:106" ht="15" customHeight="1">
      <c r="A4" s="9" t="s">
        <v>5</v>
      </c>
      <c r="B4" s="21"/>
      <c r="C4" s="21"/>
      <c r="D4" s="21"/>
      <c r="E4" s="21"/>
      <c r="F4" s="21"/>
      <c r="G4" s="21"/>
      <c r="I4" s="53">
        <f>プロジェクトの開始-WEEKDAY(プロジェクトの開始,1)+2+7*(週表示-1)</f>
        <v>45649</v>
      </c>
      <c r="J4" s="54">
        <f>I4+1</f>
        <v>45650</v>
      </c>
      <c r="K4" s="54">
        <f t="shared" ref="K4:AX4" si="0">J4+1</f>
        <v>45651</v>
      </c>
      <c r="L4" s="54">
        <f t="shared" si="0"/>
        <v>45652</v>
      </c>
      <c r="M4" s="54">
        <f t="shared" si="0"/>
        <v>45653</v>
      </c>
      <c r="N4" s="54">
        <f t="shared" si="0"/>
        <v>45654</v>
      </c>
      <c r="O4" s="55">
        <f t="shared" si="0"/>
        <v>45655</v>
      </c>
      <c r="P4" s="53">
        <f>O4+1</f>
        <v>45656</v>
      </c>
      <c r="Q4" s="54">
        <f>P4+1</f>
        <v>45657</v>
      </c>
      <c r="R4" s="54">
        <f t="shared" si="0"/>
        <v>45658</v>
      </c>
      <c r="S4" s="54">
        <f t="shared" si="0"/>
        <v>45659</v>
      </c>
      <c r="T4" s="54">
        <f t="shared" si="0"/>
        <v>45660</v>
      </c>
      <c r="U4" s="54">
        <f t="shared" si="0"/>
        <v>45661</v>
      </c>
      <c r="V4" s="55">
        <f t="shared" si="0"/>
        <v>45662</v>
      </c>
      <c r="W4" s="53">
        <f>V4+1</f>
        <v>45663</v>
      </c>
      <c r="X4" s="54">
        <f>W4+1</f>
        <v>45664</v>
      </c>
      <c r="Y4" s="54">
        <f t="shared" si="0"/>
        <v>45665</v>
      </c>
      <c r="Z4" s="54">
        <f t="shared" si="0"/>
        <v>45666</v>
      </c>
      <c r="AA4" s="54">
        <f t="shared" si="0"/>
        <v>45667</v>
      </c>
      <c r="AB4" s="54">
        <f t="shared" si="0"/>
        <v>45668</v>
      </c>
      <c r="AC4" s="55">
        <f t="shared" si="0"/>
        <v>45669</v>
      </c>
      <c r="AD4" s="53">
        <f>AC4+1</f>
        <v>45670</v>
      </c>
      <c r="AE4" s="54">
        <f>AD4+1</f>
        <v>45671</v>
      </c>
      <c r="AF4" s="54">
        <f t="shared" si="0"/>
        <v>45672</v>
      </c>
      <c r="AG4" s="54">
        <f t="shared" si="0"/>
        <v>45673</v>
      </c>
      <c r="AH4" s="54">
        <f t="shared" si="0"/>
        <v>45674</v>
      </c>
      <c r="AI4" s="54">
        <f t="shared" si="0"/>
        <v>45675</v>
      </c>
      <c r="AJ4" s="55">
        <f t="shared" si="0"/>
        <v>45676</v>
      </c>
      <c r="AK4" s="53">
        <f>AJ4+1</f>
        <v>45677</v>
      </c>
      <c r="AL4" s="54">
        <f>AK4+1</f>
        <v>45678</v>
      </c>
      <c r="AM4" s="54">
        <f t="shared" si="0"/>
        <v>45679</v>
      </c>
      <c r="AN4" s="54">
        <f t="shared" si="0"/>
        <v>45680</v>
      </c>
      <c r="AO4" s="54">
        <f t="shared" si="0"/>
        <v>45681</v>
      </c>
      <c r="AP4" s="54">
        <f t="shared" si="0"/>
        <v>45682</v>
      </c>
      <c r="AQ4" s="55">
        <f t="shared" si="0"/>
        <v>45683</v>
      </c>
      <c r="AR4" s="53">
        <f>AQ4+1</f>
        <v>45684</v>
      </c>
      <c r="AS4" s="54">
        <f>AR4+1</f>
        <v>45685</v>
      </c>
      <c r="AT4" s="54">
        <f t="shared" si="0"/>
        <v>45686</v>
      </c>
      <c r="AU4" s="54">
        <f t="shared" si="0"/>
        <v>45687</v>
      </c>
      <c r="AV4" s="54">
        <f t="shared" si="0"/>
        <v>45688</v>
      </c>
      <c r="AW4" s="54">
        <f t="shared" si="0"/>
        <v>45689</v>
      </c>
      <c r="AX4" s="55">
        <f t="shared" si="0"/>
        <v>45690</v>
      </c>
      <c r="AY4" s="53">
        <f>AX4+1</f>
        <v>45691</v>
      </c>
      <c r="AZ4" s="54">
        <f>AY4+1</f>
        <v>45692</v>
      </c>
      <c r="BA4" s="54">
        <f t="shared" ref="BA4:BE4" si="1">AZ4+1</f>
        <v>45693</v>
      </c>
      <c r="BB4" s="54">
        <f t="shared" si="1"/>
        <v>45694</v>
      </c>
      <c r="BC4" s="54">
        <f t="shared" si="1"/>
        <v>45695</v>
      </c>
      <c r="BD4" s="54">
        <f t="shared" si="1"/>
        <v>45696</v>
      </c>
      <c r="BE4" s="55">
        <f t="shared" si="1"/>
        <v>45697</v>
      </c>
      <c r="BF4" s="53">
        <f>BE4+1</f>
        <v>45698</v>
      </c>
      <c r="BG4" s="54">
        <f>BF4+1</f>
        <v>45699</v>
      </c>
      <c r="BH4" s="54">
        <f t="shared" ref="BH4:BL4" si="2">BG4+1</f>
        <v>45700</v>
      </c>
      <c r="BI4" s="54">
        <f t="shared" si="2"/>
        <v>45701</v>
      </c>
      <c r="BJ4" s="54">
        <f t="shared" si="2"/>
        <v>45702</v>
      </c>
      <c r="BK4" s="54">
        <f t="shared" si="2"/>
        <v>45703</v>
      </c>
      <c r="BL4" s="55">
        <f t="shared" si="2"/>
        <v>45704</v>
      </c>
      <c r="BM4" s="53">
        <f>BL4+1</f>
        <v>45705</v>
      </c>
      <c r="BN4" s="54">
        <f>BM4+1</f>
        <v>45706</v>
      </c>
      <c r="BO4" s="54">
        <f t="shared" ref="BO4" si="3">BN4+1</f>
        <v>45707</v>
      </c>
      <c r="BP4" s="54">
        <f t="shared" ref="BP4" si="4">BO4+1</f>
        <v>45708</v>
      </c>
      <c r="BQ4" s="54">
        <f t="shared" ref="BQ4" si="5">BP4+1</f>
        <v>45709</v>
      </c>
      <c r="BR4" s="54">
        <f t="shared" ref="BR4" si="6">BQ4+1</f>
        <v>45710</v>
      </c>
      <c r="BS4" s="55">
        <f t="shared" ref="BS4" si="7">BR4+1</f>
        <v>45711</v>
      </c>
      <c r="BT4" s="53">
        <f>BS4+1</f>
        <v>45712</v>
      </c>
      <c r="BU4" s="54">
        <f>BT4+1</f>
        <v>45713</v>
      </c>
      <c r="BV4" s="54">
        <f t="shared" ref="BV4" si="8">BU4+1</f>
        <v>45714</v>
      </c>
      <c r="BW4" s="54">
        <f t="shared" ref="BW4" si="9">BV4+1</f>
        <v>45715</v>
      </c>
      <c r="BX4" s="54">
        <f t="shared" ref="BX4" si="10">BW4+1</f>
        <v>45716</v>
      </c>
      <c r="BY4" s="54">
        <f t="shared" ref="BY4" si="11">BX4+1</f>
        <v>45717</v>
      </c>
      <c r="BZ4" s="55">
        <f t="shared" ref="BZ4" si="12">BY4+1</f>
        <v>45718</v>
      </c>
      <c r="CA4" s="53">
        <f>BZ4+1</f>
        <v>45719</v>
      </c>
      <c r="CB4" s="54">
        <f>CA4+1</f>
        <v>45720</v>
      </c>
      <c r="CC4" s="54">
        <f t="shared" ref="CC4" si="13">CB4+1</f>
        <v>45721</v>
      </c>
      <c r="CD4" s="54">
        <f t="shared" ref="CD4" si="14">CC4+1</f>
        <v>45722</v>
      </c>
      <c r="CE4" s="54">
        <f t="shared" ref="CE4" si="15">CD4+1</f>
        <v>45723</v>
      </c>
      <c r="CF4" s="54">
        <f t="shared" ref="CF4" si="16">CE4+1</f>
        <v>45724</v>
      </c>
      <c r="CG4" s="55">
        <f t="shared" ref="CG4" si="17">CF4+1</f>
        <v>45725</v>
      </c>
      <c r="CH4" s="53">
        <f>CG4+1</f>
        <v>45726</v>
      </c>
      <c r="CI4" s="54">
        <f>CH4+1</f>
        <v>45727</v>
      </c>
      <c r="CJ4" s="54">
        <f t="shared" ref="CJ4" si="18">CI4+1</f>
        <v>45728</v>
      </c>
      <c r="CK4" s="54">
        <f t="shared" ref="CK4" si="19">CJ4+1</f>
        <v>45729</v>
      </c>
      <c r="CL4" s="54">
        <f t="shared" ref="CL4" si="20">CK4+1</f>
        <v>45730</v>
      </c>
      <c r="CM4" s="54">
        <f t="shared" ref="CM4" si="21">CL4+1</f>
        <v>45731</v>
      </c>
      <c r="CN4" s="55">
        <f t="shared" ref="CN4" si="22">CM4+1</f>
        <v>45732</v>
      </c>
      <c r="CO4" s="53">
        <f>CN4+1</f>
        <v>45733</v>
      </c>
      <c r="CP4" s="54">
        <f>CO4+1</f>
        <v>45734</v>
      </c>
      <c r="CQ4" s="54">
        <f t="shared" ref="CQ4" si="23">CP4+1</f>
        <v>45735</v>
      </c>
      <c r="CR4" s="54">
        <f t="shared" ref="CR4" si="24">CQ4+1</f>
        <v>45736</v>
      </c>
      <c r="CS4" s="54">
        <f t="shared" ref="CS4" si="25">CR4+1</f>
        <v>45737</v>
      </c>
      <c r="CT4" s="54">
        <f t="shared" ref="CT4" si="26">CS4+1</f>
        <v>45738</v>
      </c>
      <c r="CU4" s="55">
        <f t="shared" ref="CU4" si="27">CT4+1</f>
        <v>45739</v>
      </c>
      <c r="CV4" s="53">
        <f>CU4+1</f>
        <v>45740</v>
      </c>
      <c r="CW4" s="54">
        <f>CV4+1</f>
        <v>45741</v>
      </c>
      <c r="CX4" s="54">
        <f t="shared" ref="CX4" si="28">CW4+1</f>
        <v>45742</v>
      </c>
      <c r="CY4" s="54">
        <f t="shared" ref="CY4" si="29">CX4+1</f>
        <v>45743</v>
      </c>
      <c r="CZ4" s="54">
        <f t="shared" ref="CZ4" si="30">CY4+1</f>
        <v>45744</v>
      </c>
      <c r="DA4" s="54">
        <f t="shared" ref="DA4" si="31">CZ4+1</f>
        <v>45745</v>
      </c>
      <c r="DB4" s="55">
        <f t="shared" ref="DB4" si="32">DA4+1</f>
        <v>45746</v>
      </c>
    </row>
    <row r="5" spans="1:106" ht="18.75" customHeight="1">
      <c r="A5" s="9" t="s">
        <v>6</v>
      </c>
      <c r="B5" s="23" t="s">
        <v>7</v>
      </c>
      <c r="C5" s="24" t="s">
        <v>8</v>
      </c>
      <c r="D5" s="24" t="s">
        <v>9</v>
      </c>
      <c r="E5" s="24" t="s">
        <v>10</v>
      </c>
      <c r="F5" s="24" t="s">
        <v>11</v>
      </c>
      <c r="G5" s="24"/>
      <c r="H5" s="24" t="s">
        <v>12</v>
      </c>
      <c r="I5" s="25" t="str">
        <f t="shared" ref="I5:AN5" si="33">LEFT(TEXT(I4,"aaa"),1)</f>
        <v>月</v>
      </c>
      <c r="J5" s="25" t="str">
        <f t="shared" si="33"/>
        <v>火</v>
      </c>
      <c r="K5" s="25" t="str">
        <f t="shared" si="33"/>
        <v>水</v>
      </c>
      <c r="L5" s="25" t="str">
        <f t="shared" si="33"/>
        <v>木</v>
      </c>
      <c r="M5" s="25" t="str">
        <f t="shared" si="33"/>
        <v>金</v>
      </c>
      <c r="N5" s="25" t="str">
        <f t="shared" si="33"/>
        <v>土</v>
      </c>
      <c r="O5" s="25" t="str">
        <f t="shared" si="33"/>
        <v>日</v>
      </c>
      <c r="P5" s="25" t="str">
        <f t="shared" si="33"/>
        <v>月</v>
      </c>
      <c r="Q5" s="25" t="str">
        <f t="shared" si="33"/>
        <v>火</v>
      </c>
      <c r="R5" s="25" t="str">
        <f t="shared" si="33"/>
        <v>水</v>
      </c>
      <c r="S5" s="25" t="str">
        <f t="shared" si="33"/>
        <v>木</v>
      </c>
      <c r="T5" s="25" t="str">
        <f t="shared" si="33"/>
        <v>金</v>
      </c>
      <c r="U5" s="25" t="str">
        <f t="shared" si="33"/>
        <v>土</v>
      </c>
      <c r="V5" s="25" t="str">
        <f t="shared" si="33"/>
        <v>日</v>
      </c>
      <c r="W5" s="25" t="str">
        <f t="shared" si="33"/>
        <v>月</v>
      </c>
      <c r="X5" s="25" t="str">
        <f t="shared" si="33"/>
        <v>火</v>
      </c>
      <c r="Y5" s="25" t="str">
        <f t="shared" si="33"/>
        <v>水</v>
      </c>
      <c r="Z5" s="25" t="str">
        <f t="shared" si="33"/>
        <v>木</v>
      </c>
      <c r="AA5" s="25" t="str">
        <f t="shared" si="33"/>
        <v>金</v>
      </c>
      <c r="AB5" s="25" t="str">
        <f t="shared" si="33"/>
        <v>土</v>
      </c>
      <c r="AC5" s="25" t="str">
        <f t="shared" si="33"/>
        <v>日</v>
      </c>
      <c r="AD5" s="25" t="str">
        <f t="shared" si="33"/>
        <v>月</v>
      </c>
      <c r="AE5" s="25" t="str">
        <f t="shared" si="33"/>
        <v>火</v>
      </c>
      <c r="AF5" s="25" t="str">
        <f t="shared" si="33"/>
        <v>水</v>
      </c>
      <c r="AG5" s="25" t="str">
        <f t="shared" si="33"/>
        <v>木</v>
      </c>
      <c r="AH5" s="25" t="str">
        <f t="shared" si="33"/>
        <v>金</v>
      </c>
      <c r="AI5" s="25" t="str">
        <f t="shared" si="33"/>
        <v>土</v>
      </c>
      <c r="AJ5" s="25" t="str">
        <f t="shared" si="33"/>
        <v>日</v>
      </c>
      <c r="AK5" s="25" t="str">
        <f t="shared" si="33"/>
        <v>月</v>
      </c>
      <c r="AL5" s="25" t="str">
        <f t="shared" si="33"/>
        <v>火</v>
      </c>
      <c r="AM5" s="25" t="str">
        <f t="shared" si="33"/>
        <v>水</v>
      </c>
      <c r="AN5" s="25" t="str">
        <f t="shared" si="33"/>
        <v>木</v>
      </c>
      <c r="AO5" s="25" t="str">
        <f t="shared" ref="AO5:DJ5" si="34">LEFT(TEXT(AO4,"aaa"),1)</f>
        <v>金</v>
      </c>
      <c r="AP5" s="25" t="str">
        <f t="shared" si="34"/>
        <v>土</v>
      </c>
      <c r="AQ5" s="25" t="str">
        <f t="shared" si="34"/>
        <v>日</v>
      </c>
      <c r="AR5" s="25" t="str">
        <f t="shared" si="34"/>
        <v>月</v>
      </c>
      <c r="AS5" s="25" t="str">
        <f t="shared" si="34"/>
        <v>火</v>
      </c>
      <c r="AT5" s="25" t="str">
        <f t="shared" si="34"/>
        <v>水</v>
      </c>
      <c r="AU5" s="25" t="str">
        <f t="shared" si="34"/>
        <v>木</v>
      </c>
      <c r="AV5" s="25" t="str">
        <f t="shared" si="34"/>
        <v>金</v>
      </c>
      <c r="AW5" s="25" t="str">
        <f t="shared" si="34"/>
        <v>土</v>
      </c>
      <c r="AX5" s="25" t="str">
        <f t="shared" si="34"/>
        <v>日</v>
      </c>
      <c r="AY5" s="25" t="str">
        <f t="shared" si="34"/>
        <v>月</v>
      </c>
      <c r="AZ5" s="25" t="str">
        <f t="shared" si="34"/>
        <v>火</v>
      </c>
      <c r="BA5" s="25" t="str">
        <f t="shared" si="34"/>
        <v>水</v>
      </c>
      <c r="BB5" s="25" t="str">
        <f t="shared" si="34"/>
        <v>木</v>
      </c>
      <c r="BC5" s="25" t="str">
        <f t="shared" si="34"/>
        <v>金</v>
      </c>
      <c r="BD5" s="25" t="str">
        <f t="shared" si="34"/>
        <v>土</v>
      </c>
      <c r="BE5" s="25" t="str">
        <f t="shared" si="34"/>
        <v>日</v>
      </c>
      <c r="BF5" s="25" t="str">
        <f t="shared" si="34"/>
        <v>月</v>
      </c>
      <c r="BG5" s="25" t="str">
        <f t="shared" si="34"/>
        <v>火</v>
      </c>
      <c r="BH5" s="25" t="str">
        <f t="shared" si="34"/>
        <v>水</v>
      </c>
      <c r="BI5" s="25" t="str">
        <f t="shared" si="34"/>
        <v>木</v>
      </c>
      <c r="BJ5" s="25" t="str">
        <f t="shared" si="34"/>
        <v>金</v>
      </c>
      <c r="BK5" s="25" t="str">
        <f t="shared" si="34"/>
        <v>土</v>
      </c>
      <c r="BL5" s="25" t="str">
        <f t="shared" si="34"/>
        <v>日</v>
      </c>
      <c r="BM5" s="25" t="str">
        <f t="shared" ref="BM5:BS5" si="35">LEFT(TEXT(BM4,"aaa"),1)</f>
        <v>月</v>
      </c>
      <c r="BN5" s="25" t="str">
        <f t="shared" si="35"/>
        <v>火</v>
      </c>
      <c r="BO5" s="25" t="str">
        <f t="shared" si="35"/>
        <v>水</v>
      </c>
      <c r="BP5" s="25" t="str">
        <f t="shared" si="35"/>
        <v>木</v>
      </c>
      <c r="BQ5" s="25" t="str">
        <f t="shared" si="35"/>
        <v>金</v>
      </c>
      <c r="BR5" s="25" t="str">
        <f t="shared" si="35"/>
        <v>土</v>
      </c>
      <c r="BS5" s="25" t="str">
        <f t="shared" si="35"/>
        <v>日</v>
      </c>
      <c r="BT5" s="25" t="str">
        <f t="shared" ref="BT5:BZ5" si="36">LEFT(TEXT(BT4,"aaa"),1)</f>
        <v>月</v>
      </c>
      <c r="BU5" s="25" t="str">
        <f t="shared" si="36"/>
        <v>火</v>
      </c>
      <c r="BV5" s="25" t="str">
        <f t="shared" si="36"/>
        <v>水</v>
      </c>
      <c r="BW5" s="25" t="str">
        <f t="shared" si="36"/>
        <v>木</v>
      </c>
      <c r="BX5" s="25" t="str">
        <f t="shared" si="36"/>
        <v>金</v>
      </c>
      <c r="BY5" s="25" t="str">
        <f t="shared" si="36"/>
        <v>土</v>
      </c>
      <c r="BZ5" s="25" t="str">
        <f t="shared" si="36"/>
        <v>日</v>
      </c>
      <c r="CA5" s="25" t="str">
        <f t="shared" ref="CA5:CG5" si="37">LEFT(TEXT(CA4,"aaa"),1)</f>
        <v>月</v>
      </c>
      <c r="CB5" s="25" t="str">
        <f t="shared" si="37"/>
        <v>火</v>
      </c>
      <c r="CC5" s="25" t="str">
        <f t="shared" si="37"/>
        <v>水</v>
      </c>
      <c r="CD5" s="25" t="str">
        <f t="shared" si="37"/>
        <v>木</v>
      </c>
      <c r="CE5" s="25" t="str">
        <f t="shared" si="37"/>
        <v>金</v>
      </c>
      <c r="CF5" s="25" t="str">
        <f t="shared" si="37"/>
        <v>土</v>
      </c>
      <c r="CG5" s="25" t="str">
        <f t="shared" si="37"/>
        <v>日</v>
      </c>
      <c r="CH5" s="25" t="str">
        <f t="shared" ref="CH5:CN5" si="38">LEFT(TEXT(CH4,"aaa"),1)</f>
        <v>月</v>
      </c>
      <c r="CI5" s="25" t="str">
        <f t="shared" si="38"/>
        <v>火</v>
      </c>
      <c r="CJ5" s="25" t="str">
        <f t="shared" si="38"/>
        <v>水</v>
      </c>
      <c r="CK5" s="25" t="str">
        <f t="shared" si="38"/>
        <v>木</v>
      </c>
      <c r="CL5" s="25" t="str">
        <f t="shared" si="38"/>
        <v>金</v>
      </c>
      <c r="CM5" s="25" t="str">
        <f t="shared" si="38"/>
        <v>土</v>
      </c>
      <c r="CN5" s="25" t="str">
        <f t="shared" si="38"/>
        <v>日</v>
      </c>
      <c r="CO5" s="25" t="str">
        <f t="shared" ref="CO5:CU5" si="39">LEFT(TEXT(CO4,"aaa"),1)</f>
        <v>月</v>
      </c>
      <c r="CP5" s="25" t="str">
        <f t="shared" si="39"/>
        <v>火</v>
      </c>
      <c r="CQ5" s="25" t="str">
        <f t="shared" si="39"/>
        <v>水</v>
      </c>
      <c r="CR5" s="25" t="str">
        <f t="shared" si="39"/>
        <v>木</v>
      </c>
      <c r="CS5" s="25" t="str">
        <f t="shared" si="39"/>
        <v>金</v>
      </c>
      <c r="CT5" s="25" t="str">
        <f t="shared" si="39"/>
        <v>土</v>
      </c>
      <c r="CU5" s="25" t="str">
        <f t="shared" si="39"/>
        <v>日</v>
      </c>
      <c r="CV5" s="25" t="str">
        <f t="shared" ref="CV5:DB5" si="40">LEFT(TEXT(CV4,"aaa"),1)</f>
        <v>月</v>
      </c>
      <c r="CW5" s="25" t="str">
        <f t="shared" si="40"/>
        <v>火</v>
      </c>
      <c r="CX5" s="25" t="str">
        <f t="shared" si="40"/>
        <v>水</v>
      </c>
      <c r="CY5" s="25" t="str">
        <f t="shared" si="40"/>
        <v>木</v>
      </c>
      <c r="CZ5" s="25" t="str">
        <f t="shared" si="40"/>
        <v>金</v>
      </c>
      <c r="DA5" s="25" t="str">
        <f t="shared" si="40"/>
        <v>土</v>
      </c>
      <c r="DB5" s="25" t="str">
        <f t="shared" si="40"/>
        <v>日</v>
      </c>
    </row>
    <row r="6" spans="1:106" ht="30" hidden="1" customHeight="1">
      <c r="A6" s="8" t="s">
        <v>13</v>
      </c>
      <c r="C6" s="10"/>
      <c r="E6"/>
      <c r="H6" t="str">
        <f ca="1">IF(OR(ISBLANK(タスク_開始),ISBLANK(タスク_終了)),"",タスク_終了-タスク_開始+1)</f>
        <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row>
    <row r="7" spans="1:106" s="1" customFormat="1" ht="20.25" customHeight="1">
      <c r="A7" s="9" t="s">
        <v>14</v>
      </c>
      <c r="B7" s="64" t="s">
        <v>15</v>
      </c>
      <c r="C7" s="65"/>
      <c r="D7" s="66"/>
      <c r="E7" s="67"/>
      <c r="F7" s="68"/>
      <c r="G7" s="59"/>
      <c r="H7" s="26" t="str">
        <f t="shared" ref="H7:H83" ca="1" si="41">IF(OR(ISBLANK(タスク_開始),ISBLANK(タスク_終了)),"",タスク_終了-タスク_開始+1)</f>
        <v/>
      </c>
      <c r="I7" s="5"/>
      <c r="J7" s="5"/>
      <c r="K7" s="5"/>
      <c r="L7" s="5"/>
      <c r="M7" s="5"/>
      <c r="N7" s="5"/>
      <c r="O7" s="5"/>
      <c r="P7" s="91"/>
      <c r="Q7" s="5"/>
      <c r="R7" s="5"/>
      <c r="S7" s="5"/>
      <c r="T7" s="5"/>
      <c r="U7" s="5"/>
      <c r="V7" s="5"/>
      <c r="W7" s="5"/>
      <c r="X7" s="5"/>
      <c r="Y7" s="5"/>
      <c r="Z7" s="5"/>
      <c r="AA7" s="5"/>
      <c r="AB7" s="5"/>
      <c r="AC7" s="5"/>
      <c r="AD7" s="97"/>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row>
    <row r="8" spans="1:106" s="1" customFormat="1" ht="20.25" customHeight="1">
      <c r="A8" s="9" t="s">
        <v>16</v>
      </c>
      <c r="B8" s="62" t="s">
        <v>17</v>
      </c>
      <c r="C8" s="60" t="s">
        <v>18</v>
      </c>
      <c r="D8" s="61"/>
      <c r="E8" s="63">
        <v>45649</v>
      </c>
      <c r="F8" s="63">
        <v>45663</v>
      </c>
      <c r="G8" s="59"/>
      <c r="H8" s="26">
        <f t="shared" ca="1" si="41"/>
        <v>15</v>
      </c>
      <c r="I8" s="5"/>
      <c r="J8" s="5"/>
      <c r="K8" s="5"/>
      <c r="L8" s="5"/>
      <c r="M8" s="5"/>
      <c r="N8" s="5"/>
      <c r="O8" s="5"/>
      <c r="P8" s="91"/>
      <c r="Q8" s="5"/>
      <c r="R8" s="5"/>
      <c r="S8" s="5"/>
      <c r="T8" s="5"/>
      <c r="U8" s="5"/>
      <c r="V8" s="5"/>
      <c r="W8" s="5"/>
      <c r="X8" s="5"/>
      <c r="Y8" s="5"/>
      <c r="Z8" s="5"/>
      <c r="AA8" s="5"/>
      <c r="AB8" s="5"/>
      <c r="AC8" s="5"/>
      <c r="AD8" s="97"/>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row>
    <row r="9" spans="1:106" s="1" customFormat="1" ht="20.25" customHeight="1">
      <c r="A9" s="9" t="s">
        <v>19</v>
      </c>
      <c r="B9" s="62" t="s">
        <v>20</v>
      </c>
      <c r="C9" s="60" t="s">
        <v>18</v>
      </c>
      <c r="D9" s="61"/>
      <c r="E9" s="63">
        <v>45664</v>
      </c>
      <c r="F9" s="63">
        <v>45666</v>
      </c>
      <c r="G9" s="59"/>
      <c r="H9" s="26">
        <f t="shared" ca="1" si="41"/>
        <v>3</v>
      </c>
      <c r="I9" s="5"/>
      <c r="J9" s="5"/>
      <c r="K9" s="5"/>
      <c r="L9" s="5"/>
      <c r="M9" s="5"/>
      <c r="N9" s="5"/>
      <c r="O9" s="5"/>
      <c r="P9" s="91"/>
      <c r="Q9" s="5"/>
      <c r="R9" s="5"/>
      <c r="S9" s="5"/>
      <c r="T9" s="5"/>
      <c r="U9" s="6"/>
      <c r="V9" s="6"/>
      <c r="W9" s="5"/>
      <c r="X9" s="5"/>
      <c r="Y9" s="5"/>
      <c r="Z9" s="5"/>
      <c r="AA9" s="5"/>
      <c r="AB9" s="5"/>
      <c r="AC9" s="5"/>
      <c r="AD9" s="97"/>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row>
    <row r="10" spans="1:106" s="1" customFormat="1" ht="20.25" customHeight="1">
      <c r="A10" s="8"/>
      <c r="B10" s="62" t="s">
        <v>21</v>
      </c>
      <c r="C10" s="60" t="s">
        <v>18</v>
      </c>
      <c r="D10" s="61"/>
      <c r="E10" s="63">
        <v>45667</v>
      </c>
      <c r="F10" s="63">
        <v>45667</v>
      </c>
      <c r="G10" s="59"/>
      <c r="H10" s="26">
        <f t="shared" ca="1" si="41"/>
        <v>1</v>
      </c>
      <c r="I10" s="5"/>
      <c r="J10" s="5"/>
      <c r="K10" s="5"/>
      <c r="L10" s="5"/>
      <c r="M10" s="5"/>
      <c r="N10" s="5"/>
      <c r="O10" s="5"/>
      <c r="P10" s="91"/>
      <c r="Q10" s="5"/>
      <c r="R10" s="5"/>
      <c r="S10" s="5"/>
      <c r="T10" s="5"/>
      <c r="U10" s="5"/>
      <c r="V10" s="5"/>
      <c r="W10" s="5"/>
      <c r="X10" s="5"/>
      <c r="Y10" s="5"/>
      <c r="Z10" s="5"/>
      <c r="AA10" s="5"/>
      <c r="AB10" s="5"/>
      <c r="AC10" s="5"/>
      <c r="AD10" s="97"/>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row>
    <row r="11" spans="1:106" s="1" customFormat="1" ht="20.25" customHeight="1">
      <c r="A11" s="9" t="s">
        <v>22</v>
      </c>
      <c r="B11" s="64" t="s">
        <v>23</v>
      </c>
      <c r="C11" s="65"/>
      <c r="D11" s="66"/>
      <c r="E11" s="69"/>
      <c r="F11" s="70"/>
      <c r="G11" s="59"/>
      <c r="H11" s="26" t="str">
        <f t="shared" ca="1" si="41"/>
        <v/>
      </c>
      <c r="I11" s="5"/>
      <c r="J11" s="5"/>
      <c r="K11" s="5"/>
      <c r="L11" s="5"/>
      <c r="M11" s="5"/>
      <c r="N11" s="5"/>
      <c r="O11" s="5"/>
      <c r="P11" s="91"/>
      <c r="Q11" s="5"/>
      <c r="R11" s="5"/>
      <c r="S11" s="5"/>
      <c r="T11" s="5"/>
      <c r="U11" s="5"/>
      <c r="V11" s="5"/>
      <c r="W11" s="5"/>
      <c r="X11" s="5"/>
      <c r="Y11" s="5"/>
      <c r="Z11" s="5"/>
      <c r="AA11" s="5"/>
      <c r="AB11" s="5"/>
      <c r="AC11" s="5"/>
      <c r="AD11" s="97"/>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row>
    <row r="12" spans="1:106" s="1" customFormat="1" ht="20.25" customHeight="1">
      <c r="A12" s="9"/>
      <c r="B12" s="62" t="s">
        <v>17</v>
      </c>
      <c r="C12" s="60" t="s">
        <v>24</v>
      </c>
      <c r="D12" s="61"/>
      <c r="E12" s="63">
        <v>45649</v>
      </c>
      <c r="F12" s="63">
        <v>45649</v>
      </c>
      <c r="G12" s="59"/>
      <c r="H12" s="26">
        <f t="shared" ca="1" si="41"/>
        <v>1</v>
      </c>
      <c r="I12" s="5"/>
      <c r="J12" s="5"/>
      <c r="K12" s="5"/>
      <c r="L12" s="5"/>
      <c r="M12" s="5"/>
      <c r="N12" s="5"/>
      <c r="O12" s="5"/>
      <c r="P12" s="91"/>
      <c r="Q12" s="5"/>
      <c r="R12" s="5"/>
      <c r="S12" s="5"/>
      <c r="T12" s="5"/>
      <c r="U12" s="5"/>
      <c r="V12" s="5"/>
      <c r="W12" s="5"/>
      <c r="X12" s="5"/>
      <c r="Y12" s="5"/>
      <c r="Z12" s="5"/>
      <c r="AA12" s="5"/>
      <c r="AB12" s="5"/>
      <c r="AC12" s="5"/>
      <c r="AD12" s="97"/>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row>
    <row r="13" spans="1:106" s="1" customFormat="1" ht="20.25" customHeight="1">
      <c r="A13" s="8"/>
      <c r="B13" s="62" t="s">
        <v>20</v>
      </c>
      <c r="C13" s="60" t="s">
        <v>24</v>
      </c>
      <c r="D13" s="61"/>
      <c r="E13" s="63">
        <v>45663</v>
      </c>
      <c r="F13" s="63">
        <v>45663</v>
      </c>
      <c r="G13" s="59"/>
      <c r="H13" s="26">
        <f t="shared" ca="1" si="41"/>
        <v>1</v>
      </c>
      <c r="I13" s="5"/>
      <c r="J13" s="5"/>
      <c r="K13" s="5"/>
      <c r="L13" s="5"/>
      <c r="M13" s="5"/>
      <c r="N13" s="5"/>
      <c r="O13" s="5"/>
      <c r="P13" s="91"/>
      <c r="Q13" s="5"/>
      <c r="R13" s="5"/>
      <c r="S13" s="5"/>
      <c r="T13" s="5"/>
      <c r="U13" s="6"/>
      <c r="V13" s="6"/>
      <c r="W13" s="5"/>
      <c r="X13" s="5"/>
      <c r="Y13" s="5"/>
      <c r="Z13" s="5"/>
      <c r="AA13" s="5"/>
      <c r="AB13" s="5"/>
      <c r="AC13" s="5"/>
      <c r="AD13" s="97"/>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row>
    <row r="14" spans="1:106" s="1" customFormat="1" ht="20.25" customHeight="1">
      <c r="A14" s="8"/>
      <c r="B14" s="62" t="s">
        <v>21</v>
      </c>
      <c r="C14" s="60" t="s">
        <v>24</v>
      </c>
      <c r="D14" s="61"/>
      <c r="E14" s="63">
        <v>45667</v>
      </c>
      <c r="F14" s="63">
        <v>45667</v>
      </c>
      <c r="G14" s="59"/>
      <c r="H14" s="26">
        <f t="shared" ca="1" si="41"/>
        <v>1</v>
      </c>
      <c r="I14" s="5"/>
      <c r="J14" s="5"/>
      <c r="K14" s="5"/>
      <c r="L14" s="5"/>
      <c r="M14" s="5"/>
      <c r="N14" s="5"/>
      <c r="O14" s="5"/>
      <c r="P14" s="91"/>
      <c r="Q14" s="5"/>
      <c r="R14" s="5"/>
      <c r="S14" s="5"/>
      <c r="T14" s="5"/>
      <c r="U14" s="6"/>
      <c r="V14" s="6"/>
      <c r="W14" s="5"/>
      <c r="X14" s="5"/>
      <c r="Y14" s="5"/>
      <c r="Z14" s="5"/>
      <c r="AA14" s="5"/>
      <c r="AB14" s="5"/>
      <c r="AC14" s="5"/>
      <c r="AD14" s="97"/>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row>
    <row r="15" spans="1:106" s="1" customFormat="1" ht="20.25" customHeight="1">
      <c r="A15" s="8" t="s">
        <v>25</v>
      </c>
      <c r="B15" s="64" t="s">
        <v>26</v>
      </c>
      <c r="C15" s="65"/>
      <c r="D15" s="66"/>
      <c r="E15" s="69"/>
      <c r="F15" s="70"/>
      <c r="G15" s="59"/>
      <c r="H15" s="26" t="str">
        <f t="shared" ca="1" si="41"/>
        <v/>
      </c>
      <c r="I15" s="5"/>
      <c r="J15" s="5"/>
      <c r="K15" s="5"/>
      <c r="L15" s="5"/>
      <c r="M15" s="5"/>
      <c r="N15" s="5"/>
      <c r="O15" s="5"/>
      <c r="P15" s="91"/>
      <c r="Q15" s="5"/>
      <c r="R15" s="5"/>
      <c r="S15" s="5"/>
      <c r="T15" s="5"/>
      <c r="U15" s="5"/>
      <c r="V15" s="5"/>
      <c r="W15" s="5"/>
      <c r="X15" s="5"/>
      <c r="Y15" s="5"/>
      <c r="Z15" s="5"/>
      <c r="AA15" s="5"/>
      <c r="AB15" s="5"/>
      <c r="AC15" s="5"/>
      <c r="AD15" s="97"/>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row>
    <row r="16" spans="1:106" s="1" customFormat="1" ht="20.25" customHeight="1">
      <c r="A16" s="8"/>
      <c r="B16" s="62" t="s">
        <v>17</v>
      </c>
      <c r="C16" s="60" t="s">
        <v>24</v>
      </c>
      <c r="D16" s="61"/>
      <c r="E16" s="63">
        <v>45650</v>
      </c>
      <c r="F16" s="63">
        <v>45650</v>
      </c>
      <c r="G16" s="59"/>
      <c r="H16" s="26">
        <f t="shared" ca="1" si="41"/>
        <v>1</v>
      </c>
      <c r="I16" s="5"/>
      <c r="J16" s="5"/>
      <c r="K16" s="5"/>
      <c r="L16" s="5"/>
      <c r="M16" s="5"/>
      <c r="N16" s="5"/>
      <c r="O16" s="5"/>
      <c r="P16" s="91"/>
      <c r="Q16" s="5"/>
      <c r="R16" s="5"/>
      <c r="S16" s="5"/>
      <c r="T16" s="5"/>
      <c r="U16" s="5"/>
      <c r="V16" s="5"/>
      <c r="W16" s="5"/>
      <c r="X16" s="5"/>
      <c r="Y16" s="5"/>
      <c r="Z16" s="5"/>
      <c r="AA16" s="5"/>
      <c r="AB16" s="5"/>
      <c r="AC16" s="5"/>
      <c r="AD16" s="97"/>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row>
    <row r="17" spans="1:106" s="1" customFormat="1" ht="20.25" customHeight="1">
      <c r="A17" s="8"/>
      <c r="B17" s="62" t="s">
        <v>20</v>
      </c>
      <c r="C17" s="60" t="s">
        <v>24</v>
      </c>
      <c r="D17" s="61"/>
      <c r="E17" s="63">
        <v>45664</v>
      </c>
      <c r="F17" s="63">
        <v>45664</v>
      </c>
      <c r="G17" s="59"/>
      <c r="H17" s="26"/>
      <c r="I17" s="5"/>
      <c r="J17" s="5"/>
      <c r="K17" s="5"/>
      <c r="L17" s="5"/>
      <c r="M17" s="5"/>
      <c r="N17" s="5"/>
      <c r="O17" s="5"/>
      <c r="P17" s="91"/>
      <c r="Q17" s="5"/>
      <c r="R17" s="5"/>
      <c r="S17" s="5"/>
      <c r="T17" s="5"/>
      <c r="U17" s="5"/>
      <c r="V17" s="5"/>
      <c r="W17" s="5"/>
      <c r="X17" s="5"/>
      <c r="Y17" s="5"/>
      <c r="Z17" s="5"/>
      <c r="AA17" s="5"/>
      <c r="AB17" s="5"/>
      <c r="AC17" s="5"/>
      <c r="AD17" s="97"/>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row>
    <row r="18" spans="1:106" s="1" customFormat="1" ht="20.25" customHeight="1">
      <c r="A18" s="8"/>
      <c r="B18" s="62" t="s">
        <v>21</v>
      </c>
      <c r="C18" s="60" t="s">
        <v>24</v>
      </c>
      <c r="D18" s="61"/>
      <c r="E18" s="63">
        <v>45667</v>
      </c>
      <c r="F18" s="63">
        <v>45667</v>
      </c>
      <c r="G18" s="59"/>
      <c r="H18" s="26">
        <f t="shared" ca="1" si="41"/>
        <v>1</v>
      </c>
      <c r="I18" s="5"/>
      <c r="J18" s="5"/>
      <c r="K18" s="5"/>
      <c r="L18" s="5"/>
      <c r="M18" s="5"/>
      <c r="N18" s="5"/>
      <c r="O18" s="5"/>
      <c r="P18" s="91"/>
      <c r="Q18" s="5"/>
      <c r="R18" s="5"/>
      <c r="S18" s="5"/>
      <c r="T18" s="5"/>
      <c r="U18" s="5"/>
      <c r="V18" s="5"/>
      <c r="W18" s="5"/>
      <c r="X18" s="5"/>
      <c r="Y18" s="5"/>
      <c r="Z18" s="5"/>
      <c r="AA18" s="5"/>
      <c r="AB18" s="5"/>
      <c r="AC18" s="5"/>
      <c r="AD18" s="97"/>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row>
    <row r="19" spans="1:106" s="1" customFormat="1" ht="20.25" customHeight="1">
      <c r="A19" s="9" t="s">
        <v>14</v>
      </c>
      <c r="B19" s="64" t="s">
        <v>27</v>
      </c>
      <c r="C19" s="65"/>
      <c r="D19" s="66"/>
      <c r="E19" s="67"/>
      <c r="F19" s="68"/>
      <c r="G19" s="59"/>
      <c r="H19" s="26" t="str">
        <f t="shared" ca="1" si="41"/>
        <v/>
      </c>
      <c r="I19" s="5"/>
      <c r="J19" s="5"/>
      <c r="K19" s="5"/>
      <c r="L19" s="5"/>
      <c r="M19" s="5"/>
      <c r="N19" s="5"/>
      <c r="O19" s="5"/>
      <c r="P19" s="91"/>
      <c r="Q19" s="5"/>
      <c r="R19" s="5"/>
      <c r="S19" s="5"/>
      <c r="T19" s="5"/>
      <c r="U19" s="5"/>
      <c r="V19" s="5"/>
      <c r="W19" s="5"/>
      <c r="X19" s="5"/>
      <c r="Y19" s="5"/>
      <c r="Z19" s="5"/>
      <c r="AA19" s="5"/>
      <c r="AB19" s="5"/>
      <c r="AC19" s="5"/>
      <c r="AD19" s="97"/>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row>
    <row r="20" spans="1:106" s="1" customFormat="1" ht="20.25" customHeight="1">
      <c r="A20" s="9" t="s">
        <v>16</v>
      </c>
      <c r="B20" s="62" t="s">
        <v>17</v>
      </c>
      <c r="C20" s="60" t="s">
        <v>24</v>
      </c>
      <c r="D20" s="61"/>
      <c r="E20" s="63">
        <v>45651</v>
      </c>
      <c r="F20" s="63">
        <v>45651</v>
      </c>
      <c r="G20" s="59"/>
      <c r="H20" s="26">
        <f t="shared" ca="1" si="41"/>
        <v>1</v>
      </c>
      <c r="I20" s="5"/>
      <c r="J20" s="5"/>
      <c r="K20" s="5"/>
      <c r="L20" s="5"/>
      <c r="M20" s="5"/>
      <c r="N20" s="5"/>
      <c r="O20" s="5"/>
      <c r="P20" s="91"/>
      <c r="Q20" s="5"/>
      <c r="R20" s="5"/>
      <c r="S20" s="5"/>
      <c r="T20" s="5"/>
      <c r="U20" s="5"/>
      <c r="V20" s="5"/>
      <c r="W20" s="5"/>
      <c r="X20" s="5"/>
      <c r="Y20" s="5"/>
      <c r="Z20" s="5"/>
      <c r="AA20" s="5"/>
      <c r="AB20" s="5"/>
      <c r="AC20" s="5"/>
      <c r="AD20" s="97"/>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row>
    <row r="21" spans="1:106" s="1" customFormat="1" ht="20.25" customHeight="1">
      <c r="A21" s="9" t="s">
        <v>19</v>
      </c>
      <c r="B21" s="62" t="s">
        <v>20</v>
      </c>
      <c r="C21" s="60" t="s">
        <v>24</v>
      </c>
      <c r="D21" s="61"/>
      <c r="E21" s="63">
        <v>45665</v>
      </c>
      <c r="F21" s="63">
        <v>45665</v>
      </c>
      <c r="G21" s="59"/>
      <c r="H21" s="26">
        <f t="shared" ca="1" si="41"/>
        <v>1</v>
      </c>
      <c r="I21" s="5"/>
      <c r="J21" s="5"/>
      <c r="K21" s="5"/>
      <c r="L21" s="5"/>
      <c r="M21" s="5"/>
      <c r="N21" s="5"/>
      <c r="O21" s="5"/>
      <c r="P21" s="91"/>
      <c r="Q21" s="5"/>
      <c r="R21" s="5"/>
      <c r="S21" s="5"/>
      <c r="T21" s="5"/>
      <c r="U21" s="6"/>
      <c r="V21" s="6"/>
      <c r="W21" s="5"/>
      <c r="X21" s="5"/>
      <c r="Y21" s="5"/>
      <c r="Z21" s="5"/>
      <c r="AA21" s="5"/>
      <c r="AB21" s="5"/>
      <c r="AC21" s="5"/>
      <c r="AD21" s="97"/>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row>
    <row r="22" spans="1:106" s="1" customFormat="1" ht="20.25" customHeight="1">
      <c r="A22" s="9" t="s">
        <v>19</v>
      </c>
      <c r="B22" s="62" t="s">
        <v>21</v>
      </c>
      <c r="C22" s="60" t="s">
        <v>24</v>
      </c>
      <c r="D22" s="61"/>
      <c r="E22" s="63">
        <v>45667</v>
      </c>
      <c r="F22" s="63">
        <v>45667</v>
      </c>
      <c r="G22" s="59" t="s">
        <v>28</v>
      </c>
      <c r="H22" s="26">
        <f t="shared" ca="1" si="41"/>
        <v>1</v>
      </c>
      <c r="I22" s="5"/>
      <c r="J22" s="5"/>
      <c r="K22" s="5"/>
      <c r="L22" s="5"/>
      <c r="M22" s="5"/>
      <c r="N22" s="5"/>
      <c r="O22" s="5"/>
      <c r="P22" s="91"/>
      <c r="Q22" s="5"/>
      <c r="R22" s="5"/>
      <c r="S22" s="5"/>
      <c r="T22" s="5"/>
      <c r="U22" s="6"/>
      <c r="V22" s="6"/>
      <c r="W22" s="5"/>
      <c r="X22" s="5"/>
      <c r="Y22" s="5"/>
      <c r="Z22" s="5"/>
      <c r="AA22" s="5"/>
      <c r="AB22" s="5"/>
      <c r="AC22" s="5"/>
      <c r="AD22" s="97"/>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row>
    <row r="23" spans="1:106" s="1" customFormat="1" ht="20.25" customHeight="1">
      <c r="A23" s="9" t="s">
        <v>22</v>
      </c>
      <c r="B23" s="64" t="s">
        <v>29</v>
      </c>
      <c r="C23" s="65"/>
      <c r="D23" s="66"/>
      <c r="E23" s="69"/>
      <c r="F23" s="70"/>
      <c r="G23" s="59" t="s">
        <v>28</v>
      </c>
      <c r="H23" s="26" t="str">
        <f t="shared" ca="1" si="41"/>
        <v/>
      </c>
      <c r="I23" s="5"/>
      <c r="J23" s="5"/>
      <c r="K23" s="5"/>
      <c r="L23" s="5"/>
      <c r="M23" s="5"/>
      <c r="N23" s="5"/>
      <c r="O23" s="5"/>
      <c r="P23" s="91"/>
      <c r="Q23" s="5"/>
      <c r="R23" s="5"/>
      <c r="S23" s="5"/>
      <c r="T23" s="5"/>
      <c r="U23" s="5"/>
      <c r="V23" s="5"/>
      <c r="W23" s="5"/>
      <c r="X23" s="5"/>
      <c r="Y23" s="5"/>
      <c r="Z23" s="5"/>
      <c r="AA23" s="5"/>
      <c r="AB23" s="5"/>
      <c r="AC23" s="5"/>
      <c r="AD23" s="97"/>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row>
    <row r="24" spans="1:106" s="1" customFormat="1" ht="20.25" customHeight="1">
      <c r="A24" s="9"/>
      <c r="B24" s="62" t="s">
        <v>17</v>
      </c>
      <c r="C24" s="60" t="s">
        <v>24</v>
      </c>
      <c r="D24" s="61"/>
      <c r="E24" s="63">
        <v>45652</v>
      </c>
      <c r="F24" s="63">
        <v>45652</v>
      </c>
      <c r="G24" s="59"/>
      <c r="H24" s="26">
        <f t="shared" ca="1" si="41"/>
        <v>1</v>
      </c>
      <c r="I24" s="5"/>
      <c r="J24" s="5"/>
      <c r="K24" s="5"/>
      <c r="L24" s="5"/>
      <c r="M24" s="5"/>
      <c r="N24" s="5"/>
      <c r="O24" s="5"/>
      <c r="P24" s="91"/>
      <c r="Q24" s="5"/>
      <c r="R24" s="5"/>
      <c r="S24" s="5"/>
      <c r="T24" s="5"/>
      <c r="U24" s="5"/>
      <c r="V24" s="5"/>
      <c r="W24" s="5"/>
      <c r="X24" s="5"/>
      <c r="Y24" s="5"/>
      <c r="Z24" s="5"/>
      <c r="AA24" s="5"/>
      <c r="AB24" s="5"/>
      <c r="AC24" s="5"/>
      <c r="AD24" s="97"/>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row>
    <row r="25" spans="1:106" s="1" customFormat="1" ht="20.25" customHeight="1">
      <c r="A25" s="8"/>
      <c r="B25" s="62" t="s">
        <v>20</v>
      </c>
      <c r="C25" s="60" t="s">
        <v>24</v>
      </c>
      <c r="D25" s="61"/>
      <c r="E25" s="63">
        <v>45666</v>
      </c>
      <c r="F25" s="63">
        <v>45666</v>
      </c>
      <c r="G25" s="59"/>
      <c r="H25" s="26">
        <f t="shared" ca="1" si="41"/>
        <v>1</v>
      </c>
      <c r="I25" s="5"/>
      <c r="J25" s="5"/>
      <c r="K25" s="5"/>
      <c r="L25" s="5"/>
      <c r="M25" s="5"/>
      <c r="N25" s="5"/>
      <c r="O25" s="5"/>
      <c r="P25" s="91"/>
      <c r="Q25" s="5"/>
      <c r="R25" s="5"/>
      <c r="S25" s="5"/>
      <c r="T25" s="5"/>
      <c r="U25" s="6"/>
      <c r="V25" s="6"/>
      <c r="W25" s="5"/>
      <c r="X25" s="5"/>
      <c r="Y25" s="5"/>
      <c r="Z25" s="5"/>
      <c r="AA25" s="5"/>
      <c r="AB25" s="5"/>
      <c r="AC25" s="5"/>
      <c r="AD25" s="97"/>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row>
    <row r="26" spans="1:106" s="1" customFormat="1" ht="20.25" customHeight="1">
      <c r="A26" s="8"/>
      <c r="B26" s="62" t="s">
        <v>21</v>
      </c>
      <c r="C26" s="60" t="s">
        <v>24</v>
      </c>
      <c r="D26" s="61"/>
      <c r="E26" s="63">
        <v>45667</v>
      </c>
      <c r="F26" s="63">
        <v>45667</v>
      </c>
      <c r="G26" s="59" t="s">
        <v>28</v>
      </c>
      <c r="H26" s="26">
        <f t="shared" ca="1" si="41"/>
        <v>1</v>
      </c>
      <c r="I26" s="5"/>
      <c r="J26" s="5"/>
      <c r="K26" s="5"/>
      <c r="L26" s="5"/>
      <c r="M26" s="5"/>
      <c r="N26" s="5"/>
      <c r="O26" s="5"/>
      <c r="P26" s="91"/>
      <c r="Q26" s="5"/>
      <c r="R26" s="5"/>
      <c r="S26" s="5"/>
      <c r="T26" s="5"/>
      <c r="U26" s="5"/>
      <c r="V26" s="5"/>
      <c r="W26" s="5"/>
      <c r="X26" s="5"/>
      <c r="Y26" s="5"/>
      <c r="Z26" s="5"/>
      <c r="AA26" s="5"/>
      <c r="AB26" s="5"/>
      <c r="AC26" s="5"/>
      <c r="AD26" s="97"/>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row>
    <row r="27" spans="1:106" s="1" customFormat="1" ht="20.25" customHeight="1">
      <c r="A27" s="9" t="s">
        <v>22</v>
      </c>
      <c r="B27" s="64" t="s">
        <v>30</v>
      </c>
      <c r="C27" s="65"/>
      <c r="D27" s="66"/>
      <c r="E27" s="69"/>
      <c r="F27" s="70"/>
      <c r="G27" s="59" t="s">
        <v>28</v>
      </c>
      <c r="H27" s="26" t="str">
        <f t="shared" ca="1" si="41"/>
        <v/>
      </c>
      <c r="I27" s="5"/>
      <c r="J27" s="5"/>
      <c r="K27" s="5"/>
      <c r="L27" s="5"/>
      <c r="M27" s="5"/>
      <c r="N27" s="5"/>
      <c r="O27" s="5"/>
      <c r="P27" s="91"/>
      <c r="Q27" s="5"/>
      <c r="R27" s="5"/>
      <c r="S27" s="5"/>
      <c r="T27" s="5"/>
      <c r="U27" s="5"/>
      <c r="V27" s="5"/>
      <c r="W27" s="5"/>
      <c r="X27" s="5"/>
      <c r="Y27" s="5"/>
      <c r="Z27" s="5"/>
      <c r="AA27" s="5"/>
      <c r="AB27" s="5"/>
      <c r="AC27" s="5"/>
      <c r="AD27" s="97"/>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row>
    <row r="28" spans="1:106" s="1" customFormat="1" ht="20.25" customHeight="1">
      <c r="A28" s="9"/>
      <c r="B28" s="62" t="s">
        <v>17</v>
      </c>
      <c r="C28" s="60" t="s">
        <v>24</v>
      </c>
      <c r="D28" s="61"/>
      <c r="E28" s="63">
        <v>45653</v>
      </c>
      <c r="F28" s="63">
        <v>45653</v>
      </c>
      <c r="G28" s="59"/>
      <c r="H28" s="26">
        <f t="shared" ca="1" si="41"/>
        <v>1</v>
      </c>
      <c r="I28" s="5"/>
      <c r="J28" s="5"/>
      <c r="K28" s="5"/>
      <c r="L28" s="5"/>
      <c r="M28" s="5"/>
      <c r="N28" s="5"/>
      <c r="O28" s="5"/>
      <c r="P28" s="91"/>
      <c r="Q28" s="5"/>
      <c r="R28" s="5"/>
      <c r="S28" s="5"/>
      <c r="T28" s="5"/>
      <c r="U28" s="5"/>
      <c r="V28" s="5"/>
      <c r="W28" s="5"/>
      <c r="X28" s="5"/>
      <c r="Y28" s="5"/>
      <c r="Z28" s="5"/>
      <c r="AA28" s="5"/>
      <c r="AB28" s="5"/>
      <c r="AC28" s="5"/>
      <c r="AD28" s="97"/>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row>
    <row r="29" spans="1:106" s="1" customFormat="1" ht="20.25" customHeight="1">
      <c r="A29" s="8"/>
      <c r="B29" s="62" t="s">
        <v>20</v>
      </c>
      <c r="C29" s="60" t="s">
        <v>24</v>
      </c>
      <c r="D29" s="61"/>
      <c r="E29" s="63">
        <v>45667</v>
      </c>
      <c r="F29" s="63">
        <v>45667</v>
      </c>
      <c r="G29" s="59"/>
      <c r="H29" s="26">
        <f t="shared" ca="1" si="41"/>
        <v>1</v>
      </c>
      <c r="I29" s="5"/>
      <c r="J29" s="5"/>
      <c r="K29" s="5"/>
      <c r="L29" s="5"/>
      <c r="M29" s="5"/>
      <c r="N29" s="5"/>
      <c r="O29" s="5"/>
      <c r="P29" s="91"/>
      <c r="Q29" s="5"/>
      <c r="R29" s="5"/>
      <c r="S29" s="5"/>
      <c r="T29" s="5"/>
      <c r="U29" s="6"/>
      <c r="V29" s="6"/>
      <c r="W29" s="5"/>
      <c r="X29" s="5"/>
      <c r="Y29" s="5"/>
      <c r="Z29" s="5"/>
      <c r="AA29" s="5"/>
      <c r="AB29" s="5"/>
      <c r="AC29" s="5"/>
      <c r="AD29" s="97"/>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row>
    <row r="30" spans="1:106" s="1" customFormat="1" ht="20.25" customHeight="1">
      <c r="A30" s="8"/>
      <c r="B30" s="62" t="s">
        <v>21</v>
      </c>
      <c r="C30" s="60" t="s">
        <v>24</v>
      </c>
      <c r="D30" s="61"/>
      <c r="E30" s="63">
        <v>45667</v>
      </c>
      <c r="F30" s="63">
        <v>45667</v>
      </c>
      <c r="G30" s="59" t="s">
        <v>28</v>
      </c>
      <c r="H30" s="26">
        <f t="shared" ca="1" si="41"/>
        <v>1</v>
      </c>
      <c r="I30" s="5"/>
      <c r="J30" s="5"/>
      <c r="K30" s="5"/>
      <c r="L30" s="5"/>
      <c r="M30" s="5"/>
      <c r="N30" s="5"/>
      <c r="O30" s="5"/>
      <c r="P30" s="91"/>
      <c r="Q30" s="5"/>
      <c r="R30" s="5"/>
      <c r="S30" s="5"/>
      <c r="T30" s="5"/>
      <c r="U30" s="5"/>
      <c r="V30" s="5"/>
      <c r="W30" s="5"/>
      <c r="X30" s="5"/>
      <c r="Y30" s="5"/>
      <c r="Z30" s="5"/>
      <c r="AA30" s="5"/>
      <c r="AB30" s="5"/>
      <c r="AC30" s="5"/>
      <c r="AD30" s="97"/>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row>
    <row r="31" spans="1:106" s="1" customFormat="1" ht="20.25" customHeight="1">
      <c r="A31" s="8" t="s">
        <v>25</v>
      </c>
      <c r="B31" s="75" t="s">
        <v>31</v>
      </c>
      <c r="C31" s="76"/>
      <c r="D31" s="77"/>
      <c r="E31" s="78"/>
      <c r="F31" s="79"/>
      <c r="G31" s="59" t="s">
        <v>28</v>
      </c>
      <c r="H31" s="26" t="str">
        <f t="shared" ca="1" si="41"/>
        <v/>
      </c>
      <c r="I31" s="5"/>
      <c r="J31" s="5"/>
      <c r="K31" s="5"/>
      <c r="L31" s="5"/>
      <c r="M31" s="5"/>
      <c r="N31" s="5"/>
      <c r="O31" s="5"/>
      <c r="P31" s="91"/>
      <c r="Q31" s="5"/>
      <c r="R31" s="5"/>
      <c r="S31" s="5"/>
      <c r="T31" s="5"/>
      <c r="U31" s="5"/>
      <c r="V31" s="5"/>
      <c r="W31" s="5"/>
      <c r="X31" s="5"/>
      <c r="Y31" s="5"/>
      <c r="Z31" s="5"/>
      <c r="AA31" s="5"/>
      <c r="AB31" s="5"/>
      <c r="AC31" s="5"/>
      <c r="AD31" s="97"/>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row>
    <row r="32" spans="1:106" s="1" customFormat="1" ht="20.25" customHeight="1">
      <c r="A32" s="8"/>
      <c r="B32" s="73" t="s">
        <v>32</v>
      </c>
      <c r="C32" s="71" t="s">
        <v>18</v>
      </c>
      <c r="D32" s="72"/>
      <c r="E32" s="74">
        <v>45671</v>
      </c>
      <c r="F32" s="74">
        <v>45671</v>
      </c>
      <c r="G32" s="59"/>
      <c r="H32" s="26">
        <f t="shared" ca="1" si="41"/>
        <v>1</v>
      </c>
      <c r="I32" s="5"/>
      <c r="J32" s="5"/>
      <c r="K32" s="5"/>
      <c r="L32" s="5"/>
      <c r="M32" s="5"/>
      <c r="N32" s="5"/>
      <c r="O32" s="5"/>
      <c r="P32" s="91"/>
      <c r="Q32" s="5"/>
      <c r="R32" s="5"/>
      <c r="S32" s="5"/>
      <c r="T32" s="5"/>
      <c r="U32" s="5"/>
      <c r="V32" s="5"/>
      <c r="W32" s="5"/>
      <c r="X32" s="5"/>
      <c r="Y32" s="5"/>
      <c r="Z32" s="5"/>
      <c r="AA32" s="5"/>
      <c r="AB32" s="5"/>
      <c r="AC32" s="5"/>
      <c r="AD32" s="97"/>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row>
    <row r="33" spans="1:106" s="1" customFormat="1" ht="20.25" customHeight="1">
      <c r="A33" s="8"/>
      <c r="B33" s="73" t="s">
        <v>33</v>
      </c>
      <c r="C33" s="71" t="s">
        <v>18</v>
      </c>
      <c r="D33" s="72"/>
      <c r="E33" s="74">
        <v>45672</v>
      </c>
      <c r="F33" s="74">
        <v>45672</v>
      </c>
      <c r="G33" s="59"/>
      <c r="H33" s="26">
        <f t="shared" ca="1" si="41"/>
        <v>1</v>
      </c>
      <c r="I33" s="5"/>
      <c r="J33" s="5"/>
      <c r="K33" s="5"/>
      <c r="L33" s="5"/>
      <c r="M33" s="5"/>
      <c r="N33" s="5"/>
      <c r="O33" s="5"/>
      <c r="P33" s="91"/>
      <c r="Q33" s="5"/>
      <c r="R33" s="5"/>
      <c r="S33" s="5"/>
      <c r="T33" s="5"/>
      <c r="U33" s="5"/>
      <c r="V33" s="5"/>
      <c r="W33" s="5"/>
      <c r="X33" s="5"/>
      <c r="Y33" s="5"/>
      <c r="Z33" s="5"/>
      <c r="AA33" s="5"/>
      <c r="AB33" s="5"/>
      <c r="AC33" s="5"/>
      <c r="AD33" s="97"/>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row>
    <row r="34" spans="1:106" s="1" customFormat="1" ht="20.25" customHeight="1">
      <c r="A34" s="8"/>
      <c r="B34" s="73" t="s">
        <v>17</v>
      </c>
      <c r="C34" s="71" t="s">
        <v>18</v>
      </c>
      <c r="D34" s="72"/>
      <c r="E34" s="74">
        <v>45673</v>
      </c>
      <c r="F34" s="74">
        <v>45681</v>
      </c>
      <c r="G34" s="59"/>
      <c r="H34" s="26">
        <f t="shared" ca="1" si="41"/>
        <v>9</v>
      </c>
      <c r="I34" s="5"/>
      <c r="J34" s="5"/>
      <c r="K34" s="5"/>
      <c r="L34" s="5"/>
      <c r="M34" s="5"/>
      <c r="N34" s="5"/>
      <c r="O34" s="5"/>
      <c r="P34" s="91"/>
      <c r="Q34" s="5"/>
      <c r="R34" s="5"/>
      <c r="S34" s="5"/>
      <c r="T34" s="5"/>
      <c r="U34" s="5"/>
      <c r="V34" s="5"/>
      <c r="W34" s="5"/>
      <c r="X34" s="5"/>
      <c r="Y34" s="5"/>
      <c r="Z34" s="5"/>
      <c r="AA34" s="5"/>
      <c r="AB34" s="5"/>
      <c r="AC34" s="5"/>
      <c r="AD34" s="97"/>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row>
    <row r="35" spans="1:106" s="1" customFormat="1" ht="20.25" customHeight="1">
      <c r="A35" s="8"/>
      <c r="B35" s="73" t="s">
        <v>17</v>
      </c>
      <c r="C35" s="71" t="s">
        <v>24</v>
      </c>
      <c r="D35" s="72"/>
      <c r="E35" s="74">
        <v>45673</v>
      </c>
      <c r="F35" s="74">
        <v>45681</v>
      </c>
      <c r="G35" s="59" t="s">
        <v>28</v>
      </c>
      <c r="H35" s="26">
        <f t="shared" ca="1" si="41"/>
        <v>9</v>
      </c>
      <c r="I35" s="5"/>
      <c r="J35" s="5"/>
      <c r="K35" s="5"/>
      <c r="L35" s="5"/>
      <c r="M35" s="5"/>
      <c r="N35" s="5"/>
      <c r="O35" s="5"/>
      <c r="P35" s="91"/>
      <c r="Q35" s="5"/>
      <c r="R35" s="5"/>
      <c r="S35" s="5"/>
      <c r="T35" s="5"/>
      <c r="U35" s="5"/>
      <c r="V35" s="5"/>
      <c r="W35" s="5"/>
      <c r="X35" s="5"/>
      <c r="Y35" s="5"/>
      <c r="Z35" s="5"/>
      <c r="AA35" s="5"/>
      <c r="AB35" s="5"/>
      <c r="AC35" s="5"/>
      <c r="AD35" s="97"/>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row>
    <row r="36" spans="1:106" s="1" customFormat="1" ht="20.25" customHeight="1">
      <c r="A36" s="8"/>
      <c r="B36" s="73" t="s">
        <v>20</v>
      </c>
      <c r="C36" s="71" t="s">
        <v>18</v>
      </c>
      <c r="D36" s="72"/>
      <c r="E36" s="74">
        <v>45684</v>
      </c>
      <c r="F36" s="74">
        <v>45688</v>
      </c>
      <c r="G36" s="59" t="s">
        <v>28</v>
      </c>
      <c r="H36" s="26">
        <f t="shared" ca="1" si="41"/>
        <v>5</v>
      </c>
      <c r="I36" s="5"/>
      <c r="J36" s="5"/>
      <c r="K36" s="5"/>
      <c r="L36" s="5"/>
      <c r="M36" s="5"/>
      <c r="N36" s="5"/>
      <c r="O36" s="5"/>
      <c r="P36" s="91"/>
      <c r="Q36" s="5"/>
      <c r="R36" s="5"/>
      <c r="S36" s="5"/>
      <c r="T36" s="5"/>
      <c r="U36" s="5"/>
      <c r="V36" s="5"/>
      <c r="W36" s="5"/>
      <c r="X36" s="5"/>
      <c r="Y36" s="5"/>
      <c r="Z36" s="5"/>
      <c r="AA36" s="5"/>
      <c r="AB36" s="5"/>
      <c r="AC36" s="5"/>
      <c r="AD36" s="97"/>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row>
    <row r="37" spans="1:106" s="1" customFormat="1" ht="20.25" customHeight="1">
      <c r="A37" s="8"/>
      <c r="B37" s="73" t="s">
        <v>20</v>
      </c>
      <c r="C37" s="71" t="s">
        <v>24</v>
      </c>
      <c r="D37" s="72"/>
      <c r="E37" s="74">
        <v>45684</v>
      </c>
      <c r="F37" s="74">
        <v>45688</v>
      </c>
      <c r="G37" s="59" t="s">
        <v>28</v>
      </c>
      <c r="H37" s="26">
        <f t="shared" ca="1" si="41"/>
        <v>5</v>
      </c>
      <c r="I37" s="5"/>
      <c r="J37" s="5"/>
      <c r="K37" s="5"/>
      <c r="L37" s="5"/>
      <c r="M37" s="5"/>
      <c r="N37" s="5"/>
      <c r="O37" s="5"/>
      <c r="P37" s="91"/>
      <c r="Q37" s="5"/>
      <c r="R37" s="5"/>
      <c r="S37" s="5"/>
      <c r="T37" s="5"/>
      <c r="U37" s="5"/>
      <c r="V37" s="5"/>
      <c r="W37" s="5"/>
      <c r="X37" s="5"/>
      <c r="Y37" s="5"/>
      <c r="Z37" s="5"/>
      <c r="AA37" s="5"/>
      <c r="AB37" s="5"/>
      <c r="AC37" s="5"/>
      <c r="AD37" s="97"/>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row>
    <row r="38" spans="1:106" s="1" customFormat="1" ht="20.25" customHeight="1">
      <c r="A38" s="8"/>
      <c r="B38" s="73" t="s">
        <v>21</v>
      </c>
      <c r="C38" s="71" t="s">
        <v>18</v>
      </c>
      <c r="D38" s="72"/>
      <c r="E38" s="74">
        <v>45692</v>
      </c>
      <c r="F38" s="74">
        <v>45692</v>
      </c>
      <c r="G38" s="59" t="s">
        <v>28</v>
      </c>
      <c r="H38" s="26">
        <f t="shared" ca="1" si="41"/>
        <v>1</v>
      </c>
      <c r="I38" s="5"/>
      <c r="J38" s="5"/>
      <c r="K38" s="5"/>
      <c r="L38" s="5"/>
      <c r="M38" s="5"/>
      <c r="N38" s="5"/>
      <c r="O38" s="5"/>
      <c r="P38" s="91"/>
      <c r="Q38" s="5"/>
      <c r="R38" s="5"/>
      <c r="S38" s="5"/>
      <c r="T38" s="5"/>
      <c r="U38" s="5"/>
      <c r="V38" s="5"/>
      <c r="W38" s="5"/>
      <c r="X38" s="5"/>
      <c r="Y38" s="5"/>
      <c r="Z38" s="5"/>
      <c r="AA38" s="5"/>
      <c r="AB38" s="5"/>
      <c r="AC38" s="5"/>
      <c r="AD38" s="97"/>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row>
    <row r="39" spans="1:106" s="1" customFormat="1" ht="20.25" customHeight="1">
      <c r="A39" s="8" t="s">
        <v>25</v>
      </c>
      <c r="B39" s="75" t="s">
        <v>34</v>
      </c>
      <c r="C39" s="76"/>
      <c r="D39" s="77"/>
      <c r="E39" s="78"/>
      <c r="F39" s="79"/>
      <c r="G39" s="59" t="s">
        <v>28</v>
      </c>
      <c r="H39" s="26" t="str">
        <f t="shared" ca="1" si="41"/>
        <v/>
      </c>
      <c r="I39" s="5"/>
      <c r="J39" s="5"/>
      <c r="K39" s="5"/>
      <c r="L39" s="5"/>
      <c r="M39" s="5"/>
      <c r="N39" s="5"/>
      <c r="O39" s="5"/>
      <c r="P39" s="91"/>
      <c r="Q39" s="5"/>
      <c r="R39" s="5"/>
      <c r="S39" s="5"/>
      <c r="T39" s="5"/>
      <c r="U39" s="5"/>
      <c r="V39" s="5"/>
      <c r="W39" s="5"/>
      <c r="X39" s="5"/>
      <c r="Y39" s="5"/>
      <c r="Z39" s="5"/>
      <c r="AA39" s="5"/>
      <c r="AB39" s="5"/>
      <c r="AC39" s="5"/>
      <c r="AD39" s="97"/>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row>
    <row r="40" spans="1:106" s="1" customFormat="1" ht="20.25" customHeight="1">
      <c r="A40" s="8"/>
      <c r="B40" s="73" t="s">
        <v>17</v>
      </c>
      <c r="C40" s="71" t="s">
        <v>24</v>
      </c>
      <c r="D40" s="72"/>
      <c r="E40" s="74">
        <v>45671</v>
      </c>
      <c r="F40" s="74">
        <v>45671</v>
      </c>
      <c r="G40" s="59" t="s">
        <v>28</v>
      </c>
      <c r="H40" s="26">
        <f t="shared" ca="1" si="41"/>
        <v>1</v>
      </c>
      <c r="I40" s="5"/>
      <c r="J40" s="5"/>
      <c r="K40" s="5"/>
      <c r="L40" s="5"/>
      <c r="M40" s="5"/>
      <c r="N40" s="5"/>
      <c r="O40" s="5"/>
      <c r="P40" s="91"/>
      <c r="Q40" s="5"/>
      <c r="R40" s="5"/>
      <c r="S40" s="5"/>
      <c r="T40" s="5"/>
      <c r="U40" s="5"/>
      <c r="V40" s="5"/>
      <c r="W40" s="5"/>
      <c r="X40" s="5"/>
      <c r="Y40" s="5"/>
      <c r="Z40" s="5"/>
      <c r="AA40" s="5"/>
      <c r="AB40" s="5"/>
      <c r="AC40" s="5"/>
      <c r="AD40" s="97"/>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row>
    <row r="41" spans="1:106" s="1" customFormat="1" ht="20.25" customHeight="1">
      <c r="A41" s="8"/>
      <c r="B41" s="73" t="s">
        <v>20</v>
      </c>
      <c r="C41" s="71" t="s">
        <v>24</v>
      </c>
      <c r="D41" s="72"/>
      <c r="E41" s="74">
        <v>45672</v>
      </c>
      <c r="F41" s="74">
        <v>45672</v>
      </c>
      <c r="G41" s="59" t="s">
        <v>28</v>
      </c>
      <c r="H41" s="26">
        <f t="shared" ca="1" si="41"/>
        <v>1</v>
      </c>
      <c r="I41" s="5"/>
      <c r="J41" s="5"/>
      <c r="K41" s="5"/>
      <c r="L41" s="5"/>
      <c r="M41" s="5"/>
      <c r="N41" s="5"/>
      <c r="O41" s="5"/>
      <c r="P41" s="91"/>
      <c r="Q41" s="5"/>
      <c r="R41" s="5"/>
      <c r="S41" s="5"/>
      <c r="T41" s="5"/>
      <c r="U41" s="5"/>
      <c r="V41" s="5"/>
      <c r="W41" s="5"/>
      <c r="X41" s="5"/>
      <c r="Y41" s="5"/>
      <c r="Z41" s="5"/>
      <c r="AA41" s="5"/>
      <c r="AB41" s="5"/>
      <c r="AC41" s="5"/>
      <c r="AD41" s="97"/>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row>
    <row r="42" spans="1:106" s="1" customFormat="1" ht="20.25" customHeight="1">
      <c r="A42" s="8"/>
      <c r="B42" s="73" t="s">
        <v>21</v>
      </c>
      <c r="C42" s="71" t="s">
        <v>24</v>
      </c>
      <c r="D42" s="72"/>
      <c r="E42" s="74">
        <v>45692</v>
      </c>
      <c r="F42" s="74">
        <v>45692</v>
      </c>
      <c r="G42" s="59" t="s">
        <v>28</v>
      </c>
      <c r="H42" s="26">
        <f t="shared" ca="1" si="41"/>
        <v>1</v>
      </c>
      <c r="I42" s="5"/>
      <c r="J42" s="5"/>
      <c r="K42" s="5"/>
      <c r="L42" s="5"/>
      <c r="M42" s="5"/>
      <c r="N42" s="5"/>
      <c r="O42" s="5"/>
      <c r="P42" s="91"/>
      <c r="Q42" s="5"/>
      <c r="R42" s="5"/>
      <c r="S42" s="5"/>
      <c r="T42" s="5"/>
      <c r="U42" s="5"/>
      <c r="V42" s="5"/>
      <c r="W42" s="5"/>
      <c r="X42" s="5"/>
      <c r="Y42" s="5"/>
      <c r="Z42" s="5"/>
      <c r="AA42" s="5"/>
      <c r="AB42" s="5"/>
      <c r="AC42" s="5"/>
      <c r="AD42" s="97"/>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row>
    <row r="43" spans="1:106" s="1" customFormat="1" ht="20.25" customHeight="1">
      <c r="A43" s="8" t="s">
        <v>25</v>
      </c>
      <c r="B43" s="80" t="s">
        <v>35</v>
      </c>
      <c r="C43" s="81"/>
      <c r="D43" s="82"/>
      <c r="E43" s="83"/>
      <c r="F43" s="84"/>
      <c r="G43" s="59" t="s">
        <v>28</v>
      </c>
      <c r="H43" s="26" t="str">
        <f t="shared" ca="1" si="41"/>
        <v/>
      </c>
      <c r="I43" s="5"/>
      <c r="J43" s="5"/>
      <c r="K43" s="5"/>
      <c r="L43" s="5"/>
      <c r="M43" s="5"/>
      <c r="N43" s="5"/>
      <c r="O43" s="5"/>
      <c r="P43" s="91"/>
      <c r="Q43" s="5"/>
      <c r="R43" s="5"/>
      <c r="S43" s="5"/>
      <c r="T43" s="5"/>
      <c r="U43" s="5"/>
      <c r="V43" s="5"/>
      <c r="W43" s="5"/>
      <c r="X43" s="5"/>
      <c r="Y43" s="5"/>
      <c r="Z43" s="5"/>
      <c r="AA43" s="5"/>
      <c r="AB43" s="5"/>
      <c r="AC43" s="5"/>
      <c r="AD43" s="97"/>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row>
    <row r="44" spans="1:106" s="1" customFormat="1" ht="20.25" customHeight="1">
      <c r="A44" s="8"/>
      <c r="B44" s="19" t="s">
        <v>32</v>
      </c>
      <c r="C44" s="15" t="s">
        <v>18</v>
      </c>
      <c r="D44" s="29"/>
      <c r="E44" s="58">
        <v>45692</v>
      </c>
      <c r="F44" s="58">
        <v>45693</v>
      </c>
      <c r="G44" s="59"/>
      <c r="H44" s="26">
        <f t="shared" ca="1" si="41"/>
        <v>2</v>
      </c>
      <c r="I44" s="5"/>
      <c r="J44" s="5"/>
      <c r="K44" s="5"/>
      <c r="L44" s="5"/>
      <c r="M44" s="5"/>
      <c r="N44" s="5"/>
      <c r="O44" s="5"/>
      <c r="P44" s="91"/>
      <c r="Q44" s="5"/>
      <c r="R44" s="5"/>
      <c r="S44" s="5"/>
      <c r="T44" s="5"/>
      <c r="U44" s="5"/>
      <c r="V44" s="5"/>
      <c r="W44" s="5"/>
      <c r="X44" s="5"/>
      <c r="Y44" s="5"/>
      <c r="Z44" s="5"/>
      <c r="AA44" s="5"/>
      <c r="AB44" s="5"/>
      <c r="AC44" s="5"/>
      <c r="AD44" s="97"/>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row>
    <row r="45" spans="1:106" s="1" customFormat="1" ht="20.25" customHeight="1">
      <c r="A45" s="8"/>
      <c r="B45" s="19" t="s">
        <v>33</v>
      </c>
      <c r="C45" s="15" t="s">
        <v>18</v>
      </c>
      <c r="D45" s="29"/>
      <c r="E45" s="58">
        <v>45694</v>
      </c>
      <c r="F45" s="58">
        <v>45694</v>
      </c>
      <c r="G45" s="59"/>
      <c r="H45" s="26">
        <f t="shared" ca="1" si="41"/>
        <v>1</v>
      </c>
      <c r="I45" s="5"/>
      <c r="J45" s="5"/>
      <c r="K45" s="5"/>
      <c r="L45" s="5"/>
      <c r="M45" s="5"/>
      <c r="N45" s="5"/>
      <c r="O45" s="5"/>
      <c r="P45" s="91"/>
      <c r="Q45" s="5"/>
      <c r="R45" s="5"/>
      <c r="S45" s="5"/>
      <c r="T45" s="5"/>
      <c r="U45" s="5"/>
      <c r="V45" s="5"/>
      <c r="W45" s="5"/>
      <c r="X45" s="5"/>
      <c r="Y45" s="5"/>
      <c r="Z45" s="5"/>
      <c r="AA45" s="5"/>
      <c r="AB45" s="5"/>
      <c r="AC45" s="5"/>
      <c r="AD45" s="97"/>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row>
    <row r="46" spans="1:106" s="1" customFormat="1" ht="20.25" customHeight="1">
      <c r="A46" s="8"/>
      <c r="B46" s="19" t="s">
        <v>17</v>
      </c>
      <c r="C46" s="15" t="s">
        <v>18</v>
      </c>
      <c r="D46" s="29"/>
      <c r="E46" s="58">
        <v>45695</v>
      </c>
      <c r="F46" s="58">
        <v>45706</v>
      </c>
      <c r="G46" s="59" t="s">
        <v>28</v>
      </c>
      <c r="H46" s="26">
        <f t="shared" ca="1" si="41"/>
        <v>12</v>
      </c>
      <c r="I46" s="5"/>
      <c r="J46" s="5"/>
      <c r="K46" s="5"/>
      <c r="L46" s="5"/>
      <c r="M46" s="5"/>
      <c r="N46" s="5"/>
      <c r="O46" s="5"/>
      <c r="P46" s="91"/>
      <c r="Q46" s="5"/>
      <c r="R46" s="5"/>
      <c r="S46" s="5"/>
      <c r="T46" s="5"/>
      <c r="U46" s="5"/>
      <c r="V46" s="5"/>
      <c r="W46" s="5"/>
      <c r="X46" s="5"/>
      <c r="Y46" s="5"/>
      <c r="Z46" s="5"/>
      <c r="AA46" s="5"/>
      <c r="AB46" s="5"/>
      <c r="AC46" s="5"/>
      <c r="AD46" s="97"/>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8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row>
    <row r="47" spans="1:106" s="1" customFormat="1" ht="20.25" customHeight="1">
      <c r="A47" s="8"/>
      <c r="B47" s="19" t="s">
        <v>17</v>
      </c>
      <c r="C47" s="15" t="s">
        <v>24</v>
      </c>
      <c r="D47" s="29"/>
      <c r="E47" s="58">
        <v>45698</v>
      </c>
      <c r="F47" s="58">
        <v>45706</v>
      </c>
      <c r="G47" s="59" t="s">
        <v>28</v>
      </c>
      <c r="H47" s="26">
        <f t="shared" ca="1" si="41"/>
        <v>9</v>
      </c>
      <c r="I47" s="5"/>
      <c r="J47" s="5"/>
      <c r="K47" s="5"/>
      <c r="L47" s="5"/>
      <c r="M47" s="5"/>
      <c r="N47" s="5"/>
      <c r="O47" s="5"/>
      <c r="P47" s="91"/>
      <c r="Q47" s="5"/>
      <c r="R47" s="5"/>
      <c r="S47" s="5"/>
      <c r="T47" s="5"/>
      <c r="U47" s="5"/>
      <c r="V47" s="5"/>
      <c r="W47" s="5"/>
      <c r="X47" s="5"/>
      <c r="Y47" s="5"/>
      <c r="Z47" s="5"/>
      <c r="AA47" s="5"/>
      <c r="AB47" s="5"/>
      <c r="AC47" s="5"/>
      <c r="AD47" s="97"/>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8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row>
    <row r="48" spans="1:106" s="1" customFormat="1" ht="20.25" customHeight="1">
      <c r="A48" s="8"/>
      <c r="B48" s="19" t="s">
        <v>20</v>
      </c>
      <c r="C48" s="15" t="s">
        <v>18</v>
      </c>
      <c r="D48" s="29"/>
      <c r="E48" s="58">
        <v>45707</v>
      </c>
      <c r="F48" s="58">
        <v>45713</v>
      </c>
      <c r="G48" s="59" t="s">
        <v>28</v>
      </c>
      <c r="H48" s="26">
        <f t="shared" ca="1" si="41"/>
        <v>7</v>
      </c>
      <c r="I48" s="5"/>
      <c r="J48" s="5"/>
      <c r="K48" s="5"/>
      <c r="L48" s="5"/>
      <c r="M48" s="5"/>
      <c r="N48" s="5"/>
      <c r="O48" s="5"/>
      <c r="P48" s="91"/>
      <c r="Q48" s="5"/>
      <c r="R48" s="5"/>
      <c r="S48" s="5"/>
      <c r="T48" s="5"/>
      <c r="U48" s="5"/>
      <c r="V48" s="5"/>
      <c r="W48" s="5"/>
      <c r="X48" s="5"/>
      <c r="Y48" s="5"/>
      <c r="Z48" s="5"/>
      <c r="AA48" s="5"/>
      <c r="AB48" s="5"/>
      <c r="AC48" s="5"/>
      <c r="AD48" s="97"/>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8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row>
    <row r="49" spans="1:106" s="1" customFormat="1" ht="20.25" customHeight="1">
      <c r="A49" s="8"/>
      <c r="B49" s="19" t="s">
        <v>20</v>
      </c>
      <c r="C49" s="15" t="s">
        <v>24</v>
      </c>
      <c r="D49" s="29"/>
      <c r="E49" s="58">
        <v>45707</v>
      </c>
      <c r="F49" s="58">
        <v>45713</v>
      </c>
      <c r="G49" s="59" t="s">
        <v>28</v>
      </c>
      <c r="H49" s="26">
        <f t="shared" ca="1" si="41"/>
        <v>7</v>
      </c>
      <c r="I49" s="5"/>
      <c r="J49" s="5"/>
      <c r="K49" s="5"/>
      <c r="L49" s="5"/>
      <c r="M49" s="5"/>
      <c r="N49" s="5"/>
      <c r="O49" s="5"/>
      <c r="P49" s="91"/>
      <c r="Q49" s="5"/>
      <c r="R49" s="5"/>
      <c r="S49" s="5"/>
      <c r="T49" s="5"/>
      <c r="U49" s="5"/>
      <c r="V49" s="5"/>
      <c r="W49" s="5"/>
      <c r="X49" s="5"/>
      <c r="Y49" s="5"/>
      <c r="Z49" s="5"/>
      <c r="AA49" s="5"/>
      <c r="AB49" s="5"/>
      <c r="AC49" s="5"/>
      <c r="AD49" s="97"/>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8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row>
    <row r="50" spans="1:106" s="1" customFormat="1" ht="20.25" customHeight="1">
      <c r="A50" s="8"/>
      <c r="B50" s="19" t="s">
        <v>21</v>
      </c>
      <c r="C50" s="15" t="s">
        <v>18</v>
      </c>
      <c r="D50" s="29"/>
      <c r="E50" s="58">
        <v>45714</v>
      </c>
      <c r="F50" s="58">
        <v>45714</v>
      </c>
      <c r="G50" s="59" t="s">
        <v>28</v>
      </c>
      <c r="H50" s="26">
        <f t="shared" ca="1" si="41"/>
        <v>1</v>
      </c>
      <c r="I50" s="5"/>
      <c r="J50" s="5"/>
      <c r="K50" s="5"/>
      <c r="L50" s="5"/>
      <c r="M50" s="5"/>
      <c r="N50" s="5"/>
      <c r="O50" s="5"/>
      <c r="P50" s="91"/>
      <c r="Q50" s="5"/>
      <c r="R50" s="5"/>
      <c r="S50" s="5"/>
      <c r="T50" s="5"/>
      <c r="U50" s="5"/>
      <c r="V50" s="5"/>
      <c r="W50" s="5"/>
      <c r="X50" s="5"/>
      <c r="Y50" s="5"/>
      <c r="Z50" s="5"/>
      <c r="AA50" s="5"/>
      <c r="AB50" s="5"/>
      <c r="AC50" s="5"/>
      <c r="AD50" s="97"/>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row>
    <row r="51" spans="1:106" s="1" customFormat="1" ht="20.25" customHeight="1">
      <c r="A51" s="8" t="s">
        <v>25</v>
      </c>
      <c r="B51" s="80" t="s">
        <v>36</v>
      </c>
      <c r="C51" s="81"/>
      <c r="D51" s="82"/>
      <c r="E51" s="83"/>
      <c r="F51" s="84"/>
      <c r="G51" s="59" t="s">
        <v>28</v>
      </c>
      <c r="H51" s="26" t="str">
        <f t="shared" ca="1" si="41"/>
        <v/>
      </c>
      <c r="I51" s="5"/>
      <c r="J51" s="5"/>
      <c r="K51" s="5"/>
      <c r="L51" s="5"/>
      <c r="M51" s="5"/>
      <c r="N51" s="5"/>
      <c r="O51" s="5"/>
      <c r="P51" s="91"/>
      <c r="Q51" s="5"/>
      <c r="R51" s="5"/>
      <c r="S51" s="5"/>
      <c r="T51" s="5"/>
      <c r="U51" s="5"/>
      <c r="V51" s="5"/>
      <c r="W51" s="5"/>
      <c r="X51" s="5"/>
      <c r="Y51" s="5"/>
      <c r="Z51" s="5"/>
      <c r="AA51" s="5"/>
      <c r="AB51" s="5"/>
      <c r="AC51" s="5"/>
      <c r="AD51" s="97"/>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row>
    <row r="52" spans="1:106" s="1" customFormat="1" ht="20.25" customHeight="1">
      <c r="A52" s="8"/>
      <c r="B52" s="19" t="s">
        <v>17</v>
      </c>
      <c r="C52" s="15" t="s">
        <v>24</v>
      </c>
      <c r="D52" s="29"/>
      <c r="E52" s="58">
        <v>45692</v>
      </c>
      <c r="F52" s="58">
        <v>45694</v>
      </c>
      <c r="G52" s="59"/>
      <c r="H52" s="26">
        <f t="shared" ca="1" si="41"/>
        <v>3</v>
      </c>
      <c r="I52" s="5"/>
      <c r="J52" s="5"/>
      <c r="K52" s="5"/>
      <c r="L52" s="5"/>
      <c r="M52" s="5"/>
      <c r="N52" s="5"/>
      <c r="O52" s="5"/>
      <c r="P52" s="91"/>
      <c r="Q52" s="5"/>
      <c r="R52" s="5"/>
      <c r="S52" s="5"/>
      <c r="T52" s="5"/>
      <c r="U52" s="5"/>
      <c r="V52" s="5"/>
      <c r="W52" s="5"/>
      <c r="X52" s="5"/>
      <c r="Y52" s="5"/>
      <c r="Z52" s="5"/>
      <c r="AA52" s="5"/>
      <c r="AB52" s="5"/>
      <c r="AC52" s="5"/>
      <c r="AD52" s="97"/>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row>
    <row r="53" spans="1:106" s="1" customFormat="1" ht="20.25" customHeight="1">
      <c r="A53" s="8"/>
      <c r="B53" s="19" t="s">
        <v>20</v>
      </c>
      <c r="C53" s="15" t="s">
        <v>24</v>
      </c>
      <c r="D53" s="29"/>
      <c r="E53" s="58">
        <v>45695</v>
      </c>
      <c r="F53" s="58">
        <v>45695</v>
      </c>
      <c r="G53" s="59"/>
      <c r="H53" s="26">
        <f t="shared" ca="1" si="41"/>
        <v>1</v>
      </c>
      <c r="I53" s="5"/>
      <c r="J53" s="5"/>
      <c r="K53" s="5"/>
      <c r="L53" s="5"/>
      <c r="M53" s="5"/>
      <c r="N53" s="5"/>
      <c r="O53" s="5"/>
      <c r="P53" s="91"/>
      <c r="Q53" s="5"/>
      <c r="R53" s="5"/>
      <c r="S53" s="5"/>
      <c r="T53" s="5"/>
      <c r="U53" s="5"/>
      <c r="V53" s="5"/>
      <c r="W53" s="5"/>
      <c r="X53" s="5"/>
      <c r="Y53" s="5"/>
      <c r="Z53" s="5"/>
      <c r="AA53" s="5"/>
      <c r="AB53" s="5"/>
      <c r="AC53" s="5"/>
      <c r="AD53" s="97"/>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row>
    <row r="54" spans="1:106" s="1" customFormat="1" ht="20.25" customHeight="1">
      <c r="A54" s="8"/>
      <c r="B54" s="19" t="s">
        <v>21</v>
      </c>
      <c r="C54" s="15" t="s">
        <v>24</v>
      </c>
      <c r="D54" s="29"/>
      <c r="E54" s="58">
        <v>45714</v>
      </c>
      <c r="F54" s="58">
        <v>45714</v>
      </c>
      <c r="G54" s="59"/>
      <c r="H54" s="26">
        <f t="shared" ca="1" si="41"/>
        <v>1</v>
      </c>
      <c r="I54" s="5"/>
      <c r="J54" s="5"/>
      <c r="K54" s="5"/>
      <c r="L54" s="5"/>
      <c r="M54" s="5"/>
      <c r="N54" s="5"/>
      <c r="O54" s="5"/>
      <c r="P54" s="91"/>
      <c r="Q54" s="5"/>
      <c r="R54" s="5"/>
      <c r="S54" s="5"/>
      <c r="T54" s="5"/>
      <c r="U54" s="5"/>
      <c r="V54" s="5"/>
      <c r="W54" s="5"/>
      <c r="X54" s="5"/>
      <c r="Y54" s="5"/>
      <c r="Z54" s="5"/>
      <c r="AA54" s="5"/>
      <c r="AB54" s="5"/>
      <c r="AC54" s="5"/>
      <c r="AD54" s="97"/>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row>
    <row r="55" spans="1:106" s="1" customFormat="1" ht="20.25" customHeight="1">
      <c r="A55" s="8" t="s">
        <v>25</v>
      </c>
      <c r="B55" s="86" t="s">
        <v>37</v>
      </c>
      <c r="C55" s="87"/>
      <c r="D55" s="88"/>
      <c r="E55" s="89"/>
      <c r="F55" s="90"/>
      <c r="G55" s="59" t="s">
        <v>28</v>
      </c>
      <c r="H55" s="26" t="str">
        <f t="shared" ca="1" si="41"/>
        <v/>
      </c>
      <c r="I55" s="5"/>
      <c r="J55" s="5"/>
      <c r="K55" s="5"/>
      <c r="L55" s="5"/>
      <c r="M55" s="5"/>
      <c r="N55" s="5"/>
      <c r="O55" s="5"/>
      <c r="P55" s="91"/>
      <c r="Q55" s="5"/>
      <c r="R55" s="5"/>
      <c r="S55" s="5"/>
      <c r="T55" s="5"/>
      <c r="U55" s="5"/>
      <c r="V55" s="5"/>
      <c r="W55" s="5"/>
      <c r="X55" s="5"/>
      <c r="Y55" s="5"/>
      <c r="Z55" s="5"/>
      <c r="AA55" s="5"/>
      <c r="AB55" s="5"/>
      <c r="AC55" s="5"/>
      <c r="AD55" s="97"/>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row>
    <row r="56" spans="1:106" s="1" customFormat="1" ht="20.25" customHeight="1">
      <c r="A56" s="8"/>
      <c r="B56" s="18" t="s">
        <v>32</v>
      </c>
      <c r="C56" s="14" t="s">
        <v>18</v>
      </c>
      <c r="D56" s="28"/>
      <c r="E56" s="57">
        <v>45715</v>
      </c>
      <c r="F56" s="57">
        <v>45716</v>
      </c>
      <c r="G56" s="59"/>
      <c r="H56" s="26">
        <f t="shared" ca="1" si="41"/>
        <v>2</v>
      </c>
      <c r="I56" s="5"/>
      <c r="J56" s="5"/>
      <c r="K56" s="5"/>
      <c r="L56" s="5"/>
      <c r="M56" s="5"/>
      <c r="N56" s="5"/>
      <c r="O56" s="5"/>
      <c r="P56" s="91"/>
      <c r="Q56" s="5"/>
      <c r="R56" s="5"/>
      <c r="S56" s="5"/>
      <c r="T56" s="5"/>
      <c r="U56" s="5"/>
      <c r="V56" s="5"/>
      <c r="W56" s="5"/>
      <c r="X56" s="5"/>
      <c r="Y56" s="5"/>
      <c r="Z56" s="5"/>
      <c r="AA56" s="5"/>
      <c r="AB56" s="5"/>
      <c r="AC56" s="5"/>
      <c r="AD56" s="97"/>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row>
    <row r="57" spans="1:106" s="1" customFormat="1" ht="20.25" customHeight="1">
      <c r="A57" s="8"/>
      <c r="B57" s="18" t="s">
        <v>33</v>
      </c>
      <c r="C57" s="14" t="s">
        <v>18</v>
      </c>
      <c r="D57" s="28"/>
      <c r="E57" s="57">
        <v>45719</v>
      </c>
      <c r="F57" s="57">
        <v>45719</v>
      </c>
      <c r="G57" s="59"/>
      <c r="H57" s="26">
        <f t="shared" ca="1" si="41"/>
        <v>1</v>
      </c>
      <c r="I57" s="5"/>
      <c r="J57" s="5"/>
      <c r="K57" s="5"/>
      <c r="L57" s="5"/>
      <c r="M57" s="5"/>
      <c r="N57" s="5"/>
      <c r="O57" s="5"/>
      <c r="P57" s="91"/>
      <c r="Q57" s="5"/>
      <c r="R57" s="5"/>
      <c r="S57" s="5"/>
      <c r="T57" s="5"/>
      <c r="U57" s="5"/>
      <c r="V57" s="5"/>
      <c r="W57" s="5"/>
      <c r="X57" s="5"/>
      <c r="Y57" s="5"/>
      <c r="Z57" s="5"/>
      <c r="AA57" s="5"/>
      <c r="AB57" s="5"/>
      <c r="AC57" s="5"/>
      <c r="AD57" s="97"/>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row>
    <row r="58" spans="1:106" s="1" customFormat="1" ht="20.25" customHeight="1">
      <c r="A58" s="8"/>
      <c r="B58" s="18" t="s">
        <v>17</v>
      </c>
      <c r="C58" s="14" t="s">
        <v>18</v>
      </c>
      <c r="D58" s="28"/>
      <c r="E58" s="57">
        <v>45720</v>
      </c>
      <c r="F58" s="57">
        <v>45730</v>
      </c>
      <c r="G58" s="59" t="s">
        <v>28</v>
      </c>
      <c r="H58" s="26">
        <f t="shared" ca="1" si="41"/>
        <v>11</v>
      </c>
      <c r="I58" s="5"/>
      <c r="J58" s="5"/>
      <c r="K58" s="5"/>
      <c r="L58" s="5"/>
      <c r="M58" s="5"/>
      <c r="N58" s="5"/>
      <c r="O58" s="5"/>
      <c r="P58" s="91"/>
      <c r="Q58" s="5"/>
      <c r="R58" s="5"/>
      <c r="S58" s="5"/>
      <c r="T58" s="5"/>
      <c r="U58" s="5"/>
      <c r="V58" s="5"/>
      <c r="W58" s="5"/>
      <c r="X58" s="5"/>
      <c r="Y58" s="5"/>
      <c r="Z58" s="5"/>
      <c r="AA58" s="5"/>
      <c r="AB58" s="5"/>
      <c r="AC58" s="5"/>
      <c r="AD58" s="97"/>
      <c r="AE58" s="5"/>
      <c r="AF58" s="5"/>
      <c r="AG58" s="5"/>
      <c r="AH58" s="5"/>
      <c r="AI58" s="5"/>
      <c r="AJ58" s="5"/>
      <c r="AK58" s="5"/>
      <c r="AL58" s="5"/>
      <c r="AM58" s="5"/>
      <c r="AN58" s="5"/>
      <c r="AO58" s="5"/>
      <c r="AP58" s="5"/>
      <c r="AQ58" s="5"/>
      <c r="AR58" s="5"/>
      <c r="AS58" s="5"/>
      <c r="AT58" s="5"/>
      <c r="AU58" s="5"/>
      <c r="AV58" s="5"/>
      <c r="AW58" s="5"/>
      <c r="AX58" s="5"/>
      <c r="AY58" s="5"/>
      <c r="AZ58" s="91"/>
      <c r="BA58" s="91"/>
      <c r="BB58" s="91"/>
      <c r="BC58" s="91"/>
      <c r="BD58" s="91"/>
      <c r="BE58" s="91"/>
      <c r="BF58" s="91"/>
      <c r="BG58" s="91"/>
      <c r="BH58" s="91"/>
      <c r="BI58" s="91"/>
      <c r="BJ58" s="91"/>
      <c r="BK58" s="91"/>
      <c r="BL58" s="91"/>
      <c r="BM58" s="91"/>
      <c r="BN58" s="91"/>
      <c r="BO58" s="91"/>
      <c r="BP58" s="91"/>
      <c r="BQ58" s="91"/>
      <c r="BR58" s="91"/>
      <c r="BS58" s="91"/>
      <c r="BT58" s="91"/>
      <c r="BU58" s="91"/>
      <c r="BV58" s="91"/>
      <c r="BW58" s="91"/>
      <c r="BX58" s="91"/>
      <c r="BY58" s="91"/>
      <c r="BZ58" s="91"/>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row>
    <row r="59" spans="1:106" s="1" customFormat="1" ht="20.25" customHeight="1">
      <c r="A59" s="8"/>
      <c r="B59" s="18" t="s">
        <v>17</v>
      </c>
      <c r="C59" s="14" t="s">
        <v>24</v>
      </c>
      <c r="D59" s="28"/>
      <c r="E59" s="57">
        <v>45721</v>
      </c>
      <c r="F59" s="57">
        <v>45730</v>
      </c>
      <c r="G59" s="59" t="s">
        <v>28</v>
      </c>
      <c r="H59" s="26">
        <f t="shared" ca="1" si="41"/>
        <v>10</v>
      </c>
      <c r="I59" s="5"/>
      <c r="J59" s="5"/>
      <c r="K59" s="5"/>
      <c r="L59" s="5"/>
      <c r="M59" s="5"/>
      <c r="N59" s="5"/>
      <c r="O59" s="5"/>
      <c r="P59" s="91"/>
      <c r="Q59" s="5"/>
      <c r="R59" s="5"/>
      <c r="S59" s="5"/>
      <c r="T59" s="5"/>
      <c r="U59" s="5"/>
      <c r="V59" s="5"/>
      <c r="W59" s="5"/>
      <c r="X59" s="5"/>
      <c r="Y59" s="5"/>
      <c r="Z59" s="5"/>
      <c r="AA59" s="5"/>
      <c r="AB59" s="5"/>
      <c r="AC59" s="5"/>
      <c r="AD59" s="97"/>
      <c r="AE59" s="5"/>
      <c r="AF59" s="5"/>
      <c r="AG59" s="5"/>
      <c r="AH59" s="5"/>
      <c r="AI59" s="5"/>
      <c r="AJ59" s="5"/>
      <c r="AK59" s="5"/>
      <c r="AL59" s="5"/>
      <c r="AM59" s="5"/>
      <c r="AN59" s="5"/>
      <c r="AO59" s="5"/>
      <c r="AP59" s="5"/>
      <c r="AQ59" s="5"/>
      <c r="AR59" s="5"/>
      <c r="AS59" s="5"/>
      <c r="AT59" s="5"/>
      <c r="AU59" s="5"/>
      <c r="AV59" s="5"/>
      <c r="AW59" s="5"/>
      <c r="AX59" s="5"/>
      <c r="AY59" s="5"/>
      <c r="AZ59" s="91"/>
      <c r="BA59" s="91"/>
      <c r="BB59" s="91"/>
      <c r="BC59" s="91"/>
      <c r="BD59" s="91"/>
      <c r="BE59" s="91"/>
      <c r="BF59" s="91"/>
      <c r="BG59" s="91"/>
      <c r="BH59" s="91"/>
      <c r="BI59" s="91"/>
      <c r="BJ59" s="91"/>
      <c r="BK59" s="91"/>
      <c r="BL59" s="91"/>
      <c r="BM59" s="91"/>
      <c r="BN59" s="91"/>
      <c r="BO59" s="91"/>
      <c r="BP59" s="91"/>
      <c r="BQ59" s="91"/>
      <c r="BR59" s="91"/>
      <c r="BS59" s="91"/>
      <c r="BT59" s="91"/>
      <c r="BU59" s="91"/>
      <c r="BV59" s="91"/>
      <c r="BW59" s="91"/>
      <c r="BX59" s="91"/>
      <c r="BY59" s="91"/>
      <c r="BZ59" s="91"/>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row>
    <row r="60" spans="1:106" s="1" customFormat="1" ht="20.25" customHeight="1">
      <c r="A60" s="8"/>
      <c r="B60" s="18" t="s">
        <v>20</v>
      </c>
      <c r="C60" s="14" t="s">
        <v>18</v>
      </c>
      <c r="D60" s="28"/>
      <c r="E60" s="57">
        <v>45733</v>
      </c>
      <c r="F60" s="57">
        <v>45737</v>
      </c>
      <c r="G60" s="59" t="s">
        <v>28</v>
      </c>
      <c r="H60" s="26">
        <f t="shared" ca="1" si="41"/>
        <v>5</v>
      </c>
      <c r="I60" s="5"/>
      <c r="J60" s="5"/>
      <c r="K60" s="5"/>
      <c r="L60" s="5"/>
      <c r="M60" s="5"/>
      <c r="N60" s="5"/>
      <c r="O60" s="5"/>
      <c r="P60" s="91"/>
      <c r="Q60" s="5"/>
      <c r="R60" s="5"/>
      <c r="S60" s="5"/>
      <c r="T60" s="5"/>
      <c r="U60" s="5"/>
      <c r="V60" s="5"/>
      <c r="W60" s="5"/>
      <c r="X60" s="5"/>
      <c r="Y60" s="5"/>
      <c r="Z60" s="5"/>
      <c r="AA60" s="5"/>
      <c r="AB60" s="5"/>
      <c r="AC60" s="5"/>
      <c r="AD60" s="97"/>
      <c r="AE60" s="5"/>
      <c r="AF60" s="5"/>
      <c r="AG60" s="5"/>
      <c r="AH60" s="5"/>
      <c r="AI60" s="5"/>
      <c r="AJ60" s="5"/>
      <c r="AK60" s="5"/>
      <c r="AL60" s="5"/>
      <c r="AM60" s="5"/>
      <c r="AN60" s="5"/>
      <c r="AO60" s="5"/>
      <c r="AP60" s="5"/>
      <c r="AQ60" s="5"/>
      <c r="AR60" s="5"/>
      <c r="AS60" s="5"/>
      <c r="AT60" s="5"/>
      <c r="AU60" s="5"/>
      <c r="AV60" s="5"/>
      <c r="AW60" s="5"/>
      <c r="AX60" s="5"/>
      <c r="AY60" s="5"/>
      <c r="AZ60" s="91"/>
      <c r="BA60" s="91"/>
      <c r="BB60" s="91"/>
      <c r="BC60" s="91"/>
      <c r="BD60" s="91"/>
      <c r="BE60" s="91"/>
      <c r="BF60" s="91"/>
      <c r="BG60" s="91"/>
      <c r="BH60" s="91"/>
      <c r="BI60" s="91"/>
      <c r="BJ60" s="91"/>
      <c r="BK60" s="91"/>
      <c r="BL60" s="91"/>
      <c r="BM60" s="91"/>
      <c r="BN60" s="91"/>
      <c r="BO60" s="91"/>
      <c r="BP60" s="91"/>
      <c r="BQ60" s="91"/>
      <c r="BR60" s="91"/>
      <c r="BS60" s="91"/>
      <c r="BT60" s="91"/>
      <c r="BU60" s="91"/>
      <c r="BV60" s="91"/>
      <c r="BW60" s="91"/>
      <c r="BX60" s="91"/>
      <c r="BY60" s="91"/>
      <c r="BZ60" s="91"/>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row>
    <row r="61" spans="1:106" s="1" customFormat="1" ht="20.25" customHeight="1">
      <c r="A61" s="8"/>
      <c r="B61" s="18" t="s">
        <v>20</v>
      </c>
      <c r="C61" s="14" t="s">
        <v>24</v>
      </c>
      <c r="D61" s="28"/>
      <c r="E61" s="57">
        <v>45733</v>
      </c>
      <c r="F61" s="57">
        <v>45737</v>
      </c>
      <c r="G61" s="59" t="s">
        <v>28</v>
      </c>
      <c r="H61" s="26">
        <f t="shared" ca="1" si="41"/>
        <v>5</v>
      </c>
      <c r="I61" s="5"/>
      <c r="J61" s="5"/>
      <c r="K61" s="5"/>
      <c r="L61" s="5"/>
      <c r="M61" s="5"/>
      <c r="N61" s="5"/>
      <c r="O61" s="5"/>
      <c r="P61" s="91"/>
      <c r="Q61" s="5"/>
      <c r="R61" s="5"/>
      <c r="S61" s="5"/>
      <c r="T61" s="5"/>
      <c r="U61" s="5"/>
      <c r="V61" s="5"/>
      <c r="W61" s="5"/>
      <c r="X61" s="5"/>
      <c r="Y61" s="5"/>
      <c r="Z61" s="5"/>
      <c r="AA61" s="5"/>
      <c r="AB61" s="5"/>
      <c r="AC61" s="5"/>
      <c r="AD61" s="97"/>
      <c r="AE61" s="5"/>
      <c r="AF61" s="5"/>
      <c r="AG61" s="5"/>
      <c r="AH61" s="5"/>
      <c r="AI61" s="5"/>
      <c r="AJ61" s="5"/>
      <c r="AK61" s="5"/>
      <c r="AL61" s="5"/>
      <c r="AM61" s="5"/>
      <c r="AN61" s="5"/>
      <c r="AO61" s="5"/>
      <c r="AP61" s="5"/>
      <c r="AQ61" s="5"/>
      <c r="AR61" s="5"/>
      <c r="AS61" s="5"/>
      <c r="AT61" s="5"/>
      <c r="AU61" s="5"/>
      <c r="AV61" s="5"/>
      <c r="AW61" s="5"/>
      <c r="AX61" s="5"/>
      <c r="AY61" s="5"/>
      <c r="AZ61" s="91"/>
      <c r="BA61" s="91"/>
      <c r="BB61" s="91"/>
      <c r="BC61" s="91"/>
      <c r="BD61" s="91"/>
      <c r="BE61" s="91"/>
      <c r="BF61" s="91"/>
      <c r="BG61" s="91"/>
      <c r="BH61" s="91"/>
      <c r="BI61" s="91"/>
      <c r="BJ61" s="91"/>
      <c r="BK61" s="91"/>
      <c r="BL61" s="91"/>
      <c r="BM61" s="91"/>
      <c r="BN61" s="91"/>
      <c r="BO61" s="91"/>
      <c r="BP61" s="91"/>
      <c r="BQ61" s="91"/>
      <c r="BR61" s="91"/>
      <c r="BS61" s="91"/>
      <c r="BT61" s="91"/>
      <c r="BU61" s="91"/>
      <c r="BV61" s="91"/>
      <c r="BW61" s="91"/>
      <c r="BX61" s="91"/>
      <c r="BY61" s="91"/>
      <c r="BZ61" s="91"/>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row>
    <row r="62" spans="1:106" s="1" customFormat="1" ht="20.25" customHeight="1">
      <c r="A62" s="8"/>
      <c r="B62" s="18" t="s">
        <v>21</v>
      </c>
      <c r="C62" s="14" t="s">
        <v>18</v>
      </c>
      <c r="D62" s="28"/>
      <c r="E62" s="57">
        <v>45740</v>
      </c>
      <c r="F62" s="57">
        <v>45740</v>
      </c>
      <c r="G62" s="59" t="s">
        <v>28</v>
      </c>
      <c r="H62" s="26">
        <f t="shared" ca="1" si="41"/>
        <v>1</v>
      </c>
      <c r="I62" s="5"/>
      <c r="J62" s="5"/>
      <c r="K62" s="5"/>
      <c r="L62" s="5"/>
      <c r="M62" s="5"/>
      <c r="N62" s="5"/>
      <c r="O62" s="5"/>
      <c r="P62" s="91"/>
      <c r="Q62" s="5"/>
      <c r="R62" s="5"/>
      <c r="S62" s="5"/>
      <c r="T62" s="5"/>
      <c r="U62" s="5"/>
      <c r="V62" s="5"/>
      <c r="W62" s="5"/>
      <c r="X62" s="5"/>
      <c r="Y62" s="5"/>
      <c r="Z62" s="5"/>
      <c r="AA62" s="5"/>
      <c r="AB62" s="5"/>
      <c r="AC62" s="5"/>
      <c r="AD62" s="97"/>
      <c r="AE62" s="5"/>
      <c r="AF62" s="5"/>
      <c r="AG62" s="5"/>
      <c r="AH62" s="5"/>
      <c r="AI62" s="5"/>
      <c r="AJ62" s="5"/>
      <c r="AK62" s="5"/>
      <c r="AL62" s="5"/>
      <c r="AM62" s="5"/>
      <c r="AN62" s="5"/>
      <c r="AO62" s="5"/>
      <c r="AP62" s="5"/>
      <c r="AQ62" s="5"/>
      <c r="AR62" s="5"/>
      <c r="AS62" s="5"/>
      <c r="AT62" s="5"/>
      <c r="AU62" s="5"/>
      <c r="AV62" s="5"/>
      <c r="AW62" s="5"/>
      <c r="AX62" s="5"/>
      <c r="AY62" s="5"/>
      <c r="AZ62" s="91"/>
      <c r="BA62" s="91"/>
      <c r="BB62" s="91"/>
      <c r="BC62" s="91"/>
      <c r="BD62" s="91"/>
      <c r="BE62" s="91"/>
      <c r="BF62" s="91"/>
      <c r="BG62" s="91"/>
      <c r="BH62" s="91"/>
      <c r="BI62" s="91"/>
      <c r="BJ62" s="91"/>
      <c r="BK62" s="91"/>
      <c r="BL62" s="91"/>
      <c r="BM62" s="91"/>
      <c r="BN62" s="91"/>
      <c r="BO62" s="91"/>
      <c r="BP62" s="91"/>
      <c r="BQ62" s="91"/>
      <c r="BR62" s="91"/>
      <c r="BS62" s="91"/>
      <c r="BT62" s="91"/>
      <c r="BU62" s="91"/>
      <c r="BV62" s="91"/>
      <c r="BW62" s="91"/>
      <c r="BX62" s="91"/>
      <c r="BY62" s="91"/>
      <c r="BZ62" s="91"/>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row>
    <row r="63" spans="1:106" s="1" customFormat="1" ht="20.25" customHeight="1">
      <c r="A63" s="8" t="s">
        <v>25</v>
      </c>
      <c r="B63" s="86" t="s">
        <v>38</v>
      </c>
      <c r="C63" s="87"/>
      <c r="D63" s="88"/>
      <c r="E63" s="89"/>
      <c r="F63" s="90"/>
      <c r="G63" s="59" t="s">
        <v>28</v>
      </c>
      <c r="H63" s="26" t="str">
        <f t="shared" ca="1" si="41"/>
        <v/>
      </c>
      <c r="I63" s="5"/>
      <c r="J63" s="5"/>
      <c r="K63" s="5"/>
      <c r="L63" s="5"/>
      <c r="M63" s="5"/>
      <c r="N63" s="5"/>
      <c r="O63" s="5"/>
      <c r="P63" s="91"/>
      <c r="Q63" s="5"/>
      <c r="R63" s="5"/>
      <c r="S63" s="5"/>
      <c r="T63" s="5"/>
      <c r="U63" s="5"/>
      <c r="V63" s="5"/>
      <c r="W63" s="5"/>
      <c r="X63" s="5"/>
      <c r="Y63" s="5"/>
      <c r="Z63" s="5"/>
      <c r="AA63" s="5"/>
      <c r="AB63" s="5"/>
      <c r="AC63" s="5"/>
      <c r="AD63" s="97"/>
      <c r="AE63" s="5"/>
      <c r="AF63" s="5"/>
      <c r="AG63" s="5"/>
      <c r="AH63" s="5"/>
      <c r="AI63" s="5"/>
      <c r="AJ63" s="5"/>
      <c r="AK63" s="5"/>
      <c r="AL63" s="5"/>
      <c r="AM63" s="5"/>
      <c r="AN63" s="5"/>
      <c r="AO63" s="5"/>
      <c r="AP63" s="5"/>
      <c r="AQ63" s="5"/>
      <c r="AR63" s="5"/>
      <c r="AS63" s="5"/>
      <c r="AT63" s="5"/>
      <c r="AU63" s="5"/>
      <c r="AV63" s="5"/>
      <c r="AW63" s="5"/>
      <c r="AX63" s="5"/>
      <c r="AY63" s="5"/>
      <c r="AZ63" s="91"/>
      <c r="BA63" s="91"/>
      <c r="BB63" s="91"/>
      <c r="BC63" s="91"/>
      <c r="BD63" s="91"/>
      <c r="BE63" s="91"/>
      <c r="BF63" s="91"/>
      <c r="BG63" s="91"/>
      <c r="BH63" s="91"/>
      <c r="BI63" s="91"/>
      <c r="BJ63" s="91"/>
      <c r="BK63" s="91"/>
      <c r="BL63" s="91"/>
      <c r="BM63" s="91"/>
      <c r="BN63" s="91"/>
      <c r="BO63" s="91"/>
      <c r="BP63" s="91"/>
      <c r="BQ63" s="91"/>
      <c r="BR63" s="91"/>
      <c r="BS63" s="91"/>
      <c r="BT63" s="91"/>
      <c r="BU63" s="91"/>
      <c r="BV63" s="91"/>
      <c r="BW63" s="91"/>
      <c r="BX63" s="91"/>
      <c r="BY63" s="91"/>
      <c r="BZ63" s="91"/>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row>
    <row r="64" spans="1:106" s="1" customFormat="1" ht="20.25" customHeight="1">
      <c r="A64" s="8"/>
      <c r="B64" s="18" t="s">
        <v>17</v>
      </c>
      <c r="C64" s="14" t="s">
        <v>24</v>
      </c>
      <c r="D64" s="28"/>
      <c r="E64" s="57">
        <v>45715</v>
      </c>
      <c r="F64" s="57">
        <v>45719</v>
      </c>
      <c r="G64" s="59"/>
      <c r="H64" s="26">
        <f t="shared" ca="1" si="41"/>
        <v>5</v>
      </c>
      <c r="I64" s="5"/>
      <c r="J64" s="5"/>
      <c r="K64" s="5"/>
      <c r="L64" s="5"/>
      <c r="M64" s="5"/>
      <c r="N64" s="5"/>
      <c r="O64" s="5"/>
      <c r="P64" s="91"/>
      <c r="Q64" s="5"/>
      <c r="R64" s="5"/>
      <c r="S64" s="5"/>
      <c r="T64" s="5"/>
      <c r="U64" s="5"/>
      <c r="V64" s="5"/>
      <c r="W64" s="5"/>
      <c r="X64" s="5"/>
      <c r="Y64" s="5"/>
      <c r="Z64" s="5"/>
      <c r="AA64" s="5"/>
      <c r="AB64" s="5"/>
      <c r="AC64" s="5"/>
      <c r="AD64" s="97"/>
      <c r="AE64" s="5"/>
      <c r="AF64" s="5"/>
      <c r="AG64" s="5"/>
      <c r="AH64" s="5"/>
      <c r="AI64" s="5"/>
      <c r="AJ64" s="5"/>
      <c r="AK64" s="5"/>
      <c r="AL64" s="5"/>
      <c r="AM64" s="5"/>
      <c r="AN64" s="5"/>
      <c r="AO64" s="5"/>
      <c r="AP64" s="5"/>
      <c r="AQ64" s="5"/>
      <c r="AR64" s="5"/>
      <c r="AS64" s="5"/>
      <c r="AT64" s="5"/>
      <c r="AU64" s="5"/>
      <c r="AV64" s="5"/>
      <c r="AW64" s="5"/>
      <c r="AX64" s="5"/>
      <c r="AY64" s="5"/>
      <c r="AZ64" s="91"/>
      <c r="BA64" s="91"/>
      <c r="BB64" s="91"/>
      <c r="BC64" s="91"/>
      <c r="BD64" s="91"/>
      <c r="BE64" s="91"/>
      <c r="BF64" s="91"/>
      <c r="BG64" s="91"/>
      <c r="BH64" s="91"/>
      <c r="BI64" s="91"/>
      <c r="BJ64" s="91"/>
      <c r="BK64" s="91"/>
      <c r="BL64" s="91"/>
      <c r="BM64" s="91"/>
      <c r="BN64" s="91"/>
      <c r="BO64" s="91"/>
      <c r="BP64" s="91"/>
      <c r="BQ64" s="91"/>
      <c r="BR64" s="91"/>
      <c r="BS64" s="91"/>
      <c r="BT64" s="91"/>
      <c r="BU64" s="91"/>
      <c r="BV64" s="91"/>
      <c r="BW64" s="91"/>
      <c r="BX64" s="91"/>
      <c r="BY64" s="91"/>
      <c r="BZ64" s="91"/>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row>
    <row r="65" spans="1:106" s="1" customFormat="1" ht="20.25" customHeight="1">
      <c r="A65" s="8"/>
      <c r="B65" s="18" t="s">
        <v>20</v>
      </c>
      <c r="C65" s="14" t="s">
        <v>24</v>
      </c>
      <c r="D65" s="28"/>
      <c r="E65" s="57">
        <v>45720</v>
      </c>
      <c r="F65" s="57">
        <v>45720</v>
      </c>
      <c r="G65" s="59"/>
      <c r="H65" s="26">
        <f t="shared" ca="1" si="41"/>
        <v>1</v>
      </c>
      <c r="I65" s="5"/>
      <c r="J65" s="5"/>
      <c r="K65" s="5"/>
      <c r="L65" s="5"/>
      <c r="M65" s="5"/>
      <c r="N65" s="5"/>
      <c r="O65" s="5"/>
      <c r="P65" s="91"/>
      <c r="Q65" s="5"/>
      <c r="R65" s="5"/>
      <c r="S65" s="5"/>
      <c r="T65" s="5"/>
      <c r="U65" s="5"/>
      <c r="V65" s="5"/>
      <c r="W65" s="5"/>
      <c r="X65" s="5"/>
      <c r="Y65" s="5"/>
      <c r="Z65" s="5"/>
      <c r="AA65" s="5"/>
      <c r="AB65" s="5"/>
      <c r="AC65" s="5"/>
      <c r="AD65" s="97"/>
      <c r="AE65" s="5"/>
      <c r="AF65" s="5"/>
      <c r="AG65" s="5"/>
      <c r="AH65" s="5"/>
      <c r="AI65" s="5"/>
      <c r="AJ65" s="5"/>
      <c r="AK65" s="5"/>
      <c r="AL65" s="5"/>
      <c r="AM65" s="5"/>
      <c r="AN65" s="5"/>
      <c r="AO65" s="5"/>
      <c r="AP65" s="5"/>
      <c r="AQ65" s="5"/>
      <c r="AR65" s="5"/>
      <c r="AS65" s="5"/>
      <c r="AT65" s="5"/>
      <c r="AU65" s="5"/>
      <c r="AV65" s="5"/>
      <c r="AW65" s="5"/>
      <c r="AX65" s="5"/>
      <c r="AY65" s="5"/>
      <c r="AZ65" s="91"/>
      <c r="BA65" s="91"/>
      <c r="BB65" s="91"/>
      <c r="BC65" s="91"/>
      <c r="BD65" s="91"/>
      <c r="BE65" s="91"/>
      <c r="BF65" s="91"/>
      <c r="BG65" s="91"/>
      <c r="BH65" s="91"/>
      <c r="BI65" s="91"/>
      <c r="BJ65" s="91"/>
      <c r="BK65" s="91"/>
      <c r="BL65" s="91"/>
      <c r="BM65" s="91"/>
      <c r="BN65" s="91"/>
      <c r="BO65" s="91"/>
      <c r="BP65" s="91"/>
      <c r="BQ65" s="91"/>
      <c r="BR65" s="91"/>
      <c r="BS65" s="91"/>
      <c r="BT65" s="91"/>
      <c r="BU65" s="91"/>
      <c r="BV65" s="91"/>
      <c r="BW65" s="91"/>
      <c r="BX65" s="91"/>
      <c r="BY65" s="91"/>
      <c r="BZ65" s="91"/>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row>
    <row r="66" spans="1:106" s="1" customFormat="1" ht="20.25" customHeight="1">
      <c r="A66" s="8"/>
      <c r="B66" s="18" t="s">
        <v>21</v>
      </c>
      <c r="C66" s="14" t="s">
        <v>24</v>
      </c>
      <c r="D66" s="28"/>
      <c r="E66" s="57">
        <v>45740</v>
      </c>
      <c r="F66" s="57">
        <v>45740</v>
      </c>
      <c r="G66" s="59"/>
      <c r="H66" s="26">
        <f t="shared" ca="1" si="41"/>
        <v>1</v>
      </c>
      <c r="I66" s="5"/>
      <c r="J66" s="5"/>
      <c r="K66" s="5"/>
      <c r="L66" s="5"/>
      <c r="M66" s="5"/>
      <c r="N66" s="5"/>
      <c r="O66" s="5"/>
      <c r="P66" s="91"/>
      <c r="Q66" s="5"/>
      <c r="R66" s="5"/>
      <c r="S66" s="5"/>
      <c r="T66" s="5"/>
      <c r="U66" s="5"/>
      <c r="V66" s="5"/>
      <c r="W66" s="5"/>
      <c r="X66" s="5"/>
      <c r="Y66" s="5"/>
      <c r="Z66" s="5"/>
      <c r="AA66" s="5"/>
      <c r="AB66" s="5"/>
      <c r="AC66" s="5"/>
      <c r="AD66" s="97"/>
      <c r="AE66" s="5"/>
      <c r="AF66" s="5"/>
      <c r="AG66" s="5"/>
      <c r="AH66" s="5"/>
      <c r="AI66" s="5"/>
      <c r="AJ66" s="5"/>
      <c r="AK66" s="5"/>
      <c r="AL66" s="5"/>
      <c r="AM66" s="5"/>
      <c r="AN66" s="5"/>
      <c r="AO66" s="5"/>
      <c r="AP66" s="5"/>
      <c r="AQ66" s="5"/>
      <c r="AR66" s="5"/>
      <c r="AS66" s="5"/>
      <c r="AT66" s="5"/>
      <c r="AU66" s="5"/>
      <c r="AV66" s="5"/>
      <c r="AW66" s="5"/>
      <c r="AX66" s="5"/>
      <c r="AY66" s="5"/>
      <c r="AZ66" s="91"/>
      <c r="BA66" s="91"/>
      <c r="BB66" s="91"/>
      <c r="BC66" s="91"/>
      <c r="BD66" s="91"/>
      <c r="BE66" s="91"/>
      <c r="BF66" s="91"/>
      <c r="BG66" s="91"/>
      <c r="BH66" s="91"/>
      <c r="BI66" s="91"/>
      <c r="BJ66" s="91"/>
      <c r="BK66" s="91"/>
      <c r="BL66" s="91"/>
      <c r="BM66" s="91"/>
      <c r="BN66" s="91"/>
      <c r="BO66" s="91"/>
      <c r="BP66" s="91"/>
      <c r="BQ66" s="91"/>
      <c r="BR66" s="91"/>
      <c r="BS66" s="91"/>
      <c r="BT66" s="91"/>
      <c r="BU66" s="91"/>
      <c r="BV66" s="91"/>
      <c r="BW66" s="91"/>
      <c r="BX66" s="91"/>
      <c r="BY66" s="91"/>
      <c r="BZ66" s="91"/>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row>
    <row r="67" spans="1:106" s="1" customFormat="1" ht="20.25" customHeight="1">
      <c r="A67" s="8" t="s">
        <v>25</v>
      </c>
      <c r="B67" s="92" t="s">
        <v>39</v>
      </c>
      <c r="C67" s="93"/>
      <c r="D67" s="94"/>
      <c r="E67" s="95"/>
      <c r="F67" s="96"/>
      <c r="G67" s="59" t="s">
        <v>28</v>
      </c>
      <c r="H67" s="26" t="str">
        <f t="shared" ca="1" si="41"/>
        <v/>
      </c>
      <c r="I67" s="5"/>
      <c r="J67" s="5"/>
      <c r="K67" s="5"/>
      <c r="L67" s="5"/>
      <c r="M67" s="5"/>
      <c r="N67" s="5"/>
      <c r="O67" s="5"/>
      <c r="P67" s="91"/>
      <c r="Q67" s="5"/>
      <c r="R67" s="5"/>
      <c r="S67" s="5"/>
      <c r="T67" s="5"/>
      <c r="U67" s="5"/>
      <c r="V67" s="5"/>
      <c r="W67" s="5"/>
      <c r="X67" s="5"/>
      <c r="Y67" s="5"/>
      <c r="Z67" s="5"/>
      <c r="AA67" s="5"/>
      <c r="AB67" s="5"/>
      <c r="AC67" s="5"/>
      <c r="AD67" s="97"/>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row>
    <row r="68" spans="1:106" s="1" customFormat="1" ht="20.25" customHeight="1">
      <c r="A68" s="8"/>
      <c r="B68" s="17" t="s">
        <v>32</v>
      </c>
      <c r="C68" s="13" t="s">
        <v>18</v>
      </c>
      <c r="D68" s="27"/>
      <c r="E68" s="56">
        <v>45740</v>
      </c>
      <c r="F68" s="56">
        <v>45741</v>
      </c>
      <c r="G68" s="59"/>
      <c r="H68" s="26">
        <f t="shared" ca="1" si="41"/>
        <v>2</v>
      </c>
      <c r="I68" s="5"/>
      <c r="J68" s="5"/>
      <c r="K68" s="5"/>
      <c r="L68" s="5"/>
      <c r="M68" s="5"/>
      <c r="N68" s="5"/>
      <c r="O68" s="5"/>
      <c r="P68" s="91"/>
      <c r="Q68" s="5"/>
      <c r="R68" s="5"/>
      <c r="S68" s="5"/>
      <c r="T68" s="5"/>
      <c r="U68" s="5"/>
      <c r="V68" s="5"/>
      <c r="W68" s="5"/>
      <c r="X68" s="5"/>
      <c r="Y68" s="5"/>
      <c r="Z68" s="5"/>
      <c r="AA68" s="5"/>
      <c r="AB68" s="5"/>
      <c r="AC68" s="5"/>
      <c r="AD68" s="97"/>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row>
    <row r="69" spans="1:106" s="1" customFormat="1" ht="20.25" customHeight="1">
      <c r="A69" s="8"/>
      <c r="B69" s="17" t="s">
        <v>33</v>
      </c>
      <c r="C69" s="13" t="s">
        <v>18</v>
      </c>
      <c r="D69" s="27"/>
      <c r="E69" s="56">
        <v>45742</v>
      </c>
      <c r="F69" s="56">
        <v>45742</v>
      </c>
      <c r="G69" s="59"/>
      <c r="H69" s="26">
        <f t="shared" ca="1" si="41"/>
        <v>1</v>
      </c>
      <c r="I69" s="5"/>
      <c r="J69" s="5"/>
      <c r="K69" s="5"/>
      <c r="L69" s="5"/>
      <c r="M69" s="5"/>
      <c r="N69" s="5"/>
      <c r="O69" s="5"/>
      <c r="P69" s="91"/>
      <c r="Q69" s="5"/>
      <c r="R69" s="5"/>
      <c r="S69" s="5"/>
      <c r="T69" s="5"/>
      <c r="U69" s="5"/>
      <c r="V69" s="5"/>
      <c r="W69" s="5"/>
      <c r="X69" s="5"/>
      <c r="Y69" s="5"/>
      <c r="Z69" s="5"/>
      <c r="AA69" s="5"/>
      <c r="AB69" s="5"/>
      <c r="AC69" s="5"/>
      <c r="AD69" s="97"/>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row>
    <row r="70" spans="1:106" s="1" customFormat="1" ht="20.25" customHeight="1">
      <c r="A70" s="8"/>
      <c r="B70" s="17" t="s">
        <v>17</v>
      </c>
      <c r="C70" s="13" t="s">
        <v>18</v>
      </c>
      <c r="D70" s="27"/>
      <c r="E70" s="56">
        <v>45743</v>
      </c>
      <c r="F70" s="56">
        <v>45751</v>
      </c>
      <c r="G70" s="59" t="s">
        <v>28</v>
      </c>
      <c r="H70" s="26">
        <f t="shared" ca="1" si="41"/>
        <v>9</v>
      </c>
      <c r="I70" s="5"/>
      <c r="J70" s="5"/>
      <c r="K70" s="5"/>
      <c r="L70" s="5"/>
      <c r="M70" s="5"/>
      <c r="N70" s="5"/>
      <c r="O70" s="5"/>
      <c r="P70" s="91"/>
      <c r="Q70" s="5"/>
      <c r="R70" s="5"/>
      <c r="S70" s="5"/>
      <c r="T70" s="5"/>
      <c r="U70" s="5"/>
      <c r="V70" s="5"/>
      <c r="W70" s="5"/>
      <c r="X70" s="5"/>
      <c r="Y70" s="5"/>
      <c r="Z70" s="5"/>
      <c r="AA70" s="5"/>
      <c r="AB70" s="5"/>
      <c r="AC70" s="5"/>
      <c r="AD70" s="97"/>
      <c r="AE70" s="5"/>
      <c r="AF70" s="5"/>
      <c r="AG70" s="5"/>
      <c r="AH70" s="5"/>
      <c r="AI70" s="5"/>
      <c r="AJ70" s="5"/>
      <c r="AK70" s="5"/>
      <c r="AL70" s="5"/>
      <c r="AM70" s="5"/>
      <c r="AN70" s="5"/>
      <c r="AO70" s="5"/>
      <c r="AP70" s="5"/>
      <c r="AQ70" s="5"/>
      <c r="AR70" s="5"/>
      <c r="AS70" s="5"/>
      <c r="AT70" s="5"/>
      <c r="AU70" s="5"/>
      <c r="AV70" s="5"/>
      <c r="AW70" s="5"/>
      <c r="AX70" s="5"/>
      <c r="AY70" s="5"/>
      <c r="AZ70" s="91"/>
      <c r="BA70" s="91"/>
      <c r="BB70" s="91"/>
      <c r="BC70" s="91"/>
      <c r="BD70" s="91"/>
      <c r="BE70" s="91"/>
      <c r="BF70" s="91"/>
      <c r="BG70" s="91"/>
      <c r="BH70" s="91"/>
      <c r="BI70" s="91"/>
      <c r="BJ70" s="91"/>
      <c r="BK70" s="91"/>
      <c r="BL70" s="91"/>
      <c r="BM70" s="91"/>
      <c r="BN70" s="91"/>
      <c r="BO70" s="91"/>
      <c r="BP70" s="91"/>
      <c r="BQ70" s="91"/>
      <c r="BR70" s="91"/>
      <c r="BS70" s="91"/>
      <c r="BT70" s="91"/>
      <c r="BU70" s="91"/>
      <c r="BV70" s="91"/>
      <c r="BW70" s="91"/>
      <c r="BX70" s="91"/>
      <c r="BY70" s="91"/>
      <c r="BZ70" s="91"/>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row>
    <row r="71" spans="1:106" s="1" customFormat="1" ht="20.25" customHeight="1">
      <c r="A71" s="8"/>
      <c r="B71" s="17" t="s">
        <v>20</v>
      </c>
      <c r="C71" s="13" t="s">
        <v>18</v>
      </c>
      <c r="D71" s="27"/>
      <c r="E71" s="56">
        <v>45754</v>
      </c>
      <c r="F71" s="56">
        <v>45758</v>
      </c>
      <c r="G71" s="59" t="s">
        <v>28</v>
      </c>
      <c r="H71" s="26">
        <f t="shared" ca="1" si="41"/>
        <v>5</v>
      </c>
      <c r="I71" s="5"/>
      <c r="J71" s="5"/>
      <c r="K71" s="5"/>
      <c r="L71" s="5"/>
      <c r="M71" s="5"/>
      <c r="N71" s="5"/>
      <c r="O71" s="5"/>
      <c r="P71" s="91"/>
      <c r="Q71" s="5"/>
      <c r="R71" s="5"/>
      <c r="S71" s="5"/>
      <c r="T71" s="5"/>
      <c r="U71" s="5"/>
      <c r="V71" s="5"/>
      <c r="W71" s="5"/>
      <c r="X71" s="5"/>
      <c r="Y71" s="5"/>
      <c r="Z71" s="5"/>
      <c r="AA71" s="5"/>
      <c r="AB71" s="5"/>
      <c r="AC71" s="5"/>
      <c r="AD71" s="97"/>
      <c r="AE71" s="5"/>
      <c r="AF71" s="5"/>
      <c r="AG71" s="5"/>
      <c r="AH71" s="5"/>
      <c r="AI71" s="5"/>
      <c r="AJ71" s="5"/>
      <c r="AK71" s="5"/>
      <c r="AL71" s="5"/>
      <c r="AM71" s="5"/>
      <c r="AN71" s="5"/>
      <c r="AO71" s="5"/>
      <c r="AP71" s="5"/>
      <c r="AQ71" s="5"/>
      <c r="AR71" s="5"/>
      <c r="AS71" s="5"/>
      <c r="AT71" s="5"/>
      <c r="AU71" s="5"/>
      <c r="AV71" s="5"/>
      <c r="AW71" s="5"/>
      <c r="AX71" s="5"/>
      <c r="AY71" s="5"/>
      <c r="AZ71" s="91"/>
      <c r="BA71" s="91"/>
      <c r="BB71" s="91"/>
      <c r="BC71" s="91"/>
      <c r="BD71" s="91"/>
      <c r="BE71" s="91"/>
      <c r="BF71" s="91"/>
      <c r="BG71" s="91"/>
      <c r="BH71" s="91"/>
      <c r="BI71" s="91"/>
      <c r="BJ71" s="91"/>
      <c r="BK71" s="91"/>
      <c r="BL71" s="91"/>
      <c r="BM71" s="91"/>
      <c r="BN71" s="91"/>
      <c r="BO71" s="91"/>
      <c r="BP71" s="91"/>
      <c r="BQ71" s="91"/>
      <c r="BR71" s="91"/>
      <c r="BS71" s="91"/>
      <c r="BT71" s="91"/>
      <c r="BU71" s="91"/>
      <c r="BV71" s="91"/>
      <c r="BW71" s="91"/>
      <c r="BX71" s="91"/>
      <c r="BY71" s="91"/>
      <c r="BZ71" s="91"/>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row>
    <row r="72" spans="1:106" s="1" customFormat="1" ht="20.25" customHeight="1">
      <c r="A72" s="8"/>
      <c r="B72" s="17" t="s">
        <v>21</v>
      </c>
      <c r="C72" s="13" t="s">
        <v>18</v>
      </c>
      <c r="D72" s="27"/>
      <c r="E72" s="56">
        <v>45761</v>
      </c>
      <c r="F72" s="56">
        <v>45761</v>
      </c>
      <c r="G72" s="59" t="s">
        <v>28</v>
      </c>
      <c r="H72" s="26">
        <f t="shared" ca="1" si="41"/>
        <v>1</v>
      </c>
      <c r="I72" s="5"/>
      <c r="J72" s="5"/>
      <c r="K72" s="5"/>
      <c r="L72" s="5"/>
      <c r="M72" s="5"/>
      <c r="N72" s="5"/>
      <c r="O72" s="5"/>
      <c r="P72" s="91"/>
      <c r="Q72" s="5"/>
      <c r="R72" s="5"/>
      <c r="S72" s="5"/>
      <c r="T72" s="5"/>
      <c r="U72" s="5"/>
      <c r="V72" s="5"/>
      <c r="W72" s="5"/>
      <c r="X72" s="5"/>
      <c r="Y72" s="5"/>
      <c r="Z72" s="5"/>
      <c r="AA72" s="5"/>
      <c r="AB72" s="5"/>
      <c r="AC72" s="5"/>
      <c r="AD72" s="97"/>
      <c r="AE72" s="5"/>
      <c r="AF72" s="5"/>
      <c r="AG72" s="5"/>
      <c r="AH72" s="5"/>
      <c r="AI72" s="5"/>
      <c r="AJ72" s="5"/>
      <c r="AK72" s="5"/>
      <c r="AL72" s="5"/>
      <c r="AM72" s="5"/>
      <c r="AN72" s="5"/>
      <c r="AO72" s="5"/>
      <c r="AP72" s="5"/>
      <c r="AQ72" s="5"/>
      <c r="AR72" s="5"/>
      <c r="AS72" s="5"/>
      <c r="AT72" s="5"/>
      <c r="AU72" s="5"/>
      <c r="AV72" s="5"/>
      <c r="AW72" s="5"/>
      <c r="AX72" s="5"/>
      <c r="AY72" s="5"/>
      <c r="AZ72" s="91"/>
      <c r="BA72" s="91"/>
      <c r="BB72" s="91"/>
      <c r="BC72" s="91"/>
      <c r="BD72" s="91"/>
      <c r="BE72" s="91"/>
      <c r="BF72" s="91"/>
      <c r="BG72" s="91"/>
      <c r="BH72" s="91"/>
      <c r="BI72" s="91"/>
      <c r="BJ72" s="91"/>
      <c r="BK72" s="91"/>
      <c r="BL72" s="91"/>
      <c r="BM72" s="91"/>
      <c r="BN72" s="91"/>
      <c r="BO72" s="91"/>
      <c r="BP72" s="91"/>
      <c r="BQ72" s="91"/>
      <c r="BR72" s="91"/>
      <c r="BS72" s="91"/>
      <c r="BT72" s="91"/>
      <c r="BU72" s="91"/>
      <c r="BV72" s="91"/>
      <c r="BW72" s="91"/>
      <c r="BX72" s="91"/>
      <c r="BY72" s="91"/>
      <c r="BZ72" s="91"/>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row>
    <row r="73" spans="1:106" s="1" customFormat="1" ht="20.25" customHeight="1">
      <c r="A73" s="8" t="s">
        <v>25</v>
      </c>
      <c r="B73" s="92" t="s">
        <v>40</v>
      </c>
      <c r="C73" s="93"/>
      <c r="D73" s="94"/>
      <c r="E73" s="95"/>
      <c r="F73" s="96"/>
      <c r="G73" s="59" t="s">
        <v>28</v>
      </c>
      <c r="H73" s="26" t="str">
        <f t="shared" ca="1" si="41"/>
        <v/>
      </c>
      <c r="I73" s="5"/>
      <c r="J73" s="5"/>
      <c r="K73" s="5"/>
      <c r="L73" s="5"/>
      <c r="M73" s="5"/>
      <c r="N73" s="5"/>
      <c r="O73" s="5"/>
      <c r="P73" s="91"/>
      <c r="Q73" s="5"/>
      <c r="R73" s="5"/>
      <c r="S73" s="5"/>
      <c r="T73" s="5"/>
      <c r="U73" s="5"/>
      <c r="V73" s="5"/>
      <c r="W73" s="5"/>
      <c r="X73" s="5"/>
      <c r="Y73" s="5"/>
      <c r="Z73" s="5"/>
      <c r="AA73" s="5"/>
      <c r="AB73" s="5"/>
      <c r="AC73" s="5"/>
      <c r="AD73" s="97"/>
      <c r="AE73" s="5"/>
      <c r="AF73" s="5"/>
      <c r="AG73" s="5"/>
      <c r="AH73" s="5"/>
      <c r="AI73" s="5"/>
      <c r="AJ73" s="5"/>
      <c r="AK73" s="5"/>
      <c r="AL73" s="5"/>
      <c r="AM73" s="5"/>
      <c r="AN73" s="5"/>
      <c r="AO73" s="5"/>
      <c r="AP73" s="5"/>
      <c r="AQ73" s="5"/>
      <c r="AR73" s="5"/>
      <c r="AS73" s="5"/>
      <c r="AT73" s="5"/>
      <c r="AU73" s="5"/>
      <c r="AV73" s="5"/>
      <c r="AW73" s="5"/>
      <c r="AX73" s="5"/>
      <c r="AY73" s="5"/>
      <c r="AZ73" s="91"/>
      <c r="BA73" s="91"/>
      <c r="BB73" s="91"/>
      <c r="BC73" s="91"/>
      <c r="BD73" s="91"/>
      <c r="BE73" s="91"/>
      <c r="BF73" s="91"/>
      <c r="BG73" s="91"/>
      <c r="BH73" s="91"/>
      <c r="BI73" s="91"/>
      <c r="BJ73" s="91"/>
      <c r="BK73" s="91"/>
      <c r="BL73" s="91"/>
      <c r="BM73" s="91"/>
      <c r="BN73" s="91"/>
      <c r="BO73" s="91"/>
      <c r="BP73" s="91"/>
      <c r="BQ73" s="91"/>
      <c r="BR73" s="91"/>
      <c r="BS73" s="91"/>
      <c r="BT73" s="91"/>
      <c r="BU73" s="91"/>
      <c r="BV73" s="91"/>
      <c r="BW73" s="91"/>
      <c r="BX73" s="91"/>
      <c r="BY73" s="91"/>
      <c r="BZ73" s="91"/>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row>
    <row r="74" spans="1:106" s="1" customFormat="1" ht="20.25" customHeight="1">
      <c r="A74" s="8"/>
      <c r="B74" s="17" t="s">
        <v>32</v>
      </c>
      <c r="C74" s="13" t="s">
        <v>24</v>
      </c>
      <c r="D74" s="27"/>
      <c r="E74" s="56">
        <v>45740</v>
      </c>
      <c r="F74" s="56">
        <v>45741</v>
      </c>
      <c r="G74" s="59"/>
      <c r="H74" s="26">
        <f t="shared" ca="1" si="41"/>
        <v>2</v>
      </c>
      <c r="I74" s="5"/>
      <c r="J74" s="5"/>
      <c r="K74" s="5"/>
      <c r="L74" s="5"/>
      <c r="M74" s="5"/>
      <c r="N74" s="5"/>
      <c r="O74" s="5"/>
      <c r="P74" s="91"/>
      <c r="Q74" s="5"/>
      <c r="R74" s="5"/>
      <c r="S74" s="5"/>
      <c r="T74" s="5"/>
      <c r="U74" s="5"/>
      <c r="V74" s="5"/>
      <c r="W74" s="5"/>
      <c r="X74" s="5"/>
      <c r="Y74" s="5"/>
      <c r="Z74" s="5"/>
      <c r="AA74" s="5"/>
      <c r="AB74" s="5"/>
      <c r="AC74" s="5"/>
      <c r="AD74" s="97"/>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row>
    <row r="75" spans="1:106" s="1" customFormat="1" ht="20.25" customHeight="1">
      <c r="A75" s="8"/>
      <c r="B75" s="17" t="s">
        <v>17</v>
      </c>
      <c r="C75" s="13" t="s">
        <v>24</v>
      </c>
      <c r="D75" s="27"/>
      <c r="E75" s="56">
        <v>45742</v>
      </c>
      <c r="F75" s="56">
        <v>45751</v>
      </c>
      <c r="G75" s="59"/>
      <c r="H75" s="26">
        <f t="shared" ca="1" si="41"/>
        <v>10</v>
      </c>
      <c r="I75" s="5"/>
      <c r="J75" s="5"/>
      <c r="K75" s="5"/>
      <c r="L75" s="5"/>
      <c r="M75" s="5"/>
      <c r="N75" s="5"/>
      <c r="O75" s="5"/>
      <c r="P75" s="91"/>
      <c r="Q75" s="5"/>
      <c r="R75" s="5"/>
      <c r="S75" s="5"/>
      <c r="T75" s="5"/>
      <c r="U75" s="5"/>
      <c r="V75" s="5"/>
      <c r="W75" s="5"/>
      <c r="X75" s="5"/>
      <c r="Y75" s="5"/>
      <c r="Z75" s="5"/>
      <c r="AA75" s="5"/>
      <c r="AB75" s="5"/>
      <c r="AC75" s="5"/>
      <c r="AD75" s="97"/>
      <c r="AE75" s="5"/>
      <c r="AF75" s="5"/>
      <c r="AG75" s="5"/>
      <c r="AH75" s="5"/>
      <c r="AI75" s="5"/>
      <c r="AJ75" s="5"/>
      <c r="AK75" s="5"/>
      <c r="AL75" s="5"/>
      <c r="AM75" s="5"/>
      <c r="AN75" s="5"/>
      <c r="AO75" s="5"/>
      <c r="AP75" s="5"/>
      <c r="AQ75" s="5"/>
      <c r="AR75" s="5"/>
      <c r="AS75" s="5"/>
      <c r="AT75" s="5"/>
      <c r="AU75" s="5"/>
      <c r="AV75" s="5"/>
      <c r="AW75" s="5"/>
      <c r="AX75" s="5"/>
      <c r="AY75" s="5"/>
      <c r="AZ75" s="91"/>
      <c r="BA75" s="91"/>
      <c r="BB75" s="91"/>
      <c r="BC75" s="91"/>
      <c r="BD75" s="91"/>
      <c r="BE75" s="91"/>
      <c r="BF75" s="91"/>
      <c r="BG75" s="91"/>
      <c r="BH75" s="91"/>
      <c r="BI75" s="91"/>
      <c r="BJ75" s="91"/>
      <c r="BK75" s="91"/>
      <c r="BL75" s="91"/>
      <c r="BM75" s="91"/>
      <c r="BN75" s="91"/>
      <c r="BO75" s="91"/>
      <c r="BP75" s="91"/>
      <c r="BQ75" s="91"/>
      <c r="BR75" s="91"/>
      <c r="BS75" s="91"/>
      <c r="BT75" s="91"/>
      <c r="BU75" s="91"/>
      <c r="BV75" s="91"/>
      <c r="BW75" s="91"/>
      <c r="BX75" s="91"/>
      <c r="BY75" s="91"/>
      <c r="BZ75" s="91"/>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row>
    <row r="76" spans="1:106" s="1" customFormat="1" ht="20.25" customHeight="1">
      <c r="A76" s="8"/>
      <c r="B76" s="17" t="s">
        <v>20</v>
      </c>
      <c r="C76" s="13" t="s">
        <v>24</v>
      </c>
      <c r="D76" s="27"/>
      <c r="E76" s="56">
        <v>45754</v>
      </c>
      <c r="F76" s="56">
        <v>45758</v>
      </c>
      <c r="G76" s="59"/>
      <c r="H76" s="26">
        <f t="shared" ca="1" si="41"/>
        <v>5</v>
      </c>
      <c r="I76" s="5"/>
      <c r="J76" s="5"/>
      <c r="K76" s="5"/>
      <c r="L76" s="5"/>
      <c r="M76" s="5"/>
      <c r="N76" s="5"/>
      <c r="O76" s="5"/>
      <c r="P76" s="91"/>
      <c r="Q76" s="5"/>
      <c r="R76" s="5"/>
      <c r="S76" s="5"/>
      <c r="T76" s="5"/>
      <c r="U76" s="5"/>
      <c r="V76" s="5"/>
      <c r="W76" s="5"/>
      <c r="X76" s="5"/>
      <c r="Y76" s="5"/>
      <c r="Z76" s="5"/>
      <c r="AA76" s="5"/>
      <c r="AB76" s="5"/>
      <c r="AC76" s="5"/>
      <c r="AD76" s="97"/>
      <c r="AE76" s="5"/>
      <c r="AF76" s="5"/>
      <c r="AG76" s="5"/>
      <c r="AH76" s="5"/>
      <c r="AI76" s="5"/>
      <c r="AJ76" s="5"/>
      <c r="AK76" s="5"/>
      <c r="AL76" s="5"/>
      <c r="AM76" s="5"/>
      <c r="AN76" s="5"/>
      <c r="AO76" s="5"/>
      <c r="AP76" s="5"/>
      <c r="AQ76" s="5"/>
      <c r="AR76" s="5"/>
      <c r="AS76" s="5"/>
      <c r="AT76" s="5"/>
      <c r="AU76" s="5"/>
      <c r="AV76" s="5"/>
      <c r="AW76" s="5"/>
      <c r="AX76" s="5"/>
      <c r="AY76" s="5"/>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row>
    <row r="77" spans="1:106" s="1" customFormat="1" ht="20.25" customHeight="1">
      <c r="A77" s="8"/>
      <c r="B77" s="17" t="s">
        <v>21</v>
      </c>
      <c r="C77" s="13" t="s">
        <v>18</v>
      </c>
      <c r="D77" s="27"/>
      <c r="E77" s="56">
        <v>45761</v>
      </c>
      <c r="F77" s="56">
        <v>45761</v>
      </c>
      <c r="G77" s="59"/>
      <c r="H77" s="26">
        <f t="shared" ca="1" si="41"/>
        <v>1</v>
      </c>
      <c r="I77" s="5"/>
      <c r="J77" s="5"/>
      <c r="K77" s="5"/>
      <c r="L77" s="5"/>
      <c r="M77" s="5"/>
      <c r="N77" s="5"/>
      <c r="O77" s="5"/>
      <c r="P77" s="91"/>
      <c r="Q77" s="5"/>
      <c r="R77" s="5"/>
      <c r="S77" s="5"/>
      <c r="T77" s="5"/>
      <c r="U77" s="5"/>
      <c r="V77" s="5"/>
      <c r="W77" s="5"/>
      <c r="X77" s="5"/>
      <c r="Y77" s="5"/>
      <c r="Z77" s="5"/>
      <c r="AA77" s="5"/>
      <c r="AB77" s="5"/>
      <c r="AC77" s="5"/>
      <c r="AD77" s="97"/>
      <c r="AE77" s="5"/>
      <c r="AF77" s="5"/>
      <c r="AG77" s="5"/>
      <c r="AH77" s="5"/>
      <c r="AI77" s="5"/>
      <c r="AJ77" s="5"/>
      <c r="AK77" s="5"/>
      <c r="AL77" s="5"/>
      <c r="AM77" s="5"/>
      <c r="AN77" s="5"/>
      <c r="AO77" s="5"/>
      <c r="AP77" s="5"/>
      <c r="AQ77" s="5"/>
      <c r="AR77" s="5"/>
      <c r="AS77" s="5"/>
      <c r="AT77" s="5"/>
      <c r="AU77" s="5"/>
      <c r="AV77" s="5"/>
      <c r="AW77" s="5"/>
      <c r="AX77" s="5"/>
      <c r="AY77" s="5"/>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row>
    <row r="78" spans="1:106" s="1" customFormat="1" ht="20.25" customHeight="1">
      <c r="A78" s="8" t="s">
        <v>25</v>
      </c>
      <c r="B78" s="92" t="s">
        <v>41</v>
      </c>
      <c r="C78" s="93"/>
      <c r="D78" s="94"/>
      <c r="E78" s="95"/>
      <c r="F78" s="96"/>
      <c r="G78" s="59" t="s">
        <v>28</v>
      </c>
      <c r="H78" s="26" t="str">
        <f t="shared" ca="1" si="41"/>
        <v/>
      </c>
      <c r="I78" s="5"/>
      <c r="J78" s="5"/>
      <c r="K78" s="5"/>
      <c r="L78" s="5"/>
      <c r="M78" s="5"/>
      <c r="N78" s="5"/>
      <c r="O78" s="5"/>
      <c r="P78" s="91"/>
      <c r="Q78" s="5"/>
      <c r="R78" s="5"/>
      <c r="S78" s="5"/>
      <c r="T78" s="5"/>
      <c r="U78" s="5"/>
      <c r="V78" s="5"/>
      <c r="W78" s="5"/>
      <c r="X78" s="5"/>
      <c r="Y78" s="5"/>
      <c r="Z78" s="5"/>
      <c r="AA78" s="5"/>
      <c r="AB78" s="5"/>
      <c r="AC78" s="5"/>
      <c r="AD78" s="97"/>
      <c r="AE78" s="5"/>
      <c r="AF78" s="5"/>
      <c r="AG78" s="5"/>
      <c r="AH78" s="5"/>
      <c r="AI78" s="5"/>
      <c r="AJ78" s="5"/>
      <c r="AK78" s="5"/>
      <c r="AL78" s="5"/>
      <c r="AM78" s="5"/>
      <c r="AN78" s="5"/>
      <c r="AO78" s="5"/>
      <c r="AP78" s="5"/>
      <c r="AQ78" s="5"/>
      <c r="AR78" s="5"/>
      <c r="AS78" s="5"/>
      <c r="AT78" s="5"/>
      <c r="AU78" s="5"/>
      <c r="AV78" s="5"/>
      <c r="AW78" s="5"/>
      <c r="AX78" s="5"/>
      <c r="AY78" s="5"/>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row>
    <row r="79" spans="1:106" s="1" customFormat="1" ht="20.25" customHeight="1">
      <c r="A79" s="8"/>
      <c r="B79" s="17" t="s">
        <v>17</v>
      </c>
      <c r="C79" s="13" t="s">
        <v>18</v>
      </c>
      <c r="D79" s="27"/>
      <c r="E79" s="56">
        <v>45754</v>
      </c>
      <c r="F79" s="56">
        <v>45751</v>
      </c>
      <c r="G79" s="59"/>
      <c r="H79" s="26">
        <f t="shared" ca="1" si="41"/>
        <v>-2</v>
      </c>
      <c r="I79" s="5"/>
      <c r="J79" s="5"/>
      <c r="K79" s="5"/>
      <c r="L79" s="5"/>
      <c r="M79" s="5"/>
      <c r="N79" s="5"/>
      <c r="O79" s="5"/>
      <c r="P79" s="91"/>
      <c r="Q79" s="5"/>
      <c r="R79" s="5"/>
      <c r="S79" s="5"/>
      <c r="T79" s="5"/>
      <c r="U79" s="5"/>
      <c r="V79" s="5"/>
      <c r="W79" s="5"/>
      <c r="X79" s="5"/>
      <c r="Y79" s="5"/>
      <c r="Z79" s="5"/>
      <c r="AA79" s="5"/>
      <c r="AB79" s="5"/>
      <c r="AC79" s="5"/>
      <c r="AD79" s="97"/>
      <c r="AE79" s="5"/>
      <c r="AF79" s="5"/>
      <c r="AG79" s="5"/>
      <c r="AH79" s="5"/>
      <c r="AI79" s="5"/>
      <c r="AJ79" s="5"/>
      <c r="AK79" s="5"/>
      <c r="AL79" s="5"/>
      <c r="AM79" s="5"/>
      <c r="AN79" s="5"/>
      <c r="AO79" s="5"/>
      <c r="AP79" s="5"/>
      <c r="AQ79" s="5"/>
      <c r="AR79" s="5"/>
      <c r="AS79" s="5"/>
      <c r="AT79" s="5"/>
      <c r="AU79" s="5"/>
      <c r="AV79" s="5"/>
      <c r="AW79" s="5"/>
      <c r="AX79" s="5"/>
      <c r="AY79" s="5"/>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row>
    <row r="80" spans="1:106" s="1" customFormat="1" ht="20.25" customHeight="1">
      <c r="A80" s="8"/>
      <c r="B80" s="17" t="s">
        <v>20</v>
      </c>
      <c r="C80" s="13" t="s">
        <v>18</v>
      </c>
      <c r="D80" s="27"/>
      <c r="E80" s="56">
        <v>45754</v>
      </c>
      <c r="F80" s="56">
        <v>45758</v>
      </c>
      <c r="G80" s="59"/>
      <c r="H80" s="26">
        <f t="shared" ca="1" si="41"/>
        <v>5</v>
      </c>
      <c r="I80" s="5"/>
      <c r="J80" s="5"/>
      <c r="K80" s="5"/>
      <c r="L80" s="5"/>
      <c r="M80" s="5"/>
      <c r="N80" s="5"/>
      <c r="O80" s="5"/>
      <c r="P80" s="91"/>
      <c r="Q80" s="5"/>
      <c r="R80" s="5"/>
      <c r="S80" s="5"/>
      <c r="T80" s="5"/>
      <c r="U80" s="5"/>
      <c r="V80" s="5"/>
      <c r="W80" s="5"/>
      <c r="X80" s="5"/>
      <c r="Y80" s="5"/>
      <c r="Z80" s="5"/>
      <c r="AA80" s="5"/>
      <c r="AB80" s="5"/>
      <c r="AC80" s="5"/>
      <c r="AD80" s="97"/>
      <c r="AE80" s="5"/>
      <c r="AF80" s="5"/>
      <c r="AG80" s="5"/>
      <c r="AH80" s="5"/>
      <c r="AI80" s="5"/>
      <c r="AJ80" s="5"/>
      <c r="AK80" s="5"/>
      <c r="AL80" s="5"/>
      <c r="AM80" s="5"/>
      <c r="AN80" s="5"/>
      <c r="AO80" s="5"/>
      <c r="AP80" s="5"/>
      <c r="AQ80" s="5"/>
      <c r="AR80" s="5"/>
      <c r="AS80" s="5"/>
      <c r="AT80" s="5"/>
      <c r="AU80" s="5"/>
      <c r="AV80" s="5"/>
      <c r="AW80" s="5"/>
      <c r="AX80" s="5"/>
      <c r="AY80" s="5"/>
      <c r="AZ80" s="91"/>
      <c r="BA80" s="91"/>
      <c r="BB80" s="91"/>
      <c r="BC80" s="91"/>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row>
    <row r="81" spans="1:106" s="1" customFormat="1" ht="20.25" customHeight="1">
      <c r="A81" s="8"/>
      <c r="B81" s="17" t="s">
        <v>21</v>
      </c>
      <c r="C81" s="13" t="s">
        <v>18</v>
      </c>
      <c r="D81" s="27"/>
      <c r="E81" s="56">
        <v>45761</v>
      </c>
      <c r="F81" s="56">
        <v>45761</v>
      </c>
      <c r="G81" s="59"/>
      <c r="H81" s="26">
        <f t="shared" ca="1" si="41"/>
        <v>1</v>
      </c>
      <c r="I81" s="5"/>
      <c r="J81" s="5"/>
      <c r="K81" s="5"/>
      <c r="L81" s="5"/>
      <c r="M81" s="5"/>
      <c r="N81" s="5"/>
      <c r="O81" s="5"/>
      <c r="P81" s="91"/>
      <c r="Q81" s="5"/>
      <c r="R81" s="5"/>
      <c r="S81" s="5"/>
      <c r="T81" s="5"/>
      <c r="U81" s="5"/>
      <c r="V81" s="5"/>
      <c r="W81" s="5"/>
      <c r="X81" s="5"/>
      <c r="Y81" s="5"/>
      <c r="Z81" s="5"/>
      <c r="AA81" s="5"/>
      <c r="AB81" s="5"/>
      <c r="AC81" s="5"/>
      <c r="AD81" s="97"/>
      <c r="AE81" s="5"/>
      <c r="AF81" s="5"/>
      <c r="AG81" s="5"/>
      <c r="AH81" s="5"/>
      <c r="AI81" s="5"/>
      <c r="AJ81" s="5"/>
      <c r="AK81" s="5"/>
      <c r="AL81" s="5"/>
      <c r="AM81" s="5"/>
      <c r="AN81" s="5"/>
      <c r="AO81" s="5"/>
      <c r="AP81" s="5"/>
      <c r="AQ81" s="5"/>
      <c r="AR81" s="5"/>
      <c r="AS81" s="5"/>
      <c r="AT81" s="5"/>
      <c r="AU81" s="5"/>
      <c r="AV81" s="5"/>
      <c r="AW81" s="5"/>
      <c r="AX81" s="5"/>
      <c r="AY81" s="5"/>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row>
    <row r="82" spans="1:106" s="1" customFormat="1" ht="30" customHeight="1">
      <c r="A82" s="8" t="s">
        <v>42</v>
      </c>
      <c r="B82" s="20"/>
      <c r="C82" s="16"/>
      <c r="D82" s="30"/>
      <c r="E82" s="50"/>
      <c r="F82" s="50"/>
      <c r="G82" s="26"/>
      <c r="H82" s="26" t="str">
        <f t="shared" ca="1" si="41"/>
        <v/>
      </c>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row>
    <row r="83" spans="1:106" s="1" customFormat="1" ht="30" customHeight="1">
      <c r="A83" s="9" t="s">
        <v>43</v>
      </c>
      <c r="B83" s="31" t="s">
        <v>44</v>
      </c>
      <c r="C83" s="32"/>
      <c r="D83" s="33"/>
      <c r="E83" s="51"/>
      <c r="F83" s="52"/>
      <c r="G83" s="34"/>
      <c r="H83" s="34" t="str">
        <f t="shared" ca="1" si="41"/>
        <v/>
      </c>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row>
    <row r="84" spans="1:106" ht="30" customHeight="1">
      <c r="G84" s="3"/>
    </row>
    <row r="85" spans="1:106" ht="30" customHeight="1">
      <c r="C85" s="35"/>
      <c r="F85" s="36"/>
    </row>
    <row r="86" spans="1:106" ht="30" customHeight="1">
      <c r="C86" s="37"/>
    </row>
  </sheetData>
  <mergeCells count="17">
    <mergeCell ref="CV3:DB3"/>
    <mergeCell ref="BM3:BS3"/>
    <mergeCell ref="BT3:BZ3"/>
    <mergeCell ref="CA3:CG3"/>
    <mergeCell ref="CH3:CN3"/>
    <mergeCell ref="CO3:CU3"/>
    <mergeCell ref="C2:D2"/>
    <mergeCell ref="C3:D3"/>
    <mergeCell ref="AK3:AQ3"/>
    <mergeCell ref="AR3:AX3"/>
    <mergeCell ref="AY3:BE3"/>
    <mergeCell ref="BF3:BL3"/>
    <mergeCell ref="E2:F2"/>
    <mergeCell ref="I3:O3"/>
    <mergeCell ref="P3:V3"/>
    <mergeCell ref="W3:AC3"/>
    <mergeCell ref="AD3:AJ3"/>
  </mergeCells>
  <phoneticPr fontId="27"/>
  <conditionalFormatting sqref="D6:D83">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6:BA46 BD46:BK46 I58:BA58 BD58:BK58 I70:BA70 BD70:BK70 I59:BK69 I71:BK83 I47:BK57 I4:BK45 BM4:BR83 BT4:BY83 CA4:CF83 CH4:CM83 CO4:CT83 CV4:DA83">
    <cfRule type="expression" dxfId="14" priority="57">
      <formula>AND(TODAY()&gt;=I$4,TODAY()&lt;J$4)</formula>
    </cfRule>
  </conditionalFormatting>
  <conditionalFormatting sqref="I46:BA46 BD46:BK46 I58:BA58 BD58:BK58 I70:BA70 BD70:BK70 I59:BK69 I71:BK83 I47:BK57 I6:BK45 BM6:BR83 BT6:BY83 CA6:CF83 CH6:CM83 CO6:CT83 CV6:DA83">
    <cfRule type="expression" dxfId="13" priority="51">
      <formula>AND(タスク_開始&lt;=I$4,ROUNDDOWN((タスク_終了-タスク_開始+1)*タスク_進捗状況,0)+タスク_開始-1&gt;=I$4)</formula>
    </cfRule>
    <cfRule type="expression" dxfId="12" priority="52" stopIfTrue="1">
      <formula>AND(タスク_終了&gt;=I$4,タスク_開始&lt;J$4)</formula>
    </cfRule>
  </conditionalFormatting>
  <conditionalFormatting sqref="BL4:BL83 BS4:BS83 BZ4:BZ83 CG4:CG83 CN4:CN83 CU4:CU83 DB4:DB83">
    <cfRule type="expression" dxfId="11" priority="59">
      <formula>AND(TODAY()&gt;=BL$4,TODAY()&lt;DC$4)</formula>
    </cfRule>
  </conditionalFormatting>
  <conditionalFormatting sqref="BL6:BL83 BS6:BS83 BZ6:BZ83 CG6:CG83 CN6:CN83 CU6:CU83 DB6:DB83">
    <cfRule type="expression" dxfId="10" priority="62">
      <formula>AND(タスク_開始&lt;=BL$4,ROUNDDOWN((タスク_終了-タスク_開始+1)*タスク_進捗状況,0)+タスク_開始-1&gt;=BL$4)</formula>
    </cfRule>
    <cfRule type="expression" dxfId="9" priority="63" stopIfTrue="1">
      <formula>AND(タスク_終了&gt;=BL$4,タスク_開始&lt;DC$4)</formula>
    </cfRule>
  </conditionalFormatting>
  <conditionalFormatting sqref="BB46:BC46">
    <cfRule type="expression" dxfId="8" priority="65">
      <formula>AND(TODAY()&gt;=BA$4,TODAY()&lt;BB$4)</formula>
    </cfRule>
  </conditionalFormatting>
  <conditionalFormatting sqref="BB46:BC46">
    <cfRule type="expression" dxfId="7" priority="68">
      <formula>AND(タスク_開始&lt;=BA$4,ROUNDDOWN((タスク_終了-タスク_開始+1)*タスク_進捗状況,0)+タスク_開始-1&gt;=BA$4)</formula>
    </cfRule>
    <cfRule type="expression" dxfId="6" priority="69" stopIfTrue="1">
      <formula>AND(タスク_終了&gt;=BA$4,タスク_開始&lt;BB$4)</formula>
    </cfRule>
  </conditionalFormatting>
  <conditionalFormatting sqref="BB58:BC58">
    <cfRule type="expression" dxfId="5" priority="16">
      <formula>AND(TODAY()&gt;=BA$4,TODAY()&lt;BB$4)</formula>
    </cfRule>
  </conditionalFormatting>
  <conditionalFormatting sqref="BB58:BC58">
    <cfRule type="expression" dxfId="4" priority="17">
      <formula>AND(タスク_開始&lt;=BA$4,ROUNDDOWN((タスク_終了-タスク_開始+1)*タスク_進捗状況,0)+タスク_開始-1&gt;=BA$4)</formula>
    </cfRule>
    <cfRule type="expression" dxfId="3" priority="18" stopIfTrue="1">
      <formula>AND(タスク_終了&gt;=BA$4,タスク_開始&lt;BB$4)</formula>
    </cfRule>
  </conditionalFormatting>
  <conditionalFormatting sqref="BB70:BC70">
    <cfRule type="expression" dxfId="2" priority="1">
      <formula>AND(TODAY()&gt;=BA$4,TODAY()&lt;BB$4)</formula>
    </cfRule>
  </conditionalFormatting>
  <conditionalFormatting sqref="BB70:BC70">
    <cfRule type="expression" dxfId="1" priority="2">
      <formula>AND(タスク_開始&lt;=BA$4,ROUNDDOWN((タスク_終了-タスク_開始+1)*タスク_進捗状況,0)+タスク_開始-1&gt;=BA$4)</formula>
    </cfRule>
    <cfRule type="expression" dxfId="0" priority="3" stopIfTrue="1">
      <formula>AND(タスク_終了&gt;=BA$4,タスク_開始&lt;BB$4)</formula>
    </cfRule>
  </conditionalFormatting>
  <dataValidations count="1">
    <dataValidation type="whole" operator="greaterThanOrEqual" allowBlank="1" showInputMessage="1" promptTitle="週表示" prompt="この数字を変更すると、ガント チャート ビューがスクロールされます。" sqref="E3"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rowBreaks count="1" manualBreakCount="1">
    <brk id="82" max="16383" man="1"/>
  </rowBreaks>
  <colBreaks count="1" manualBreakCount="1">
    <brk id="1"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D6:D83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5" zoomScaleNormal="100" workbookViewId="0">
      <selection activeCell="C7" sqref="C7"/>
    </sheetView>
  </sheetViews>
  <sheetFormatPr defaultColWidth="9" defaultRowHeight="14.25"/>
  <cols>
    <col min="1" max="1" width="87" style="38" customWidth="1"/>
    <col min="2" max="16384" width="9" style="39"/>
  </cols>
  <sheetData>
    <row r="1" spans="1:2" ht="46.5" customHeight="1"/>
    <row r="2" spans="1:2" s="41" customFormat="1" ht="16.5">
      <c r="A2" s="40" t="s">
        <v>45</v>
      </c>
      <c r="B2" s="40"/>
    </row>
    <row r="3" spans="1:2" s="44" customFormat="1" ht="27" customHeight="1">
      <c r="A3" s="42" t="s">
        <v>46</v>
      </c>
      <c r="B3" s="43"/>
    </row>
    <row r="4" spans="1:2" s="46" customFormat="1" ht="28.5">
      <c r="A4" s="45" t="s">
        <v>47</v>
      </c>
    </row>
    <row r="5" spans="1:2" ht="61.5" customHeight="1">
      <c r="A5" s="47" t="s">
        <v>48</v>
      </c>
    </row>
    <row r="6" spans="1:2" ht="26.25" customHeight="1">
      <c r="A6" s="45" t="s">
        <v>49</v>
      </c>
    </row>
    <row r="7" spans="1:2" s="38" customFormat="1" ht="198" customHeight="1">
      <c r="A7" s="48" t="s">
        <v>50</v>
      </c>
    </row>
    <row r="8" spans="1:2" s="46" customFormat="1" ht="28.5">
      <c r="A8" s="45" t="s">
        <v>51</v>
      </c>
    </row>
    <row r="9" spans="1:2" ht="47.25">
      <c r="A9" s="47" t="s">
        <v>52</v>
      </c>
    </row>
    <row r="10" spans="1:2" s="38" customFormat="1" ht="27.95" customHeight="1">
      <c r="A10" s="49" t="s">
        <v>53</v>
      </c>
    </row>
    <row r="11" spans="1:2" s="46" customFormat="1" ht="28.5">
      <c r="A11" s="45" t="s">
        <v>54</v>
      </c>
    </row>
    <row r="12" spans="1:2" ht="31.5">
      <c r="A12" s="47" t="s">
        <v>55</v>
      </c>
    </row>
    <row r="13" spans="1:2" s="38" customFormat="1" ht="27.95" customHeight="1">
      <c r="A13" s="49" t="s">
        <v>56</v>
      </c>
    </row>
    <row r="14" spans="1:2" s="46" customFormat="1" ht="28.5">
      <c r="A14" s="45" t="s">
        <v>57</v>
      </c>
    </row>
    <row r="15" spans="1:2" ht="64.5" customHeight="1">
      <c r="A15" s="47" t="s">
        <v>58</v>
      </c>
    </row>
    <row r="16" spans="1:2" ht="63">
      <c r="A16" s="47" t="s">
        <v>59</v>
      </c>
    </row>
  </sheetData>
  <phoneticPr fontId="27"/>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8EA70-0615-4FA1-8316-111D4949FC5F}">
  <dimension ref="B2:G47"/>
  <sheetViews>
    <sheetView tabSelected="1" topLeftCell="A28" workbookViewId="0">
      <selection activeCell="C36" sqref="C36"/>
    </sheetView>
  </sheetViews>
  <sheetFormatPr defaultColWidth="2.44140625" defaultRowHeight="15.75"/>
  <sheetData>
    <row r="2" spans="2:7">
      <c r="B2" t="s">
        <v>32</v>
      </c>
      <c r="G2" t="s">
        <v>60</v>
      </c>
    </row>
    <row r="3" spans="2:7">
      <c r="G3" t="s">
        <v>61</v>
      </c>
    </row>
    <row r="4" spans="2:7">
      <c r="G4" t="s">
        <v>62</v>
      </c>
    </row>
    <row r="5" spans="2:7">
      <c r="G5" t="s">
        <v>63</v>
      </c>
    </row>
    <row r="7" spans="2:7">
      <c r="B7" t="s">
        <v>33</v>
      </c>
      <c r="G7" t="s">
        <v>64</v>
      </c>
    </row>
    <row r="8" spans="2:7">
      <c r="G8" t="s">
        <v>65</v>
      </c>
    </row>
    <row r="9" spans="2:7">
      <c r="G9" t="s">
        <v>66</v>
      </c>
    </row>
    <row r="11" spans="2:7">
      <c r="B11" t="s">
        <v>67</v>
      </c>
      <c r="G11" t="s">
        <v>68</v>
      </c>
    </row>
    <row r="12" spans="2:7">
      <c r="G12" t="s">
        <v>69</v>
      </c>
    </row>
    <row r="13" spans="2:7">
      <c r="G13" t="s">
        <v>70</v>
      </c>
    </row>
    <row r="14" spans="2:7">
      <c r="G14" t="s">
        <v>71</v>
      </c>
    </row>
    <row r="16" spans="2:7">
      <c r="B16" t="s">
        <v>17</v>
      </c>
      <c r="G16" t="s">
        <v>72</v>
      </c>
    </row>
    <row r="17" spans="2:7">
      <c r="G17" t="s">
        <v>73</v>
      </c>
    </row>
    <row r="18" spans="2:7">
      <c r="G18" t="s">
        <v>74</v>
      </c>
    </row>
    <row r="19" spans="2:7">
      <c r="G19" t="s">
        <v>75</v>
      </c>
    </row>
    <row r="21" spans="2:7">
      <c r="B21" t="s">
        <v>20</v>
      </c>
      <c r="G21" t="s">
        <v>76</v>
      </c>
    </row>
    <row r="22" spans="2:7">
      <c r="G22" t="s">
        <v>77</v>
      </c>
    </row>
    <row r="23" spans="2:7">
      <c r="G23" t="s">
        <v>78</v>
      </c>
    </row>
    <row r="24" spans="2:7">
      <c r="G24" t="s">
        <v>75</v>
      </c>
    </row>
    <row r="25" spans="2:7">
      <c r="G25" t="s">
        <v>79</v>
      </c>
    </row>
    <row r="27" spans="2:7">
      <c r="B27" t="s">
        <v>21</v>
      </c>
      <c r="G27" t="s">
        <v>80</v>
      </c>
    </row>
    <row r="28" spans="2:7">
      <c r="G28" t="s">
        <v>81</v>
      </c>
    </row>
    <row r="29" spans="2:7">
      <c r="G29" t="s">
        <v>82</v>
      </c>
    </row>
    <row r="30" spans="2:7">
      <c r="G30" t="s">
        <v>83</v>
      </c>
    </row>
    <row r="31" spans="2:7">
      <c r="G31" t="s">
        <v>84</v>
      </c>
    </row>
    <row r="34" spans="2:3">
      <c r="B34" t="s">
        <v>85</v>
      </c>
    </row>
    <row r="35" spans="2:3">
      <c r="C35" t="s">
        <v>86</v>
      </c>
    </row>
    <row r="38" spans="2:3">
      <c r="B38" t="s">
        <v>87</v>
      </c>
    </row>
    <row r="39" spans="2:3">
      <c r="B39" t="s">
        <v>88</v>
      </c>
    </row>
    <row r="40" spans="2:3">
      <c r="B40" t="s">
        <v>89</v>
      </c>
    </row>
    <row r="41" spans="2:3">
      <c r="B41" t="s">
        <v>90</v>
      </c>
    </row>
    <row r="42" spans="2:3">
      <c r="B42" t="s">
        <v>91</v>
      </c>
    </row>
    <row r="43" spans="2:3">
      <c r="B43" t="s">
        <v>92</v>
      </c>
    </row>
    <row r="44" spans="2:3">
      <c r="B44" t="s">
        <v>93</v>
      </c>
    </row>
    <row r="45" spans="2:3">
      <c r="B45" t="s">
        <v>94</v>
      </c>
    </row>
    <row r="46" spans="2:3">
      <c r="B46" t="s">
        <v>95</v>
      </c>
    </row>
    <row r="47" spans="2:3">
      <c r="B47" t="s">
        <v>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5A217-BB3A-464E-983A-1697209ED4FF}">
  <dimension ref="B2:M224"/>
  <sheetViews>
    <sheetView topLeftCell="A192" workbookViewId="0">
      <selection activeCell="M208" sqref="M208"/>
    </sheetView>
  </sheetViews>
  <sheetFormatPr defaultColWidth="2.44140625" defaultRowHeight="15.75"/>
  <cols>
    <col min="3" max="3" width="2.44140625" customWidth="1"/>
  </cols>
  <sheetData>
    <row r="2" spans="2:3">
      <c r="B2" t="s">
        <v>97</v>
      </c>
    </row>
    <row r="3" spans="2:3">
      <c r="C3" t="s">
        <v>98</v>
      </c>
    </row>
    <row r="4" spans="2:3">
      <c r="C4" t="s">
        <v>99</v>
      </c>
    </row>
    <row r="5" spans="2:3">
      <c r="C5" t="s">
        <v>100</v>
      </c>
    </row>
    <row r="7" spans="2:3">
      <c r="B7" t="s">
        <v>101</v>
      </c>
    </row>
    <row r="8" spans="2:3">
      <c r="C8" t="s">
        <v>102</v>
      </c>
    </row>
    <row r="9" spans="2:3">
      <c r="C9" t="s">
        <v>103</v>
      </c>
    </row>
    <row r="10" spans="2:3">
      <c r="C10" t="s">
        <v>104</v>
      </c>
    </row>
    <row r="11" spans="2:3">
      <c r="C11" t="s">
        <v>105</v>
      </c>
    </row>
    <row r="12" spans="2:3">
      <c r="C12" t="s">
        <v>106</v>
      </c>
    </row>
    <row r="13" spans="2:3">
      <c r="C13" t="s">
        <v>107</v>
      </c>
    </row>
    <row r="14" spans="2:3">
      <c r="C14" t="s">
        <v>108</v>
      </c>
    </row>
    <row r="16" spans="2:3">
      <c r="B16" t="s">
        <v>109</v>
      </c>
    </row>
    <row r="17" spans="2:5">
      <c r="C17" t="s">
        <v>110</v>
      </c>
    </row>
    <row r="18" spans="2:5">
      <c r="D18" t="s">
        <v>111</v>
      </c>
    </row>
    <row r="19" spans="2:5">
      <c r="E19" t="s">
        <v>112</v>
      </c>
    </row>
    <row r="20" spans="2:5">
      <c r="D20" t="s">
        <v>113</v>
      </c>
    </row>
    <row r="21" spans="2:5">
      <c r="E21" t="s">
        <v>114</v>
      </c>
    </row>
    <row r="22" spans="2:5">
      <c r="E22" t="s">
        <v>115</v>
      </c>
    </row>
    <row r="23" spans="2:5">
      <c r="D23" t="s">
        <v>116</v>
      </c>
    </row>
    <row r="24" spans="2:5">
      <c r="E24" t="s">
        <v>117</v>
      </c>
    </row>
    <row r="26" spans="2:5">
      <c r="B26" t="s">
        <v>118</v>
      </c>
    </row>
    <row r="28" spans="2:5">
      <c r="D28" t="s">
        <v>119</v>
      </c>
    </row>
    <row r="29" spans="2:5">
      <c r="D29" t="s">
        <v>120</v>
      </c>
    </row>
    <row r="30" spans="2:5">
      <c r="D30" t="s">
        <v>121</v>
      </c>
    </row>
    <row r="31" spans="2:5">
      <c r="D31" t="s">
        <v>122</v>
      </c>
    </row>
    <row r="32" spans="2:5">
      <c r="D32" t="s">
        <v>123</v>
      </c>
    </row>
    <row r="33" spans="2:5">
      <c r="D33" t="s">
        <v>124</v>
      </c>
    </row>
    <row r="34" spans="2:5">
      <c r="D34" t="s">
        <v>125</v>
      </c>
    </row>
    <row r="35" spans="2:5">
      <c r="D35" t="s">
        <v>126</v>
      </c>
    </row>
    <row r="37" spans="2:5">
      <c r="E37" s="98" t="s">
        <v>127</v>
      </c>
    </row>
    <row r="38" spans="2:5">
      <c r="E38" t="s">
        <v>128</v>
      </c>
    </row>
    <row r="39" spans="2:5">
      <c r="E39" t="s">
        <v>129</v>
      </c>
    </row>
    <row r="40" spans="2:5">
      <c r="E40" t="s">
        <v>130</v>
      </c>
    </row>
    <row r="41" spans="2:5">
      <c r="E41" t="s">
        <v>131</v>
      </c>
    </row>
    <row r="42" spans="2:5">
      <c r="E42" t="s">
        <v>132</v>
      </c>
    </row>
    <row r="44" spans="2:5">
      <c r="B44" t="s">
        <v>133</v>
      </c>
    </row>
    <row r="46" spans="2:5">
      <c r="D46" t="s">
        <v>134</v>
      </c>
    </row>
    <row r="47" spans="2:5">
      <c r="D47" t="s">
        <v>135</v>
      </c>
    </row>
    <row r="48" spans="2:5">
      <c r="D48" t="s">
        <v>136</v>
      </c>
    </row>
    <row r="49" spans="2:5">
      <c r="D49" t="s">
        <v>137</v>
      </c>
    </row>
    <row r="50" spans="2:5">
      <c r="D50" t="s">
        <v>138</v>
      </c>
    </row>
    <row r="52" spans="2:5">
      <c r="B52" t="s">
        <v>139</v>
      </c>
    </row>
    <row r="53" spans="2:5">
      <c r="D53" t="s">
        <v>140</v>
      </c>
    </row>
    <row r="54" spans="2:5">
      <c r="E54" t="s">
        <v>141</v>
      </c>
    </row>
    <row r="55" spans="2:5">
      <c r="D55" t="s">
        <v>142</v>
      </c>
    </row>
    <row r="56" spans="2:5">
      <c r="D56" t="s">
        <v>143</v>
      </c>
    </row>
    <row r="58" spans="2:5">
      <c r="B58" t="s">
        <v>144</v>
      </c>
    </row>
    <row r="59" spans="2:5">
      <c r="D59" t="s">
        <v>145</v>
      </c>
    </row>
    <row r="60" spans="2:5">
      <c r="E60" t="s">
        <v>146</v>
      </c>
    </row>
    <row r="61" spans="2:5">
      <c r="D61" t="s">
        <v>147</v>
      </c>
    </row>
    <row r="62" spans="2:5">
      <c r="D62" t="s">
        <v>148</v>
      </c>
    </row>
    <row r="63" spans="2:5">
      <c r="D63" t="s">
        <v>149</v>
      </c>
    </row>
    <row r="65" spans="4:6">
      <c r="E65" t="s">
        <v>150</v>
      </c>
    </row>
    <row r="66" spans="4:6">
      <c r="F66" t="s">
        <v>151</v>
      </c>
    </row>
    <row r="67" spans="4:6">
      <c r="F67" t="s">
        <v>152</v>
      </c>
    </row>
    <row r="68" spans="4:6">
      <c r="F68" t="s">
        <v>153</v>
      </c>
    </row>
    <row r="69" spans="4:6">
      <c r="F69" t="s">
        <v>154</v>
      </c>
    </row>
    <row r="70" spans="4:6">
      <c r="F70" t="s">
        <v>155</v>
      </c>
    </row>
    <row r="71" spans="4:6">
      <c r="F71" t="s">
        <v>156</v>
      </c>
    </row>
    <row r="73" spans="4:6">
      <c r="D73" t="s">
        <v>157</v>
      </c>
    </row>
    <row r="74" spans="4:6">
      <c r="D74" t="s">
        <v>158</v>
      </c>
    </row>
    <row r="75" spans="4:6">
      <c r="D75" t="s">
        <v>159</v>
      </c>
    </row>
    <row r="76" spans="4:6">
      <c r="E76" t="s">
        <v>160</v>
      </c>
    </row>
    <row r="77" spans="4:6">
      <c r="E77" t="s">
        <v>161</v>
      </c>
    </row>
    <row r="78" spans="4:6">
      <c r="E78" t="s">
        <v>162</v>
      </c>
    </row>
    <row r="79" spans="4:6">
      <c r="E79" t="s">
        <v>163</v>
      </c>
    </row>
    <row r="80" spans="4:6">
      <c r="E80" t="s">
        <v>164</v>
      </c>
    </row>
    <row r="81" spans="5:6">
      <c r="E81" t="s">
        <v>165</v>
      </c>
    </row>
    <row r="82" spans="5:6">
      <c r="E82" t="s">
        <v>166</v>
      </c>
    </row>
    <row r="90" spans="5:6">
      <c r="E90" t="s">
        <v>167</v>
      </c>
    </row>
    <row r="91" spans="5:6">
      <c r="F91" t="s">
        <v>168</v>
      </c>
    </row>
    <row r="92" spans="5:6">
      <c r="F92" t="s">
        <v>169</v>
      </c>
    </row>
    <row r="94" spans="5:6">
      <c r="F94" t="s">
        <v>170</v>
      </c>
    </row>
    <row r="99" spans="2:4">
      <c r="B99" t="s">
        <v>171</v>
      </c>
    </row>
    <row r="100" spans="2:4">
      <c r="C100" t="s">
        <v>110</v>
      </c>
    </row>
    <row r="101" spans="2:4">
      <c r="C101" t="s">
        <v>172</v>
      </c>
    </row>
    <row r="102" spans="2:4">
      <c r="C102" t="s">
        <v>173</v>
      </c>
    </row>
    <row r="104" spans="2:4">
      <c r="D104" t="s">
        <v>174</v>
      </c>
    </row>
    <row r="105" spans="2:4">
      <c r="D105" t="s">
        <v>175</v>
      </c>
    </row>
    <row r="106" spans="2:4">
      <c r="D106" t="s">
        <v>176</v>
      </c>
    </row>
    <row r="107" spans="2:4">
      <c r="D107" t="s">
        <v>177</v>
      </c>
    </row>
    <row r="109" spans="2:4">
      <c r="D109" t="s">
        <v>178</v>
      </c>
    </row>
    <row r="110" spans="2:4">
      <c r="D110" t="s">
        <v>179</v>
      </c>
    </row>
    <row r="111" spans="2:4">
      <c r="D111" t="s">
        <v>180</v>
      </c>
    </row>
    <row r="113" spans="2:12">
      <c r="B113" t="s">
        <v>181</v>
      </c>
    </row>
    <row r="114" spans="2:12">
      <c r="C114" t="s">
        <v>182</v>
      </c>
    </row>
    <row r="115" spans="2:12">
      <c r="D115" t="s">
        <v>183</v>
      </c>
    </row>
    <row r="116" spans="2:12">
      <c r="C116" t="s">
        <v>184</v>
      </c>
    </row>
    <row r="117" spans="2:12">
      <c r="C117" t="s">
        <v>185</v>
      </c>
    </row>
    <row r="119" spans="2:12">
      <c r="B119" t="s">
        <v>186</v>
      </c>
    </row>
    <row r="120" spans="2:12">
      <c r="C120" t="s">
        <v>187</v>
      </c>
    </row>
    <row r="121" spans="2:12">
      <c r="C121" t="s">
        <v>188</v>
      </c>
    </row>
    <row r="122" spans="2:12">
      <c r="C122" t="s">
        <v>189</v>
      </c>
    </row>
    <row r="123" spans="2:12">
      <c r="D123" t="s">
        <v>190</v>
      </c>
      <c r="E123" t="s">
        <v>74</v>
      </c>
      <c r="L123" t="s">
        <v>191</v>
      </c>
    </row>
    <row r="124" spans="2:12">
      <c r="E124" t="s">
        <v>192</v>
      </c>
      <c r="L124" t="s">
        <v>193</v>
      </c>
    </row>
    <row r="125" spans="2:12">
      <c r="E125" t="s">
        <v>194</v>
      </c>
      <c r="L125" t="s">
        <v>195</v>
      </c>
    </row>
    <row r="126" spans="2:12">
      <c r="E126" t="s">
        <v>196</v>
      </c>
      <c r="L126" t="s">
        <v>197</v>
      </c>
    </row>
    <row r="127" spans="2:12">
      <c r="E127" t="s">
        <v>78</v>
      </c>
      <c r="L127" t="s">
        <v>198</v>
      </c>
    </row>
    <row r="128" spans="2:12">
      <c r="E128" t="s">
        <v>199</v>
      </c>
      <c r="L128" t="s">
        <v>200</v>
      </c>
    </row>
    <row r="130" spans="2:5">
      <c r="B130" t="s">
        <v>201</v>
      </c>
    </row>
    <row r="131" spans="2:5">
      <c r="D131" t="s">
        <v>202</v>
      </c>
    </row>
    <row r="132" spans="2:5">
      <c r="D132" t="s">
        <v>203</v>
      </c>
    </row>
    <row r="133" spans="2:5">
      <c r="D133" t="s">
        <v>204</v>
      </c>
    </row>
    <row r="135" spans="2:5">
      <c r="D135" t="s">
        <v>205</v>
      </c>
    </row>
    <row r="136" spans="2:5">
      <c r="D136" t="s">
        <v>206</v>
      </c>
    </row>
    <row r="139" spans="2:5">
      <c r="B139" t="s">
        <v>207</v>
      </c>
    </row>
    <row r="140" spans="2:5">
      <c r="D140" t="s">
        <v>208</v>
      </c>
    </row>
    <row r="141" spans="2:5">
      <c r="E141" t="s">
        <v>209</v>
      </c>
    </row>
    <row r="142" spans="2:5">
      <c r="D142" t="s">
        <v>210</v>
      </c>
    </row>
    <row r="143" spans="2:5">
      <c r="D143" t="s">
        <v>211</v>
      </c>
    </row>
    <row r="144" spans="2:5">
      <c r="D144" t="s">
        <v>212</v>
      </c>
    </row>
    <row r="145" spans="2:5">
      <c r="D145" t="s">
        <v>213</v>
      </c>
    </row>
    <row r="146" spans="2:5">
      <c r="D146" t="s">
        <v>214</v>
      </c>
    </row>
    <row r="148" spans="2:5">
      <c r="E148" t="s">
        <v>215</v>
      </c>
    </row>
    <row r="149" spans="2:5">
      <c r="E149" t="s">
        <v>216</v>
      </c>
    </row>
    <row r="150" spans="2:5">
      <c r="E150" t="s">
        <v>217</v>
      </c>
    </row>
    <row r="151" spans="2:5">
      <c r="E151" t="s">
        <v>218</v>
      </c>
    </row>
    <row r="152" spans="2:5">
      <c r="E152" t="s">
        <v>219</v>
      </c>
    </row>
    <row r="153" spans="2:5">
      <c r="E153" t="s">
        <v>220</v>
      </c>
    </row>
    <row r="155" spans="2:5">
      <c r="E155" t="s">
        <v>221</v>
      </c>
    </row>
    <row r="158" spans="2:5">
      <c r="B158" t="s">
        <v>222</v>
      </c>
    </row>
    <row r="159" spans="2:5">
      <c r="D159" t="s">
        <v>223</v>
      </c>
    </row>
    <row r="160" spans="2:5">
      <c r="D160" t="s">
        <v>224</v>
      </c>
    </row>
    <row r="161" spans="2:4">
      <c r="D161" t="s">
        <v>225</v>
      </c>
    </row>
    <row r="162" spans="2:4">
      <c r="D162" t="s">
        <v>226</v>
      </c>
    </row>
    <row r="163" spans="2:4">
      <c r="D163" t="s">
        <v>227</v>
      </c>
    </row>
    <row r="164" spans="2:4">
      <c r="D164" t="s">
        <v>228</v>
      </c>
    </row>
    <row r="166" spans="2:4">
      <c r="D166" t="s">
        <v>229</v>
      </c>
    </row>
    <row r="167" spans="2:4">
      <c r="D167" t="s">
        <v>230</v>
      </c>
    </row>
    <row r="168" spans="2:4">
      <c r="D168" t="s">
        <v>231</v>
      </c>
    </row>
    <row r="171" spans="2:4">
      <c r="B171" t="s">
        <v>232</v>
      </c>
    </row>
    <row r="173" spans="2:4">
      <c r="D173" t="s">
        <v>233</v>
      </c>
    </row>
    <row r="174" spans="2:4">
      <c r="D174" t="s">
        <v>234</v>
      </c>
    </row>
    <row r="175" spans="2:4">
      <c r="D175" t="s">
        <v>235</v>
      </c>
    </row>
    <row r="176" spans="2:4">
      <c r="D176" t="s">
        <v>236</v>
      </c>
    </row>
    <row r="177" spans="3:6">
      <c r="D177" t="s">
        <v>237</v>
      </c>
    </row>
    <row r="178" spans="3:6">
      <c r="E178" t="s">
        <v>238</v>
      </c>
    </row>
    <row r="179" spans="3:6">
      <c r="E179" t="s">
        <v>239</v>
      </c>
    </row>
    <row r="180" spans="3:6">
      <c r="E180" t="s">
        <v>240</v>
      </c>
    </row>
    <row r="181" spans="3:6">
      <c r="F181" t="s">
        <v>241</v>
      </c>
    </row>
    <row r="182" spans="3:6">
      <c r="F182" t="s">
        <v>242</v>
      </c>
    </row>
    <row r="183" spans="3:6">
      <c r="F183" t="s">
        <v>243</v>
      </c>
    </row>
    <row r="184" spans="3:6">
      <c r="F184" t="s">
        <v>244</v>
      </c>
    </row>
    <row r="185" spans="3:6">
      <c r="F185" t="s">
        <v>245</v>
      </c>
    </row>
    <row r="186" spans="3:6">
      <c r="F186" t="s">
        <v>246</v>
      </c>
    </row>
    <row r="188" spans="3:6">
      <c r="C188" t="s">
        <v>247</v>
      </c>
    </row>
    <row r="189" spans="3:6">
      <c r="D189" t="s">
        <v>248</v>
      </c>
    </row>
    <row r="190" spans="3:6">
      <c r="E190" t="s">
        <v>249</v>
      </c>
    </row>
    <row r="191" spans="3:6">
      <c r="D191" t="s">
        <v>250</v>
      </c>
    </row>
    <row r="192" spans="3:6">
      <c r="E192" t="s">
        <v>251</v>
      </c>
    </row>
    <row r="193" spans="3:13">
      <c r="D193" t="s">
        <v>252</v>
      </c>
    </row>
    <row r="194" spans="3:13">
      <c r="E194" t="s">
        <v>253</v>
      </c>
    </row>
    <row r="195" spans="3:13">
      <c r="D195" t="s">
        <v>254</v>
      </c>
    </row>
    <row r="196" spans="3:13">
      <c r="E196" t="s">
        <v>255</v>
      </c>
    </row>
    <row r="197" spans="3:13">
      <c r="D197" t="s">
        <v>256</v>
      </c>
    </row>
    <row r="198" spans="3:13">
      <c r="E198" t="s">
        <v>257</v>
      </c>
    </row>
    <row r="201" spans="3:13">
      <c r="C201" t="s">
        <v>258</v>
      </c>
    </row>
    <row r="202" spans="3:13">
      <c r="D202" t="s">
        <v>259</v>
      </c>
      <c r="M202" t="s">
        <v>260</v>
      </c>
    </row>
    <row r="203" spans="3:13">
      <c r="D203" t="s">
        <v>261</v>
      </c>
      <c r="M203" t="s">
        <v>262</v>
      </c>
    </row>
    <row r="204" spans="3:13">
      <c r="D204" t="s">
        <v>263</v>
      </c>
      <c r="M204" t="s">
        <v>264</v>
      </c>
    </row>
    <row r="205" spans="3:13">
      <c r="D205" t="s">
        <v>265</v>
      </c>
      <c r="M205" t="s">
        <v>266</v>
      </c>
    </row>
    <row r="206" spans="3:13">
      <c r="D206" t="s">
        <v>267</v>
      </c>
      <c r="M206" t="s">
        <v>268</v>
      </c>
    </row>
    <row r="207" spans="3:13">
      <c r="D207" t="s">
        <v>269</v>
      </c>
      <c r="M207" t="s">
        <v>270</v>
      </c>
    </row>
    <row r="208" spans="3:13">
      <c r="D208" t="s">
        <v>271</v>
      </c>
      <c r="M208" t="s">
        <v>272</v>
      </c>
    </row>
    <row r="210" spans="2:12">
      <c r="B210" t="s">
        <v>273</v>
      </c>
    </row>
    <row r="211" spans="2:12">
      <c r="B211" t="s">
        <v>274</v>
      </c>
    </row>
    <row r="213" spans="2:12">
      <c r="B213" t="s">
        <v>275</v>
      </c>
      <c r="L213" t="s">
        <v>276</v>
      </c>
    </row>
    <row r="214" spans="2:12">
      <c r="L214" t="s">
        <v>277</v>
      </c>
    </row>
    <row r="215" spans="2:12">
      <c r="L215" t="s">
        <v>278</v>
      </c>
    </row>
    <row r="216" spans="2:12">
      <c r="L216" t="s">
        <v>279</v>
      </c>
    </row>
    <row r="218" spans="2:12">
      <c r="B218" t="s">
        <v>280</v>
      </c>
      <c r="L218" t="s">
        <v>281</v>
      </c>
    </row>
    <row r="219" spans="2:12">
      <c r="L219" t="s">
        <v>282</v>
      </c>
    </row>
    <row r="220" spans="2:12">
      <c r="L220" t="s">
        <v>283</v>
      </c>
    </row>
    <row r="221" spans="2:12">
      <c r="L221" t="s">
        <v>284</v>
      </c>
    </row>
    <row r="222" spans="2:12">
      <c r="L222" t="s">
        <v>285</v>
      </c>
    </row>
    <row r="223" spans="2:12">
      <c r="L223" t="s">
        <v>286</v>
      </c>
    </row>
    <row r="224" spans="2:12">
      <c r="L224" t="s">
        <v>287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E8ED85-58B3-4608-8E91-0433556D50CE}"/>
</file>

<file path=customXml/itemProps2.xml><?xml version="1.0" encoding="utf-8"?>
<ds:datastoreItem xmlns:ds="http://schemas.openxmlformats.org/officeDocument/2006/customXml" ds:itemID="{5144944C-1F1D-4162-962A-96F3FC8455D8}"/>
</file>

<file path=customXml/itemProps3.xml><?xml version="1.0" encoding="utf-8"?>
<ds:datastoreItem xmlns:ds="http://schemas.openxmlformats.org/officeDocument/2006/customXml" ds:itemID="{708DBB9E-6D89-4A94-9DC5-964B7833E11C}"/>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Itaba Takafumi</cp:lastModifiedBy>
  <cp:revision/>
  <dcterms:created xsi:type="dcterms:W3CDTF">2024-12-10T13:58:03Z</dcterms:created>
  <dcterms:modified xsi:type="dcterms:W3CDTF">2024-12-22T02:43:56Z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