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8_{64230D14-4F42-429A-99FF-D641CA39768D}" xr6:coauthVersionLast="36" xr6:coauthVersionMax="36" xr10:uidLastSave="{00000000-0000-0000-0000-000000000000}"/>
  <bookViews>
    <workbookView xWindow="0" yWindow="0" windowWidth="24000" windowHeight="14025" xr2:uid="{CE27CBC5-0111-4EF1-A564-582B22939D96}"/>
  </bookViews>
  <sheets>
    <sheet name="exampl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1" l="1"/>
  <c r="B23" i="1" s="1"/>
  <c r="B25" i="1" s="1"/>
  <c r="B27" i="1" s="1"/>
  <c r="C19" i="1"/>
  <c r="C23" i="1" s="1"/>
  <c r="B24" i="1"/>
  <c r="C24" i="1"/>
  <c r="D24" i="1"/>
  <c r="D25" i="1"/>
  <c r="D27" i="1"/>
  <c r="C25" i="1" l="1"/>
  <c r="C27" i="1" s="1"/>
  <c r="C32" i="1" s="1"/>
  <c r="B32" i="1"/>
</calcChain>
</file>

<file path=xl/sharedStrings.xml><?xml version="1.0" encoding="utf-8"?>
<sst xmlns="http://schemas.openxmlformats.org/spreadsheetml/2006/main" count="22" uniqueCount="20">
  <si>
    <t>Product 2</t>
  </si>
  <si>
    <t>Product 1</t>
  </si>
  <si>
    <t>NPV w.r.t. different # of items sold</t>
  </si>
  <si>
    <t>NPV of 5 year cash flows</t>
  </si>
  <si>
    <t>Cash flow</t>
  </si>
  <si>
    <t>Revenue</t>
  </si>
  <si>
    <t>Costs</t>
  </si>
  <si>
    <t>Annual Cash Flows</t>
  </si>
  <si>
    <t>Production cost</t>
  </si>
  <si>
    <t>Annual fixed cost</t>
  </si>
  <si>
    <t>Unit price</t>
  </si>
  <si>
    <t>Maturity (years)</t>
  </si>
  <si>
    <t># of items sold each year</t>
  </si>
  <si>
    <t>Cost of capital</t>
  </si>
  <si>
    <t>c) Draw the profitability (NPV) of the cases above with respect to different items sold.</t>
  </si>
  <si>
    <t>b) What is the NPV if of your 5 years sales if you sell 2000 product 2 each year?</t>
  </si>
  <si>
    <t>a) What is the NPV if of your 5 years sales if you sell 2000 product 1 each year?</t>
  </si>
  <si>
    <t>sold at $600. Cost of capital is 10%. There is no tax or depriciation.</t>
  </si>
  <si>
    <t xml:space="preserve">Cost of production of product 1 is 0.3n+0.1n^2, and cost of production of product 2 is 1000*n-0.2*n^2. Both are </t>
  </si>
  <si>
    <t>Consider you sell high profile bluetooth speaker set. The fixed costs (rents, salaries etc.) sums up to 300000.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</si>
</sst>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4" fillId="0" borderId="0" xfId="3"/>
    <xf numFmtId="3" fontId="4" fillId="0" borderId="0" xfId="3" applyNumberFormat="1"/>
    <xf numFmtId="0" fontId="5" fillId="0" borderId="0" xfId="3" applyFont="1" applyAlignment="1">
      <alignment horizontal="center" wrapText="1"/>
    </xf>
    <xf numFmtId="0" fontId="5" fillId="0" borderId="0" xfId="3" applyFont="1" applyAlignment="1">
      <alignment horizontal="center"/>
    </xf>
    <xf numFmtId="0" fontId="5" fillId="0" borderId="0" xfId="3" applyFont="1"/>
    <xf numFmtId="3" fontId="1" fillId="2" borderId="1" xfId="1" applyNumberFormat="1"/>
    <xf numFmtId="0" fontId="2" fillId="3" borderId="0" xfId="2" applyFont="1"/>
    <xf numFmtId="9" fontId="4" fillId="0" borderId="0" xfId="3" applyNumberFormat="1"/>
  </cellXfs>
  <cellStyles count="4">
    <cellStyle name="Accent1" xfId="2" builtinId="29"/>
    <cellStyle name="Calculation" xfId="1" builtinId="22"/>
    <cellStyle name="Normal" xfId="0" builtinId="0"/>
    <cellStyle name="Normal 3" xfId="3" xr:uid="{972B4DC6-B6F4-4FC7-938C-495A11C8C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NPV of Different</a:t>
            </a:r>
            <a:r>
              <a:rPr lang="en-CA" baseline="0"/>
              <a:t>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example!$B$31</c:f>
              <c:strCache>
                <c:ptCount val="1"/>
                <c:pt idx="0">
                  <c:v>Product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example!$A$33:$A$46</c:f>
              <c:numCache>
                <c:formatCode>#,##0</c:formatCode>
                <c:ptCount val="14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</c:numCache>
            </c:numRef>
          </c:cat>
          <c:val>
            <c:numRef>
              <c:f>example!$B$33:$B$46</c:f>
              <c:numCache>
                <c:formatCode>#,##0</c:formatCode>
                <c:ptCount val="14"/>
                <c:pt idx="0">
                  <c:v>-288145.28391627513</c:v>
                </c:pt>
                <c:pt idx="1">
                  <c:v>439640.28636891447</c:v>
                </c:pt>
                <c:pt idx="2">
                  <c:v>1046120.6800330336</c:v>
                </c:pt>
                <c:pt idx="3">
                  <c:v>1531295.8970760824</c:v>
                </c:pt>
                <c:pt idx="4">
                  <c:v>1895165.9374980608</c:v>
                </c:pt>
                <c:pt idx="5">
                  <c:v>2137730.8012989685</c:v>
                </c:pt>
                <c:pt idx="6">
                  <c:v>2258990.4884788063</c:v>
                </c:pt>
                <c:pt idx="7">
                  <c:v>2258944.9990375731</c:v>
                </c:pt>
                <c:pt idx="8">
                  <c:v>2137594.3329752698</c:v>
                </c:pt>
                <c:pt idx="9">
                  <c:v>1894938.490291896</c:v>
                </c:pt>
                <c:pt idx="10">
                  <c:v>1530977.4709874522</c:v>
                </c:pt>
                <c:pt idx="11">
                  <c:v>1045711.2750619375</c:v>
                </c:pt>
                <c:pt idx="12">
                  <c:v>439139.90251535253</c:v>
                </c:pt>
                <c:pt idx="13">
                  <c:v>-288736.64665230288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B-4A9C-B700-63E5ECE5A44F}"/>
            </c:ext>
          </c:extLst>
        </c:ser>
        <c:ser>
          <c:idx val="1"/>
          <c:order val="1"/>
          <c:tx>
            <c:strRef>
              <c:f>example!$C$31</c:f>
              <c:strCache>
                <c:ptCount val="1"/>
                <c:pt idx="0">
                  <c:v>Product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example!$A$33:$A$46</c:f>
              <c:numCache>
                <c:formatCode>#,##0</c:formatCode>
                <c:ptCount val="14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</c:numCache>
            </c:numRef>
          </c:cat>
          <c:val>
            <c:numRef>
              <c:f>example!$C$33:$C$46</c:f>
              <c:numCache>
                <c:formatCode>#,##0</c:formatCode>
                <c:ptCount val="14"/>
                <c:pt idx="0">
                  <c:v>-1622456.7373068167</c:v>
                </c:pt>
                <c:pt idx="1">
                  <c:v>-1865067.0905489575</c:v>
                </c:pt>
                <c:pt idx="2">
                  <c:v>-1865067.0905489575</c:v>
                </c:pt>
                <c:pt idx="3">
                  <c:v>-1622456.7373068167</c:v>
                </c:pt>
                <c:pt idx="4">
                  <c:v>-1137236.030822535</c:v>
                </c:pt>
                <c:pt idx="5">
                  <c:v>-409404.97109611268</c:v>
                </c:pt>
                <c:pt idx="6">
                  <c:v>561036.44187245064</c:v>
                </c:pt>
                <c:pt idx="7">
                  <c:v>1774088.2080831549</c:v>
                </c:pt>
                <c:pt idx="8">
                  <c:v>3229750.3275359999</c:v>
                </c:pt>
                <c:pt idx="9">
                  <c:v>4928022.8002309855</c:v>
                </c:pt>
                <c:pt idx="10">
                  <c:v>6868905.6261681123</c:v>
                </c:pt>
                <c:pt idx="11">
                  <c:v>9052398.8053473793</c:v>
                </c:pt>
                <c:pt idx="12">
                  <c:v>11478502.337768788</c:v>
                </c:pt>
                <c:pt idx="13">
                  <c:v>14147216.223432338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B-4A9C-B700-63E5ECE5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772800"/>
        <c:axId val="353705584"/>
      </c:lineChart>
      <c:catAx>
        <c:axId val="497772800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05584"/>
        <c:crosses val="autoZero"/>
        <c:auto val="1"/>
        <c:lblAlgn val="ctr"/>
        <c:lblOffset val="100"/>
        <c:noMultiLvlLbl val="0"/>
      </c:catAx>
      <c:valAx>
        <c:axId val="3537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128587</xdr:rowOff>
    </xdr:from>
    <xdr:to>
      <xdr:col>11</xdr:col>
      <xdr:colOff>266700</xdr:colOff>
      <xdr:row>35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0CD02-1CF9-4B6F-835B-F1B2F0DB7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DF3A-6FA8-4D39-BEF5-929FC7CA60D8}">
  <dimension ref="A1:D46"/>
  <sheetViews>
    <sheetView tabSelected="1" workbookViewId="0">
      <selection activeCell="A7" sqref="A7"/>
    </sheetView>
  </sheetViews>
  <sheetFormatPr defaultRowHeight="14.25" x14ac:dyDescent="0.2"/>
  <cols>
    <col min="1" max="1" width="23.140625" style="1" bestFit="1" customWidth="1"/>
    <col min="2" max="2" width="22.85546875" style="1" bestFit="1" customWidth="1"/>
    <col min="3" max="3" width="12.140625" style="1" bestFit="1" customWidth="1"/>
    <col min="4" max="5" width="9.140625" style="1"/>
    <col min="6" max="6" width="19" style="1" bestFit="1" customWidth="1"/>
    <col min="7" max="16384" width="9.140625" style="1"/>
  </cols>
  <sheetData>
    <row r="1" spans="1:3" x14ac:dyDescent="0.2">
      <c r="A1" s="1" t="s">
        <v>19</v>
      </c>
    </row>
    <row r="2" spans="1:3" x14ac:dyDescent="0.2">
      <c r="A2" s="1" t="s">
        <v>18</v>
      </c>
    </row>
    <row r="3" spans="1:3" x14ac:dyDescent="0.2">
      <c r="A3" s="1" t="s">
        <v>17</v>
      </c>
    </row>
    <row r="4" spans="1:3" x14ac:dyDescent="0.2">
      <c r="A4" s="1" t="s">
        <v>16</v>
      </c>
    </row>
    <row r="5" spans="1:3" x14ac:dyDescent="0.2">
      <c r="A5" s="1" t="s">
        <v>15</v>
      </c>
    </row>
    <row r="6" spans="1:3" x14ac:dyDescent="0.2">
      <c r="A6" s="1" t="s">
        <v>14</v>
      </c>
    </row>
    <row r="12" spans="1:3" x14ac:dyDescent="0.2">
      <c r="A12" s="1" t="s">
        <v>13</v>
      </c>
      <c r="B12" s="8">
        <v>0.1</v>
      </c>
    </row>
    <row r="13" spans="1:3" x14ac:dyDescent="0.2">
      <c r="A13" s="1" t="s">
        <v>12</v>
      </c>
      <c r="B13" s="2">
        <v>2000</v>
      </c>
      <c r="C13" s="2"/>
    </row>
    <row r="14" spans="1:3" x14ac:dyDescent="0.2">
      <c r="A14" s="1" t="s">
        <v>11</v>
      </c>
      <c r="B14" s="1">
        <v>5</v>
      </c>
    </row>
    <row r="15" spans="1:3" x14ac:dyDescent="0.2">
      <c r="A15" s="1" t="s">
        <v>10</v>
      </c>
      <c r="B15" s="1">
        <v>600</v>
      </c>
    </row>
    <row r="16" spans="1:3" x14ac:dyDescent="0.2">
      <c r="A16" s="1" t="s">
        <v>9</v>
      </c>
      <c r="B16" s="2">
        <v>300000</v>
      </c>
      <c r="C16" s="2"/>
    </row>
    <row r="17" spans="1:4" x14ac:dyDescent="0.2">
      <c r="B17" s="2"/>
      <c r="C17" s="2"/>
    </row>
    <row r="18" spans="1:4" ht="15" x14ac:dyDescent="0.25">
      <c r="B18" s="3" t="s">
        <v>1</v>
      </c>
      <c r="C18" s="3" t="s">
        <v>0</v>
      </c>
    </row>
    <row r="19" spans="1:4" x14ac:dyDescent="0.2">
      <c r="A19" s="1" t="s">
        <v>8</v>
      </c>
      <c r="B19" s="2">
        <f>0.03*B13+0.1*B13^2</f>
        <v>400060</v>
      </c>
      <c r="C19" s="2">
        <f>1000*B13-0.2
*B13^2</f>
        <v>1200000</v>
      </c>
    </row>
    <row r="22" spans="1:4" ht="15" x14ac:dyDescent="0.25">
      <c r="A22" s="7" t="s">
        <v>7</v>
      </c>
    </row>
    <row r="23" spans="1:4" x14ac:dyDescent="0.2">
      <c r="A23" s="1" t="s">
        <v>6</v>
      </c>
      <c r="B23" s="2">
        <f>B16+B19</f>
        <v>700060</v>
      </c>
      <c r="C23" s="2">
        <f>B16+C19</f>
        <v>1500000</v>
      </c>
    </row>
    <row r="24" spans="1:4" x14ac:dyDescent="0.2">
      <c r="A24" s="1" t="s">
        <v>5</v>
      </c>
      <c r="B24" s="2">
        <f>B13*B15</f>
        <v>1200000</v>
      </c>
      <c r="C24" s="2">
        <f>B13*B15</f>
        <v>1200000</v>
      </c>
      <c r="D24" s="1" t="str">
        <f ca="1">_xlfn.FORMULATEXT(C24)</f>
        <v>=B13*B15</v>
      </c>
    </row>
    <row r="25" spans="1:4" x14ac:dyDescent="0.2">
      <c r="A25" s="1" t="s">
        <v>4</v>
      </c>
      <c r="B25" s="2">
        <f>B24-B23</f>
        <v>499940</v>
      </c>
      <c r="C25" s="2">
        <f>C24-C23</f>
        <v>-300000</v>
      </c>
      <c r="D25" s="1" t="str">
        <f ca="1">_xlfn.FORMULATEXT(C25)</f>
        <v>=C24-C23</v>
      </c>
    </row>
    <row r="27" spans="1:4" ht="15" x14ac:dyDescent="0.25">
      <c r="A27" s="7" t="s">
        <v>3</v>
      </c>
      <c r="B27" s="6">
        <f>0+PV(B12,5,-B25)</f>
        <v>1895165.9374980608</v>
      </c>
      <c r="C27" s="6">
        <f>0+PV(B12,5,-C25)</f>
        <v>-1137236.030822535</v>
      </c>
      <c r="D27" s="1" t="str">
        <f ca="1">_xlfn.FORMULATEXT(C27)</f>
        <v>=0+PV(B12,5,-C25)</v>
      </c>
    </row>
    <row r="30" spans="1:4" ht="15" x14ac:dyDescent="0.25">
      <c r="A30" s="5" t="s">
        <v>2</v>
      </c>
    </row>
    <row r="31" spans="1:4" ht="15" x14ac:dyDescent="0.25">
      <c r="A31" s="4"/>
      <c r="B31" s="3" t="s">
        <v>1</v>
      </c>
      <c r="C31" s="3" t="s">
        <v>0</v>
      </c>
    </row>
    <row r="32" spans="1:4" x14ac:dyDescent="0.2">
      <c r="A32" s="2"/>
      <c r="B32" s="2">
        <f>B27</f>
        <v>1895165.9374980608</v>
      </c>
      <c r="C32" s="2">
        <f>C27</f>
        <v>-1137236.030822535</v>
      </c>
    </row>
    <row r="33" spans="1:3" x14ac:dyDescent="0.2">
      <c r="A33" s="2">
        <v>400</v>
      </c>
      <c r="B33" s="2">
        <f t="dataTable" ref="B33:C46" dt2D="0" dtr="0" r1="B13"/>
        <v>-288145.28391627513</v>
      </c>
      <c r="C33" s="2">
        <v>-1622456.7373068167</v>
      </c>
    </row>
    <row r="34" spans="1:3" x14ac:dyDescent="0.2">
      <c r="A34" s="2">
        <v>800</v>
      </c>
      <c r="B34" s="2">
        <v>439640.28636891447</v>
      </c>
      <c r="C34" s="2">
        <v>-1865067.0905489575</v>
      </c>
    </row>
    <row r="35" spans="1:3" x14ac:dyDescent="0.2">
      <c r="A35" s="2">
        <v>1200</v>
      </c>
      <c r="B35" s="2">
        <v>1046120.6800330336</v>
      </c>
      <c r="C35" s="2">
        <v>-1865067.0905489575</v>
      </c>
    </row>
    <row r="36" spans="1:3" x14ac:dyDescent="0.2">
      <c r="A36" s="2">
        <v>1600</v>
      </c>
      <c r="B36" s="2">
        <v>1531295.8970760824</v>
      </c>
      <c r="C36" s="2">
        <v>-1622456.7373068167</v>
      </c>
    </row>
    <row r="37" spans="1:3" x14ac:dyDescent="0.2">
      <c r="A37" s="2">
        <v>2000</v>
      </c>
      <c r="B37" s="2">
        <v>1895165.9374980608</v>
      </c>
      <c r="C37" s="2">
        <v>-1137236.030822535</v>
      </c>
    </row>
    <row r="38" spans="1:3" x14ac:dyDescent="0.2">
      <c r="A38" s="2">
        <v>2400</v>
      </c>
      <c r="B38" s="2">
        <v>2137730.8012989685</v>
      </c>
      <c r="C38" s="2">
        <v>-409404.97109611268</v>
      </c>
    </row>
    <row r="39" spans="1:3" x14ac:dyDescent="0.2">
      <c r="A39" s="2">
        <v>2800</v>
      </c>
      <c r="B39" s="2">
        <v>2258990.4884788063</v>
      </c>
      <c r="C39" s="2">
        <v>561036.44187245064</v>
      </c>
    </row>
    <row r="40" spans="1:3" x14ac:dyDescent="0.2">
      <c r="A40" s="2">
        <v>3200</v>
      </c>
      <c r="B40" s="2">
        <v>2258944.9990375731</v>
      </c>
      <c r="C40" s="2">
        <v>1774088.2080831549</v>
      </c>
    </row>
    <row r="41" spans="1:3" x14ac:dyDescent="0.2">
      <c r="A41" s="2">
        <v>3600</v>
      </c>
      <c r="B41" s="2">
        <v>2137594.3329752698</v>
      </c>
      <c r="C41" s="2">
        <v>3229750.3275359999</v>
      </c>
    </row>
    <row r="42" spans="1:3" x14ac:dyDescent="0.2">
      <c r="A42" s="2">
        <v>4000</v>
      </c>
      <c r="B42" s="2">
        <v>1894938.490291896</v>
      </c>
      <c r="C42" s="2">
        <v>4928022.8002309855</v>
      </c>
    </row>
    <row r="43" spans="1:3" x14ac:dyDescent="0.2">
      <c r="A43" s="2">
        <v>4400</v>
      </c>
      <c r="B43" s="2">
        <v>1530977.4709874522</v>
      </c>
      <c r="C43" s="2">
        <v>6868905.6261681123</v>
      </c>
    </row>
    <row r="44" spans="1:3" x14ac:dyDescent="0.2">
      <c r="A44" s="2">
        <v>4800</v>
      </c>
      <c r="B44" s="2">
        <v>1045711.2750619375</v>
      </c>
      <c r="C44" s="2">
        <v>9052398.8053473793</v>
      </c>
    </row>
    <row r="45" spans="1:3" x14ac:dyDescent="0.2">
      <c r="A45" s="2">
        <v>5200</v>
      </c>
      <c r="B45" s="2">
        <v>439139.90251535253</v>
      </c>
      <c r="C45" s="2">
        <v>11478502.337768788</v>
      </c>
    </row>
    <row r="46" spans="1:3" x14ac:dyDescent="0.2">
      <c r="A46" s="2">
        <v>5600</v>
      </c>
      <c r="B46" s="2">
        <v>-288736.64665230288</v>
      </c>
      <c r="C46" s="2">
        <v>14147216.223432338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2019-06-06T21:49:49Z</dcterms:created>
  <dcterms:modified xsi:type="dcterms:W3CDTF">2019-06-06T21:50:19Z</dcterms:modified>
</cp:coreProperties>
</file>