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wig\Documents\msci261\dontupload\"/>
    </mc:Choice>
  </mc:AlternateContent>
  <xr:revisionPtr revIDLastSave="0" documentId="13_ncr:1_{85DCEE4C-FD31-4B57-9861-785FBE1B7790}" xr6:coauthVersionLast="36" xr6:coauthVersionMax="36" xr10:uidLastSave="{00000000-0000-0000-0000-000000000000}"/>
  <bookViews>
    <workbookView xWindow="0" yWindow="0" windowWidth="24000" windowHeight="14025" xr2:uid="{CE27CBC5-0111-4EF1-A564-582B22939D96}"/>
  </bookViews>
  <sheets>
    <sheet name="Mia Lucky Star" sheetId="3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3" l="1"/>
  <c r="B49" i="3" l="1"/>
  <c r="C45" i="3"/>
  <c r="C26" i="3"/>
  <c r="D26" i="3" s="1"/>
  <c r="A17" i="3"/>
  <c r="C17" i="3" s="1"/>
  <c r="B30" i="3"/>
  <c r="D45" i="3" l="1"/>
  <c r="E26" i="3"/>
  <c r="E45" i="3" l="1"/>
  <c r="F26" i="3"/>
  <c r="F45" i="3" l="1"/>
  <c r="G26" i="3"/>
  <c r="G45" i="3" l="1"/>
  <c r="H26" i="3"/>
  <c r="H45" i="3" l="1"/>
  <c r="I26" i="3"/>
  <c r="I45" i="3" l="1"/>
  <c r="J26" i="3"/>
  <c r="J45" i="3" l="1"/>
  <c r="K26" i="3"/>
  <c r="K45" i="3" l="1"/>
  <c r="L26" i="3"/>
  <c r="L45" i="3" l="1"/>
</calcChain>
</file>

<file path=xl/sharedStrings.xml><?xml version="1.0" encoding="utf-8"?>
<sst xmlns="http://schemas.openxmlformats.org/spreadsheetml/2006/main" count="51" uniqueCount="34">
  <si>
    <t>Annual fixed cost</t>
  </si>
  <si>
    <t>Maturity (years)</t>
  </si>
  <si>
    <t>Cost of capital</t>
  </si>
  <si>
    <t>Tax</t>
  </si>
  <si>
    <t># of items sold year 1</t>
  </si>
  <si>
    <t>Increase in sales (%)</t>
  </si>
  <si>
    <t>up to year 6</t>
  </si>
  <si>
    <t>Unit sales price</t>
  </si>
  <si>
    <t>Inflation</t>
  </si>
  <si>
    <t>Investment</t>
  </si>
  <si>
    <t>Annual Depriciation</t>
  </si>
  <si>
    <t>Salvage value</t>
  </si>
  <si>
    <t>Sales (COGS)</t>
  </si>
  <si>
    <t>Depreciation</t>
  </si>
  <si>
    <t>Profit Before Tax</t>
  </si>
  <si>
    <t>Profit After Tax</t>
  </si>
  <si>
    <t>Depreciation Added Back</t>
  </si>
  <si>
    <t>Net Cash Flow</t>
  </si>
  <si>
    <t>PV of CF's</t>
  </si>
  <si>
    <t>NPV of CF’s</t>
  </si>
  <si>
    <t># of sales</t>
  </si>
  <si>
    <t xml:space="preserve">Fixed costs </t>
  </si>
  <si>
    <t>Production Costs</t>
  </si>
  <si>
    <t>Design 1</t>
  </si>
  <si>
    <t>Design 2</t>
  </si>
  <si>
    <t>CAD</t>
  </si>
  <si>
    <t>Prod. Cost (year 1)</t>
  </si>
  <si>
    <t>units</t>
  </si>
  <si>
    <t>Don't forget to add salvage value at year 10</t>
  </si>
  <si>
    <t>and will increase 3% each year</t>
  </si>
  <si>
    <t>Desing 2</t>
  </si>
  <si>
    <t>Decision (1 or 2)</t>
  </si>
  <si>
    <t>(1 out of 10 pts)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</si>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</sst>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2" fillId="0" borderId="0" xfId="2"/>
    <xf numFmtId="3" fontId="2" fillId="0" borderId="0" xfId="2" applyNumberFormat="1"/>
    <xf numFmtId="0" fontId="3" fillId="0" borderId="0" xfId="2" applyFont="1"/>
    <xf numFmtId="9" fontId="2" fillId="0" borderId="0" xfId="2" applyNumberFormat="1"/>
    <xf numFmtId="0" fontId="1" fillId="4" borderId="0" xfId="5"/>
    <xf numFmtId="0" fontId="4" fillId="3" borderId="0" xfId="4" applyFont="1"/>
    <xf numFmtId="44" fontId="0" fillId="0" borderId="0" xfId="0" applyNumberFormat="1"/>
    <xf numFmtId="0" fontId="4" fillId="3" borderId="0" xfId="4"/>
    <xf numFmtId="0" fontId="0" fillId="3" borderId="0" xfId="4" applyFont="1"/>
    <xf numFmtId="3" fontId="0" fillId="0" borderId="0" xfId="0" applyNumberFormat="1"/>
    <xf numFmtId="0" fontId="5" fillId="0" borderId="0" xfId="0" applyFont="1"/>
    <xf numFmtId="44" fontId="0" fillId="0" borderId="0" xfId="3" applyFont="1"/>
    <xf numFmtId="44" fontId="2" fillId="0" borderId="0" xfId="3" applyFont="1"/>
    <xf numFmtId="0" fontId="5" fillId="3" borderId="0" xfId="4" applyFont="1"/>
    <xf numFmtId="3" fontId="3" fillId="0" borderId="0" xfId="2" applyNumberFormat="1" applyFont="1"/>
    <xf numFmtId="0" fontId="6" fillId="5" borderId="0" xfId="6" applyFont="1"/>
    <xf numFmtId="0" fontId="6" fillId="2" borderId="0" xfId="1" applyFont="1"/>
  </cellXfs>
  <cellStyles count="7">
    <cellStyle name="20% - Accent1" xfId="4" builtinId="30"/>
    <cellStyle name="Accent1" xfId="1" builtinId="29"/>
    <cellStyle name="Accent2" xfId="5" builtinId="33"/>
    <cellStyle name="Accent6" xfId="6" builtinId="49"/>
    <cellStyle name="Currency" xfId="3" builtinId="4"/>
    <cellStyle name="Normal" xfId="0" builtinId="0"/>
    <cellStyle name="Normal 3" xfId="2" xr:uid="{972B4DC6-B6F4-4FC7-938C-495A11C8CC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0</xdr:colOff>
      <xdr:row>22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9729FF-673F-4A3E-8811-B72E6E7462A2}"/>
            </a:ext>
          </a:extLst>
        </xdr:cNvPr>
        <xdr:cNvSpPr/>
      </xdr:nvSpPr>
      <xdr:spPr>
        <a:xfrm>
          <a:off x="4438650" y="0"/>
          <a:ext cx="8963025" cy="42862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400" b="1"/>
            <a:t>(10 pts)</a:t>
          </a:r>
          <a:r>
            <a:rPr lang="en-CA" sz="1400"/>
            <a:t> During double</a:t>
          </a:r>
          <a:r>
            <a:rPr lang="en-CA" sz="1400" baseline="0"/>
            <a:t> major with ECE and software engineering, with a group of friends you have invented a new electric engine technology that create NOS kinda feeling when connected on the engine that attracts only modified car drivers. </a:t>
          </a:r>
        </a:p>
        <a:p>
          <a:pPr algn="l"/>
          <a:endParaRPr lang="en-CA" sz="1400" baseline="0"/>
        </a:p>
        <a:p>
          <a:pPr algn="l"/>
          <a:r>
            <a:rPr lang="en-CA" sz="1400" baseline="0"/>
            <a:t>(Production Costs) You foresee two kinds of production architecture in terms of how manufacturing area is designed. The cost of production per N number of engines w.r.t. design are</a:t>
          </a:r>
        </a:p>
        <a:p>
          <a:pPr algn="l"/>
          <a:r>
            <a:rPr lang="en-CA" sz="1400" b="1" baseline="0"/>
            <a:t>* C</a:t>
          </a:r>
          <a:r>
            <a:rPr lang="en-CA" sz="1400" b="1" baseline="-25000"/>
            <a:t>1</a:t>
          </a:r>
          <a:r>
            <a:rPr lang="en-CA" sz="1400" b="1" baseline="0"/>
            <a:t> (N) = 300 x N + 0.2  x N</a:t>
          </a:r>
          <a:r>
            <a:rPr lang="en-CA" sz="1400" b="1" baseline="30000"/>
            <a:t>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</a:t>
          </a:r>
          <a:r>
            <a:rPr lang="en-CA" sz="14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(N) = 1100 x N - 0.01 x N</a:t>
          </a:r>
          <a:r>
            <a:rPr lang="en-CA" sz="14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(Sales) After a market research the consultant company estimated annual sales of first year will be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4000 units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on the 2nd, 3rd, 4th and 5th year it will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20%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following 6th year it will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stabilize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won't grow (will be equal to year 5). After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10 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 will be invented and the sales will drop to 0 (i.e. maturity is 10 years)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(Investment, fixed costs, Depriciation and salvage value) The project requires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million CAD investment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machinery and depriciation is applied using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straight line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method. At the end of 10 years the salvage value of your investment is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million CAD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.The fixed costs (salaries, rents, marketing etc.) are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million CAD</a:t>
          </a:r>
          <a:r>
            <a:rPr lang="en-CA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will increase in line with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3% inflation</a:t>
          </a:r>
          <a:r>
            <a:rPr lang="en-CA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(Sales price and tax and cost of capital) The estimated market value of the engine part is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1560 CAD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which will NOT increase. If 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cost of capital is 7% </a:t>
          </a:r>
          <a:r>
            <a:rPr lang="en-CA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CA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tax is 35% </a:t>
          </a:r>
          <a:r>
            <a:rPr lang="en-CA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manufacturing area design you should invest in?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63C8-0207-47AE-A8A3-1D661D416B1C}">
  <dimension ref="A1:O59"/>
  <sheetViews>
    <sheetView tabSelected="1" workbookViewId="0"/>
  </sheetViews>
  <sheetFormatPr defaultRowHeight="15" x14ac:dyDescent="0.25"/>
  <cols>
    <col min="1" max="1" width="22.28515625" bestFit="1" customWidth="1"/>
    <col min="2" max="2" width="15.7109375" bestFit="1" customWidth="1"/>
    <col min="3" max="5" width="14.28515625" bestFit="1" customWidth="1"/>
    <col min="6" max="11" width="15.28515625" bestFit="1" customWidth="1"/>
    <col min="12" max="12" width="19.28515625" customWidth="1"/>
  </cols>
  <sheetData>
    <row r="1" spans="1:3" x14ac:dyDescent="0.25">
      <c r="A1" s="1"/>
      <c r="B1" s="1"/>
      <c r="C1" s="1"/>
    </row>
    <row r="2" spans="1:3" x14ac:dyDescent="0.25">
      <c r="A2" s="8" t="s">
        <v>2</v>
      </c>
      <c r="B2" s="4">
        <v>7.0000000000000007E-2</v>
      </c>
      <c r="C2" s="1"/>
    </row>
    <row r="3" spans="1:3" x14ac:dyDescent="0.25">
      <c r="A3" s="8" t="s">
        <v>3</v>
      </c>
      <c r="B3" s="4">
        <v>0.35</v>
      </c>
      <c r="C3" s="2"/>
    </row>
    <row r="4" spans="1:3" x14ac:dyDescent="0.25">
      <c r="A4" s="8" t="s">
        <v>8</v>
      </c>
      <c r="B4" s="4">
        <v>0.03</v>
      </c>
      <c r="C4" s="2"/>
    </row>
    <row r="5" spans="1:3" x14ac:dyDescent="0.25">
      <c r="A5" s="8" t="s">
        <v>4</v>
      </c>
      <c r="B5" s="2">
        <v>4000</v>
      </c>
      <c r="C5" s="1" t="s">
        <v>27</v>
      </c>
    </row>
    <row r="6" spans="1:3" x14ac:dyDescent="0.25">
      <c r="A6" s="8" t="s">
        <v>5</v>
      </c>
      <c r="B6" s="4">
        <v>0.2</v>
      </c>
      <c r="C6" s="1" t="s">
        <v>6</v>
      </c>
    </row>
    <row r="7" spans="1:3" x14ac:dyDescent="0.25">
      <c r="A7" s="8" t="s">
        <v>7</v>
      </c>
      <c r="B7" s="2">
        <v>1560</v>
      </c>
      <c r="C7" s="2" t="s">
        <v>25</v>
      </c>
    </row>
    <row r="8" spans="1:3" x14ac:dyDescent="0.25">
      <c r="A8" s="8" t="s">
        <v>1</v>
      </c>
      <c r="B8" s="2">
        <v>10</v>
      </c>
      <c r="C8" s="2"/>
    </row>
    <row r="9" spans="1:3" x14ac:dyDescent="0.25">
      <c r="C9" s="2"/>
    </row>
    <row r="10" spans="1:3" x14ac:dyDescent="0.25">
      <c r="A10" s="14" t="s">
        <v>0</v>
      </c>
      <c r="B10" s="13"/>
      <c r="C10" s="2" t="s">
        <v>29</v>
      </c>
    </row>
    <row r="11" spans="1:3" x14ac:dyDescent="0.25">
      <c r="A11" s="14" t="s">
        <v>9</v>
      </c>
      <c r="B11" s="13"/>
      <c r="C11" s="2"/>
    </row>
    <row r="12" spans="1:3" x14ac:dyDescent="0.25">
      <c r="A12" s="14" t="s">
        <v>11</v>
      </c>
      <c r="B12" s="13"/>
    </row>
    <row r="13" spans="1:3" x14ac:dyDescent="0.25">
      <c r="A13" s="1"/>
      <c r="B13" s="2"/>
      <c r="C13" s="2"/>
    </row>
    <row r="14" spans="1:3" x14ac:dyDescent="0.25">
      <c r="A14" s="14" t="s">
        <v>10</v>
      </c>
      <c r="B14" s="13"/>
      <c r="C14" s="2"/>
    </row>
    <row r="15" spans="1:3" x14ac:dyDescent="0.25">
      <c r="A15" s="1"/>
      <c r="B15" s="2"/>
      <c r="C15" s="2"/>
    </row>
    <row r="16" spans="1:3" x14ac:dyDescent="0.25">
      <c r="A16" s="8" t="s">
        <v>26</v>
      </c>
      <c r="B16" s="8" t="s">
        <v>23</v>
      </c>
      <c r="C16" s="8" t="s">
        <v>24</v>
      </c>
    </row>
    <row r="17" spans="1:15" x14ac:dyDescent="0.25">
      <c r="A17" s="10">
        <f>B5</f>
        <v>4000</v>
      </c>
      <c r="B17" s="2">
        <f>300*$A17+0.2*$A17^2</f>
        <v>4400000</v>
      </c>
      <c r="C17" s="2">
        <f>1100*A17-0.01
*A17^2</f>
        <v>4240000</v>
      </c>
    </row>
    <row r="18" spans="1:15" x14ac:dyDescent="0.25">
      <c r="A18" s="1"/>
      <c r="B18" s="2"/>
      <c r="C18" s="2"/>
    </row>
    <row r="19" spans="1:15" x14ac:dyDescent="0.25">
      <c r="A19" s="1"/>
      <c r="B19" s="2"/>
      <c r="C19" s="2"/>
    </row>
    <row r="20" spans="1:15" x14ac:dyDescent="0.25">
      <c r="A20" s="16" t="s">
        <v>31</v>
      </c>
      <c r="B20" s="2"/>
      <c r="C20" s="15" t="s">
        <v>32</v>
      </c>
    </row>
    <row r="21" spans="1:15" x14ac:dyDescent="0.25">
      <c r="A21" s="1"/>
      <c r="B21" s="2"/>
      <c r="C21" s="2"/>
    </row>
    <row r="22" spans="1:15" x14ac:dyDescent="0.25">
      <c r="A22" s="1"/>
      <c r="B22" s="2"/>
      <c r="C22" s="2"/>
    </row>
    <row r="23" spans="1:15" x14ac:dyDescent="0.25">
      <c r="A23" s="1"/>
      <c r="B23" s="2"/>
      <c r="C23" s="2"/>
    </row>
    <row r="24" spans="1:15" x14ac:dyDescent="0.25">
      <c r="A24" s="3" t="s">
        <v>23</v>
      </c>
      <c r="B24" s="2"/>
      <c r="C24" s="2"/>
      <c r="L24" s="11" t="s">
        <v>28</v>
      </c>
    </row>
    <row r="25" spans="1:15" x14ac:dyDescent="0.25">
      <c r="B25" s="5">
        <v>0</v>
      </c>
      <c r="C25" s="5">
        <v>1</v>
      </c>
      <c r="D25" s="5">
        <v>2</v>
      </c>
      <c r="E25" s="5">
        <v>3</v>
      </c>
      <c r="F25" s="5">
        <v>4</v>
      </c>
      <c r="G25" s="5">
        <v>5</v>
      </c>
      <c r="H25" s="5">
        <v>6</v>
      </c>
      <c r="I25" s="5">
        <v>7</v>
      </c>
      <c r="J25" s="5">
        <v>8</v>
      </c>
      <c r="K25" s="5">
        <v>9</v>
      </c>
      <c r="L25" s="5">
        <v>10</v>
      </c>
    </row>
    <row r="26" spans="1:15" x14ac:dyDescent="0.25">
      <c r="A26" s="9" t="s">
        <v>20</v>
      </c>
      <c r="C26" s="10">
        <f>$B$5</f>
        <v>4000</v>
      </c>
      <c r="D26">
        <f>C26*(1+$B$6)</f>
        <v>4800</v>
      </c>
      <c r="E26">
        <f t="shared" ref="E26:F26" si="0">D26*(1+$B$6)</f>
        <v>5760</v>
      </c>
      <c r="F26">
        <f t="shared" si="0"/>
        <v>6912</v>
      </c>
      <c r="G26">
        <f>ROUND(F26*(1+$B$6),0)</f>
        <v>8294</v>
      </c>
      <c r="H26">
        <f t="shared" ref="H26:L26" si="1">G26</f>
        <v>8294</v>
      </c>
      <c r="I26">
        <f t="shared" si="1"/>
        <v>8294</v>
      </c>
      <c r="J26">
        <f t="shared" si="1"/>
        <v>8294</v>
      </c>
      <c r="K26">
        <f t="shared" si="1"/>
        <v>8294</v>
      </c>
      <c r="L26">
        <f t="shared" si="1"/>
        <v>8294</v>
      </c>
    </row>
    <row r="27" spans="1:15" x14ac:dyDescent="0.25">
      <c r="A27" s="14" t="s">
        <v>12</v>
      </c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5" x14ac:dyDescent="0.25">
      <c r="A28" s="14" t="s">
        <v>21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5" x14ac:dyDescent="0.25">
      <c r="A29" s="14" t="s">
        <v>22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5" x14ac:dyDescent="0.25">
      <c r="A30" s="6" t="s">
        <v>9</v>
      </c>
      <c r="B30" s="7">
        <f>$B$11</f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</row>
    <row r="31" spans="1:15" x14ac:dyDescent="0.25">
      <c r="A31" s="14" t="s">
        <v>13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5" x14ac:dyDescent="0.25">
      <c r="A32" s="14" t="s">
        <v>14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3" x14ac:dyDescent="0.25">
      <c r="A33" s="14" t="s">
        <v>3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14" t="s">
        <v>15</v>
      </c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3" x14ac:dyDescent="0.25">
      <c r="A35" s="14" t="s">
        <v>16</v>
      </c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3" x14ac:dyDescent="0.25">
      <c r="A36" s="14" t="s">
        <v>17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8" spans="1:13" x14ac:dyDescent="0.25">
      <c r="A38" s="14" t="s">
        <v>18</v>
      </c>
    </row>
    <row r="40" spans="1:13" x14ac:dyDescent="0.25">
      <c r="A40" s="17" t="s">
        <v>19</v>
      </c>
      <c r="B40" s="12"/>
    </row>
    <row r="41" spans="1:13" x14ac:dyDescent="0.25">
      <c r="B41" s="2"/>
      <c r="C41" s="2"/>
    </row>
    <row r="42" spans="1:13" x14ac:dyDescent="0.25">
      <c r="B42" s="2"/>
      <c r="C42" s="2"/>
    </row>
    <row r="43" spans="1:13" x14ac:dyDescent="0.25">
      <c r="A43" s="11" t="s">
        <v>30</v>
      </c>
      <c r="B43" s="2"/>
      <c r="C43" s="2"/>
      <c r="L43" s="11" t="s">
        <v>28</v>
      </c>
    </row>
    <row r="44" spans="1:13" x14ac:dyDescent="0.25">
      <c r="B44" s="5">
        <v>0</v>
      </c>
      <c r="C44" s="5">
        <v>1</v>
      </c>
      <c r="D44" s="5">
        <v>2</v>
      </c>
      <c r="E44" s="5">
        <v>3</v>
      </c>
      <c r="F44" s="5">
        <v>4</v>
      </c>
      <c r="G44" s="5">
        <v>5</v>
      </c>
      <c r="H44" s="5">
        <v>6</v>
      </c>
      <c r="I44" s="5">
        <v>7</v>
      </c>
      <c r="J44" s="5">
        <v>8</v>
      </c>
      <c r="K44" s="5">
        <v>9</v>
      </c>
      <c r="L44" s="5">
        <v>10</v>
      </c>
    </row>
    <row r="45" spans="1:13" x14ac:dyDescent="0.25">
      <c r="A45" s="9" t="s">
        <v>20</v>
      </c>
      <c r="C45" s="10">
        <f>$B$5</f>
        <v>4000</v>
      </c>
      <c r="D45">
        <f>C45*(1+$B$6)</f>
        <v>4800</v>
      </c>
      <c r="E45">
        <f t="shared" ref="E45:F45" si="2">D45*(1+$B$6)</f>
        <v>5760</v>
      </c>
      <c r="F45">
        <f t="shared" si="2"/>
        <v>6912</v>
      </c>
      <c r="G45">
        <f>ROUND(F45*(1+$B$6),0)</f>
        <v>8294</v>
      </c>
      <c r="H45">
        <f t="shared" ref="H45:L45" si="3">G45</f>
        <v>8294</v>
      </c>
      <c r="I45">
        <f t="shared" si="3"/>
        <v>8294</v>
      </c>
      <c r="J45">
        <f t="shared" si="3"/>
        <v>8294</v>
      </c>
      <c r="K45">
        <f t="shared" si="3"/>
        <v>8294</v>
      </c>
      <c r="L45">
        <f t="shared" si="3"/>
        <v>8294</v>
      </c>
    </row>
    <row r="46" spans="1:13" x14ac:dyDescent="0.25">
      <c r="A46" s="14" t="s">
        <v>12</v>
      </c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3" x14ac:dyDescent="0.25">
      <c r="A47" s="14" t="s">
        <v>21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3" x14ac:dyDescent="0.25">
      <c r="A48" s="14" t="s">
        <v>22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x14ac:dyDescent="0.25">
      <c r="A49" s="6" t="s">
        <v>9</v>
      </c>
      <c r="B49" s="7">
        <f>$B$11</f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</row>
    <row r="50" spans="1:12" x14ac:dyDescent="0.25">
      <c r="A50" s="14" t="s">
        <v>13</v>
      </c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x14ac:dyDescent="0.25">
      <c r="A51" s="14" t="s">
        <v>14</v>
      </c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x14ac:dyDescent="0.25">
      <c r="A52" s="14" t="s">
        <v>3</v>
      </c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x14ac:dyDescent="0.25">
      <c r="A53" s="14" t="s">
        <v>15</v>
      </c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x14ac:dyDescent="0.25">
      <c r="A54" s="14" t="s">
        <v>16</v>
      </c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x14ac:dyDescent="0.25">
      <c r="A55" s="14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7" spans="1:12" x14ac:dyDescent="0.25">
      <c r="A57" s="14" t="s">
        <v>18</v>
      </c>
    </row>
    <row r="59" spans="1:12" x14ac:dyDescent="0.25">
      <c r="A59" s="17" t="s">
        <v>19</v>
      </c>
      <c r="B59" s="12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Mia Lucky 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</dc:creator>
  <cp:lastModifiedBy>ludwig</cp:lastModifiedBy>
  <dcterms:created xsi:type="dcterms:W3CDTF">2019-06-06T21:49:49Z</dcterms:created>
  <dcterms:modified xsi:type="dcterms:W3CDTF">2019-06-10T18:02:55Z</dcterms:modified>
</cp:coreProperties>
</file>