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ll_combined_statistics" sheetId="1" state="visible" r:id="rId2"/>
    <sheet name="all_combined" sheetId="2" state="visible" r:id="rId3"/>
    <sheet name="db" sheetId="3" state="visible" r:id="rId4"/>
    <sheet name="nodb" sheetId="4" state="visible" r:id="rId5"/>
    <sheet name="db_v5_l0" sheetId="5" state="visible" r:id="rId6"/>
    <sheet name="db_v5_l50" sheetId="6" state="visible" r:id="rId7"/>
    <sheet name="db_v5_l100" sheetId="7" state="visible" r:id="rId8"/>
    <sheet name="nodb_v5_l0" sheetId="8" state="visible" r:id="rId9"/>
    <sheet name="nodb_v5_l50" sheetId="9" state="visible" r:id="rId10"/>
    <sheet name="nodb_v5_l100" sheetId="10" state="visible" r:id="rId11"/>
    <sheet name="abbrevia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<sst xmlns="http://schemas.openxmlformats.org/spreadsheetml/2006/main" count="2343" uniqueCount="173">
  <si>
    <t xml:space="preserve">db_nodb</t>
  </si>
  <si>
    <t xml:space="preserve">CaseID</t>
  </si>
  <si>
    <t xml:space="preserve">FailureRates</t>
  </si>
  <si>
    <t xml:space="preserve">ServiceRates</t>
  </si>
  <si>
    <t xml:space="preserve">VNS_best_cost</t>
  </si>
  <si>
    <t xml:space="preserve">VNS_best_priority</t>
  </si>
  <si>
    <t xml:space="preserve">VNS_run_time</t>
  </si>
  <si>
    <t xml:space="preserve">holding_cost_min</t>
  </si>
  <si>
    <t xml:space="preserve">holding_costs</t>
  </si>
  <si>
    <t xml:space="preserve">lamda</t>
  </si>
  <si>
    <t xml:space="preserve">machineCost</t>
  </si>
  <si>
    <t xml:space="preserve">num_SKU</t>
  </si>
  <si>
    <t xml:space="preserve">penalty_cost</t>
  </si>
  <si>
    <t xml:space="preserve">skillCost</t>
  </si>
  <si>
    <t xml:space="preserve">utilization_rate</t>
  </si>
  <si>
    <t xml:space="preserve">var_level</t>
  </si>
  <si>
    <t xml:space="preserve">FCFS_cost</t>
  </si>
  <si>
    <t xml:space="preserve">SPT_cost</t>
  </si>
  <si>
    <t xml:space="preserve">H_rule_cost</t>
  </si>
  <si>
    <t xml:space="preserve">HMU_rule_cost</t>
  </si>
  <si>
    <t xml:space="preserve">db</t>
  </si>
  <si>
    <t xml:space="preserve">Case: 0022</t>
  </si>
  <si>
    <t xml:space="preserve">[0.2009898792, 0.0652215678, 0.0244396959, 0.0115858743, 0.0719372244, 0.0355363935, 0.0010729391, 0.0392758319, 0.041415522, 0.0005455345, 0.0183291707, 0.0152808981, 0.0489932888, 0.0081972638, 0.0322797723, 0.2100093048, 0.0003268864, 0.0095112791, 0.1155845556, 0.0494671179]</t>
  </si>
  <si>
    <t xml:space="preserve">[0.225839448, 0.2943428809, 0.1478742936, 0.0453223659, 0.2406652789, 0.4648117252, 0.0068042968, 0.5843727797, 0.1708971084, 0.0119767501, 0.174735313, 0.3516055233, 0.5561687084, 0.095786589, 0.3948046933, 0.7028437142, 0.0007485877, 0.292271128, 0.4530609432, 0.3244334385]</t>
  </si>
  <si>
    <t xml:space="preserve">[8, 13, 6, 16, 5, 18, 19, 16, 4, 8, 10, 3, 9, 17, 16, 4, 12, 13, 5, 4]</t>
  </si>
  <si>
    <t xml:space="preserve">[58.1181147211, 297.2827716874, 396.958959777, 243.9478453847, 265.4492021914, 679.7128550628, 438.787568333, 745.6299780151, 315.1341513692, 836.7942107869, 575.1019205962, 933.5650696682, 615.4014727583, 602.2653226119, 671.614896005, 253.3493207358, 168.9132156875, 985.6688726941, 328.4024182069, 486.4522193973]</t>
  </si>
  <si>
    <t xml:space="preserve">Case: 0023</t>
  </si>
  <si>
    <t xml:space="preserve">[0.168240523, 0.0171394574, 0.0393325924, 0.0726729623, 0.3969588279, 0.0331923913, 0.123470684, 0.011203639, 0.0574736979, 0.0803152249]</t>
  </si>
  <si>
    <t xml:space="preserve">[0.1050838185, 0.043213282, 0.0535010876, 0.1366538682, 0.1631623436, 0.2396418894, 0.1306669977, 6.6724162212, 0.2114963356, 0.084934209]</t>
  </si>
  <si>
    <t xml:space="preserve">[5, 7, 6, 4, 2, 5, 4, 2, 2, 6]</t>
  </si>
  <si>
    <t xml:space="preserve">[154.411442894, 416.0353635603, 240.3799922711, 313.4953375977, 136.0802232676, 687.63266233, 215.733475111, 958.9633622796, 522.0438349208, 179.1109777876]</t>
  </si>
  <si>
    <t xml:space="preserve">Case: 0029</t>
  </si>
  <si>
    <t xml:space="preserve">[0.0134294318, 0.2266981125, 0.0362319998, 0.1260566479, 0.0885987514, 0.0043806281, 0.175002553, 0.1666190069, 0.0025706795, 0.1604121891]</t>
  </si>
  <si>
    <t xml:space="preserve">[0.0441674538, 1.6944103603, 0.0294698249, 0.3775417808, 10.0872536148, 0.034907084, 0.7071847773, 0.2232867548, 0.0043103107, 0.5844902435]</t>
  </si>
  <si>
    <t xml:space="preserve">[3, 2, 8, 4, 3, 9, 5, 7, 3, 5]</t>
  </si>
  <si>
    <t xml:space="preserve">[345.7094833417, 552.9328739298, 198.8730239406, 397.089734937, 975.0095607847, 615.2161197684, 422.8250082404, 252.490946075, 299.1042333094, 434.028292553]</t>
  </si>
  <si>
    <t xml:space="preserve">Case: 0032</t>
  </si>
  <si>
    <t xml:space="preserve">[0.1433461737, 0.1087591069, 0.0786182226, 0.0651708326, 0.0581346024, 0.1054791173, 0.0174522395, 0.0272151778, 0.0531287756, 0.0060159264, 0.0015807952, 0.0085681999, 0.0092350157, 0.0509177391, 0.0279057872, 0.0358933736, 0.0456179525, 0.0900783883, 0.011037964, 0.0558446097]</t>
  </si>
  <si>
    <t xml:space="preserve">[3.0141628803, 28.9411890758, 0.143528424, 0.0591429909, 0.3744948561, 0.4287118375, 0.1683880904, 0.0597392485, 0.6603458625, 0.0461055643, 0.0280603358, 0.0208646621, 0.0134796732, 0.2441884367, 0.0677184239, 2.4903076425, 0.0719976549, 0.1683753249, 0.0436199047, 0.0291033311]</t>
  </si>
  <si>
    <t xml:space="preserve">[4, 4, 12, 6, 16, 6, 16, 18, 2, 18, 11, 15, 18, 3, 9, 2, 5, 13, 6, 19]</t>
  </si>
  <si>
    <t xml:space="preserve">[820.6858122826, 995.469671898, 364.3110048393, 243.6650804131, 591.4420963225, 521.1232570328, 715.6967049145, 373.5973734488, 724.0507558941, 678.2240231403, 800.4169957758, 391.8973263358, 303.4077720443, 584.4094992678, 374.9337402797, 998.7349326457, 344.9518405873, 313.9430939917, 476.7665638938, 167.8472362929]</t>
  </si>
  <si>
    <t xml:space="preserve">Case: 0034</t>
  </si>
  <si>
    <t xml:space="preserve">[0.0390619486, 0.3157155163, 0.0089086016, 0.0186398359, 0.0127392322, 0.1209360012, 0.2164097266, 0.0082473806, 0.073369643, 0.1859721139]</t>
  </si>
  <si>
    <t xml:space="preserve">[0.0448978567, 0.289855032, 0.0181863776, 0.2292024195, 0.0091438353, 0.1255544182, 1.8729537008, 0.0457913985, 0.0318099603, 0.3639257937]</t>
  </si>
  <si>
    <t xml:space="preserve">[6, 2, 9, 5, 9, 3, 2, 5, 6, 3]</t>
  </si>
  <si>
    <t xml:space="preserve">[336.9120916526, 229.3896361174, 422.1960323908, 984.408237368, 251.3230418625, 327.1095565647, 903.8316889068, 762.2833966982, 203.0660671106, 395.5945704428]</t>
  </si>
  <si>
    <t xml:space="preserve">Case: 0035</t>
  </si>
  <si>
    <t xml:space="preserve">[0.0128503258, 0.0515828826, 0.0874686217, 0.0544424762, 0.1213628527, 0.0453969721, 0.0242527433, 0.0477977788, 0.0004365071, 0.0151157915, 0.005630389, 0.0734008932, 0.0689451574, 0.08886716, 0.0331670071, 0.028334443, 0.0272083318, 0.051321321, 0.1092218865, 0.0531964591]</t>
  </si>
  <si>
    <t xml:space="preserve">[0.2561955734, 0.748568443, 0.2860812191, 0.0574812448, 0.6990173123, 0.5624202625, 0.0670929502, 0.1290207118, 0.0393363526, 0.0226434943, 1.0756725442, 0.6187333758, 0.5180256989, 2.0536562002, 2.646735817, 1.2945792923, 0.3169483271, 0.1650582781, 3.2036045631, 0.2692107821]</t>
  </si>
  <si>
    <t xml:space="preserve">[8, 12, 10, 14, 15, 11, 19, 15, 12, 11, 9, 15, 13, 19, 18, 12, 17, 13, 7, 2]</t>
  </si>
  <si>
    <t xml:space="preserve">[741.3802615399, 674.3235811966, 316.7712017512, 171.5417729484, 443.2406735168, 660.7200451523, 317.2219087352, 278.7018908144, 961.4900342462, 234.8731176442, 988.5259863959, 507.4386877026, 482.4039616313, 796.2178609197, 981.0015832309, 865.57640268, 638.9700591471, 313.2829133445, 780.1591669761, 415.42765076]</t>
  </si>
  <si>
    <t xml:space="preserve">Case: 0041</t>
  </si>
  <si>
    <t xml:space="preserve">[0.1429064553, 0.0075056595, 0.0007144804, 0.0542785562, 0.0333570314, 0.0301547598, 0.0681934645, 0.1497972779, 0.0218561134, 0.0005198167, 0.0208312706, 0.0357738718, 0.0181280368, 0.1238052981, 0.0105187662, 0.0527579764, 0.079121754, 0.0216548285, 0.0219712996, 0.1061532828]</t>
  </si>
  <si>
    <t xml:space="preserve">[0.1243527357, 0.0999032412, 0.0027903693, 0.8657946038, 0.3584720407, 0.0632422174, 0.2679887838, 0.2828974628, 0.0220271823, 0.1595190179, 0.4553909838, 0.1436496367, 0.1104972653, 0.1783312296, 0.017692702, 0.126031992, 0.0507910364, 0.3775249048, 0.3734128663, 0.3970042332]</t>
  </si>
  <si>
    <t xml:space="preserve">[12, 15, 17, 6, 9, 10, 5, 5, 18, 4, 15, 6, 12, 3, 17, 5, 15, 14, 13, 4]</t>
  </si>
  <si>
    <t xml:space="preserve">[94.3631252362, 746.1413116014, 426.5747330094, 776.6239874065, 613.9336770314, 236.3965523336, 375.1825976453, 233.9512002879, 165.8865326159, 951.2928758039, 787.3691560493, 387.8136526804, 531.2583048977, 225.7544607057, 209.8932532463, 306.2851592883, 83.2183847769, 806.8511675491, 711.0378639389, 367.2325516545]</t>
  </si>
  <si>
    <t xml:space="preserve">Case: 0044</t>
  </si>
  <si>
    <t xml:space="preserve">[0.1670189729, 0.0479541387, 0.0107638911, 0.0555866107, 0.0069127501, 0.1252386606, 0.3490561778, 0.0542398533, 0.1405871675, 0.0426417774]</t>
  </si>
  <si>
    <t xml:space="preserve">[0.3083352063, 1.62155421, 0.080719699, 0.0748869886, 0.027821259, 0.6426471903, 1.3025848533, 0.0450985463, 0.5549690659, 0.1105330729]</t>
  </si>
  <si>
    <t xml:space="preserve">[5, 5, 8, 7, 5, 5, 5, 2, 5, 5]</t>
  </si>
  <si>
    <t xml:space="preserve">[160.9546493812, 1000.0, 600.3662316892, 189.8343547812, 353.9432134775, 391.7245782948, 331.6360821416, 103.3674713655, 405.4565266049, 212.9433366873]</t>
  </si>
  <si>
    <t xml:space="preserve">Case: 0075</t>
  </si>
  <si>
    <t xml:space="preserve">[0.0806287804, 0.0458640595, 0.2156531493, 0.010481677, 0.0103445864, 0.1959812139, 0.1459854014, 0.0661440157, 0.0546540226, 0.1742630939]</t>
  </si>
  <si>
    <t xml:space="preserve">[0.9032669049, 25.3044329935, 0.2869269319, 0.0092677216, 0.0223448693, 0.2800995042, 0.8245979028, 0.7897835359, 0.1879236345, 0.558381563]</t>
  </si>
  <si>
    <t xml:space="preserve">[5, 9, 5, 3, 8, 7, 9, 7, 7, 3]</t>
  </si>
  <si>
    <t xml:space="preserve">[544.1531119781, 976.1759363797, 175.6647528517, 91.4211660278, 186.1881262472, 144.1709314313, 454.3266368804, 619.6690976656, 325.1427846382, 255.1361439525]</t>
  </si>
  <si>
    <t xml:space="preserve">Case: 0076</t>
  </si>
  <si>
    <t xml:space="preserve">[0.0071292742, 0.0561240911, 0.0139035388, 0.0761436908, 0.0086188667, 0.000911718, 0.0327223185, 0.0242668754, 0.1262556982, 0.0121466424, 0.0234781682, 0.0105215181, 0.0392734452, 0.0362727378, 0.0169432248, 0.1904491813, 0.1084840487, 0.1305433083, 0.0126528989, 0.0731587545]</t>
  </si>
  <si>
    <t xml:space="preserve">[0.2142384179, 0.2021265007, 0.0308357824, 0.0641726763, 0.2538794366, 0.0020817239, 0.0305820727, 0.545132719, 0.5083446688, 0.0421436326, 0.0768096889, 0.1440376733, 0.0461850583, 0.075812505, 0.1091106367, 0.3650058381, 0.1271148893, 0.2791642786, 0.6238421288, 0.3608945548]</t>
  </si>
  <si>
    <t xml:space="preserve">[2, 2, 8, 9, 4, 16, 14, 5, 5, 5, 11, 14, 18, 8, 8, 6, 14, 16, 15, 10]</t>
  </si>
  <si>
    <t xml:space="preserve">[892.6236400399, 368.781173409, 202.893961714, 44.9407610333, 857.1194358385, 271.4442275183, 144.7310537187, 862.622460084, 308.2785023297, 295.1206696711, 289.2025272226, 739.1261627506, 109.4752517557, 196.4365593371, 443.5154531148, 187.1958586155, 149.570493527, 257.3998421522, 979.7594188549, 446.0960601785]</t>
  </si>
  <si>
    <t xml:space="preserve">Case: 0079</t>
  </si>
  <si>
    <t xml:space="preserve">[0.0235808113, 0.1690100322, 0.0289119209, 0.0444767111, 0.025685129, 0.0093994308, 0.0371960663, 0.0607859466, 0.0024732849, 0.0125914512, 0.0747317608, 0.0040667138, 0.0003965414, 0.0914345644, 0.0566130104, 0.0676020001, 0.0158162454, 0.0466986553, 0.0538596066, 0.1746701175]</t>
  </si>
  <si>
    <t xml:space="preserve">[0.1158449896, 2.437429992, 0.0612431795, 0.7978686489, 0.2294730053, 0.0884873561, 0.1492249014, 0.0940452564, 0.0226135222, 0.0895753099, 1.5973110907, 0.0563567511, 0.0026885604, 0.3383823935, 1.7413725181, 0.7405411988, 0.0535122198, 0.1656423824, 0.3393155772, 0.3979649567]</t>
  </si>
  <si>
    <t xml:space="preserve">[16, 14, 18, 6, 16, 14, 14, 12, 17, 14, 2, 16, 16, 8, 5, 8, 15, 11, 8, 11]</t>
  </si>
  <si>
    <t xml:space="preserve">[327.5761316019, 688.2406769591, 224.0939480691, 778.5815143631, 508.4106867369, 565.2396685738, 344.0665253689, 196.3310482363, 558.4950689382, 463.7855217947, 817.6043116193, 701.1682201306, 411.6334137849, 272.0597428735, 965.7972069655, 591.8809141234, 248.0658410074, 260.4325815442, 373.7933207055, 257.3979750724]</t>
  </si>
  <si>
    <t xml:space="preserve">Case: 0080</t>
  </si>
  <si>
    <t xml:space="preserve">[0.2807800677, 0.1189329704, 0.0389638263, 0.0761449661, 0.0283515326, 0.1235513681, 0.0633912264, 0.0264130295, 0.159832542, 0.0836384707]</t>
  </si>
  <si>
    <t xml:space="preserve">[0.2972504865, 0.2704258412, 0.0508983021, 0.0626837627, 0.0809929104, 0.4084162091, 0.0529460397, 0.0173929605, 0.1764410952, 0.2316708004]</t>
  </si>
  <si>
    <t xml:space="preserve">[7, 4, 3, 3, 9, 2, 4, 8, 7, 7]</t>
  </si>
  <si>
    <t xml:space="preserve">[248.994879294, 568.8322578349, 266.2321002384, 211.2954260318, 739.4438342953, 1000.0, 204.3932152296, 202.6955733459, 250.8156331772, 695.8721571298]</t>
  </si>
  <si>
    <t xml:space="preserve">Case: 0117</t>
  </si>
  <si>
    <t xml:space="preserve">[0.0037586028, 0.0432682823, 0.0608441629, 0.0152182007, 0.0421895361, 0.1415001811, 0.0162212545, 0.0304102114, 0.0550380808, 0.0508502759, 0.0378271817, 0.0010835036, 0.0299867766, 0.0328943704, 0.0124515714, 0.0556315625, 0.0047193826, 0.0308772282, 0.1940495774, 0.1411800571]</t>
  </si>
  <si>
    <t xml:space="preserve">[0.0050692724, 0.1155086709, 0.4674177301, 0.0343767641, 0.3842875286, 2.5735750982, 0.0260919936, 0.5465136012, 0.3498177542, 0.3010329195, 0.1153734456, 0.0260429847, 0.1457127316, 2.8930216041, 2.1661465201, 0.4062478353, 0.066090336, 0.1429431668, 2.2782302109, 3.458157831]</t>
  </si>
  <si>
    <t xml:space="preserve">[14, 2, 2, 8, 14, 6, 11, 15, 4, 2, 18, 3, 3, 4, 10, 4, 15, 12, 1, 11]</t>
  </si>
  <si>
    <t xml:space="preserve">[63.1110860526, 126.9740781374, 390.1473087042, 195.2456584297, 441.3474109381, 603.8246370982, 85.3125385505, 574.3344297947, 336.7405808971, 338.196443116, 157.9603285123, 710.8437344195, 238.7948047764, 958.1199623258, 999.317492379, 422.6039590781, 578.4978504217, 241.6560583101, 462.0914267286, 726.7321797692]</t>
  </si>
  <si>
    <t xml:space="preserve">Case: 0118</t>
  </si>
  <si>
    <t xml:space="preserve">[0.1233768982, 0.0105030747, 0.042861476, 0.0488803635, 0.1457226597, 0.0761706992, 0.3945985198, 0.0669870534, 0.0435829932, 0.0473162623]</t>
  </si>
  <si>
    <t xml:space="preserve">[0.439139001, 0.0085283697, 0.0164599755, 0.1193579844, 0.819951034, 0.0403968528, 1.185039805, 0.2905675808, 0.1965118698, 0.0756567252]</t>
  </si>
  <si>
    <t xml:space="preserve">[5, 6, 9, 7, 5, 9, 5, 8, 6, 8]</t>
  </si>
  <si>
    <t xml:space="preserve">[728.2548055545, 171.5061763442, 97.192398827, 513.8437268352, 1000.0, 92.3503694965, 639.2067649643, 805.0460447428, 828.0335992654, 375.8212518145]</t>
  </si>
  <si>
    <t xml:space="preserve">Case: 0119</t>
  </si>
  <si>
    <t xml:space="preserve">[0.1494159733, 0.1757732829, 0.0011273602, 0.0124780051, 0.1485737238, 0.0762683085, 0.1299589325, 0.1316208232, 0.128882326, 0.0459012645]</t>
  </si>
  <si>
    <t xml:space="preserve">[3.4032518463, 0.2332303287, 0.0025655873, 0.3683635103, 0.4076042865, 0.0649021087, 0.2758620145, 0.5542712609, 0.6900344343, 0.1560303361]</t>
  </si>
  <si>
    <t xml:space="preserve">[9, 3, 7, 4, 9, 8, 5, 6, 8, 6]</t>
  </si>
  <si>
    <t xml:space="preserve">[922.7515013921, 212.4580865204, 337.9176159809, 994.1032256049, 353.0497257417, 215.0556574889, 300.8128031853, 456.5594987608, 471.2711474047, 393.8576098853]</t>
  </si>
  <si>
    <t xml:space="preserve">Case: 0120</t>
  </si>
  <si>
    <t xml:space="preserve">[0.012193856, 0.2343739676, 0.0330494681, 0.0115664443, 0.0694551263, 0.0811617507, 0.123952122, 0.0903620187, 0.0495001847, 0.0295292287, 0.0365443518, 0.034157401, 0.0109257422, 0.0149820896, 0.0186536932, 0.0144839848, 0.0106170175, 0.07549639, 0.0132442133, 0.0357509497]</t>
  </si>
  <si>
    <t xml:space="preserve">[0.2432066566, 0.2109014439, 0.0829747211, 0.1711288688, 0.0821096621, 0.3000193823, 0.3827623317, 0.0566970593, 9.2710150126, 0.04868517, 3.3565483464, 0.3144404664, 0.0450086525, 0.052657124, 0.0541097444, 0.0325387801, 0.0121285904, 0.5927151907, 0.0581044788, 0.6013625109]</t>
  </si>
  <si>
    <t xml:space="preserve">[1, 5, 15, 19, 16, 8, 18, 19, 13, 14, 6, 10, 16, 14, 2, 7, 19, 1, 12, 18]</t>
  </si>
  <si>
    <t xml:space="preserve">[783.1899224687, 251.718485539, 346.204937996, 748.2532842902, 229.025018463, 417.8730016089, 396.1344942441, 138.9294885942, 1000.0, 318.6159921317, 994.0967039017, 647.5141773753, 470.9660660022, 458.4220440968, 370.4120650433, 306.2626157897, 282.2846375136, 649.2514960414, 500.4677758667, 803.1562978739]</t>
  </si>
  <si>
    <t xml:space="preserve">[16, 8, 12, 16, 13, 4, 18, 4, 14, 11, 7, 14, 13, 2, 2, 9, 17, 8, 12, 11]</t>
  </si>
  <si>
    <t xml:space="preserve">[5, 5, 9, 4, 7, 6, 5, 3, 3, 8]</t>
  </si>
  <si>
    <t xml:space="preserve">[9, 3, 9, 7, 3, 8, 7, 8, 9, 7]</t>
  </si>
  <si>
    <t xml:space="preserve">[4, 2, 8, 17, 11, 2, 12, 7, 5, 4, 13, 16, 17, 9, 15, 2, 13, 5, 10, 19]</t>
  </si>
  <si>
    <t xml:space="preserve">[8, 4, 9, 3, 10, 8, 2, 3, 9, 7]</t>
  </si>
  <si>
    <t xml:space="preserve">[15, 4, 15, 19, 8, 8, 18, 16, 9, 19, 1, 5, 13, 7, 3, 13, 10, 17, 5, 13]</t>
  </si>
  <si>
    <t xml:space="preserve">[14, 11, 19, 8, 7, 5, 11, 4, 18, 4, 11, 2, 11, 10, 16, 14, 16, 10, 9, 3]</t>
  </si>
  <si>
    <t xml:space="preserve">[5, 3, 5, 8, 9, 3, 2, 9, 2, 8]</t>
  </si>
  <si>
    <t xml:space="preserve">[3, 2, 6, 9, 8, 6, 4, 2, 6, 4]</t>
  </si>
  <si>
    <t xml:space="preserve">[5, 10, 17, 17, 6, 19, 17, 13, 2, 13, 14, 13, 15, 11, 2, 2, 13, 8, 3, 11]</t>
  </si>
  <si>
    <t xml:space="preserve">[15, 5, 17, 6, 10, 12, 11, 15, 15, 9, 3, 7, 18, 7, 5, 7, 17, 15, 7, 8]</t>
  </si>
  <si>
    <t xml:space="preserve">[3, 2, 7, 7, 4, 3, 7, 9, 5, 3]</t>
  </si>
  <si>
    <t xml:space="preserve">[15, 11, 7, 14, 9, 2, 14, 8, 7, 10, 11, 15, 11, 9, 5, 5, 7, 9, 5, 3]</t>
  </si>
  <si>
    <t xml:space="preserve">[3, 9, 9, 4, 2, 6, 2, 3, 3, 5]</t>
  </si>
  <si>
    <t xml:space="preserve">[4, 8, 10, 3, 6, 9, 6, 3, 4, 8]</t>
  </si>
  <si>
    <t xml:space="preserve">[14, 15, 9, 7, 16, 14, 7, 18, 3, 15, 5, 9, 14, 16, 16, 18, 19, 7, 16, 8]</t>
  </si>
  <si>
    <t xml:space="preserve">[16, 13, 14, 17, 14, 12, 17, 8, 3, 4, 11, 14, 6, 10, 4, 3, 17, 9, 2, 10]</t>
  </si>
  <si>
    <t xml:space="preserve">[5, 4, 7, 7, 10, 6, 7, 3, 9, 6]</t>
  </si>
  <si>
    <t xml:space="preserve">[8, 4, 8, 6, 5, 7, 6, 7, 9, 6]</t>
  </si>
  <si>
    <t xml:space="preserve">[4, 2, 8, 13, 4, 5, 10, 9, 4, 2, 16, 13, 19, 8, 9, 4, 13, 11, 6, 16]</t>
  </si>
  <si>
    <t xml:space="preserve">[6, 4, 8, 3, 9, 6, 2, 7, 8, 3]</t>
  </si>
  <si>
    <t xml:space="preserve">[15, 5, 10, 19, 8, 4, 14, 18, 4, 19, 9, 8, 10, 3, 5, 2, 5, 16, 5, 13]</t>
  </si>
  <si>
    <t xml:space="preserve">[14, 9, 18, 2, 4, 9, 5, 4, 16, 14, 5, 9, 10, 5, 16, 7, 16, 12, 4, 2]</t>
  </si>
  <si>
    <t xml:space="preserve">[5, 2, 4, 6, 8, 2, 2, 9, 3, 6]</t>
  </si>
  <si>
    <t xml:space="preserve">[2, 2, 3, 6, 5, 5, 8, 2, 3, 2]</t>
  </si>
  <si>
    <t xml:space="preserve">[5, 12, 18, 18, 12, 19, 16, 11, 3, 7, 10, 11, 13, 9, 2, 2, 13, 5, 1, 5]</t>
  </si>
  <si>
    <t xml:space="preserve">[16, 8, 17, 5, 13, 14, 9, 16, 18, 13, 4, 10, 18, 9, 6, 8, 10, 15, 10, 9]</t>
  </si>
  <si>
    <t xml:space="preserve">[3, 3, 7, 7, 6, 2, 7, 9, 6, 2]</t>
  </si>
  <si>
    <t xml:space="preserve">[18, 12, 6, 15, 7, 4, 18, 6, 11, 6, 12, 16, 13, 4, 3, 6, 8, 13, 5, 3]</t>
  </si>
  <si>
    <t xml:space="preserve">[3, 9, 9, 6, 2, 7, 2, 4, 5, 6]</t>
  </si>
  <si>
    <t xml:space="preserve">[2, 6, 8, 4, 3, 7, 3, 2, 3, 6]</t>
  </si>
  <si>
    <t xml:space="preserve">[7, 13, 13, 14, 15, 4, 9, 17, 8, 17, 2, 1, 14, 15, 15, 17, 18, 5, 12, 9]</t>
  </si>
  <si>
    <t xml:space="preserve">nodb</t>
  </si>
  <si>
    <t xml:space="preserve">[5, 5, 8, 7, 5, 5, 2, 9, 3, 5]</t>
  </si>
  <si>
    <t xml:space="preserve">[2, 3, 6, 8, 9, 5, 4, 4, 3, 6]</t>
  </si>
  <si>
    <t xml:space="preserve">[5, 6, 9, 7, 4, 9, 5, 5, 6, 7]</t>
  </si>
  <si>
    <t xml:space="preserve">[2, 4, 8, 4, 10, 9, 5, 6, 6, 8]</t>
  </si>
  <si>
    <t xml:space="preserve">[19, 4, 16, 19, 18, 18, 8, 5, 8, 2, 3, 18, 5, 4, 2, 9, 19, 8, 9, 12]</t>
  </si>
  <si>
    <t xml:space="preserve">[3, 3, 7, 7, 6, 3, 7, 8, 6, 3]</t>
  </si>
  <si>
    <t xml:space="preserve">[2, 7, 9, 4, 5, 9, 6, 6, 3, 8]</t>
  </si>
  <si>
    <t xml:space="preserve">[9, 9, 12, 10, 10, 6, 4, 17, 3, 13, 5, 4, 15, 15, 7, 14, 19, 8, 7, 9]</t>
  </si>
  <si>
    <t xml:space="preserve">[8, 2, 8, 6, 5, 7, 6, 7, 9, 6]</t>
  </si>
  <si>
    <t xml:space="preserve">[4, 2, 5, 7, 8, 2, 2, 8, 3, 6]</t>
  </si>
  <si>
    <t xml:space="preserve">[3, 2, 5, 9, 6, 5, 4, 2, 5, 4]</t>
  </si>
  <si>
    <t xml:space="preserve">[3, 3, 7, 7, 5, 2, 7, 9, 5, 2]</t>
  </si>
  <si>
    <t xml:space="preserve">avg_runtime_db</t>
  </si>
  <si>
    <t xml:space="preserve"> db is %16 faster</t>
  </si>
  <si>
    <t xml:space="preserve">avg_runtime_nodb</t>
  </si>
  <si>
    <t xml:space="preserve">avg_totalcost_db</t>
  </si>
  <si>
    <t xml:space="preserve">avg_totalcost_nodb</t>
  </si>
  <si>
    <t xml:space="preserve">db_better_tc</t>
  </si>
  <si>
    <t xml:space="preserve">db_equal_tc</t>
  </si>
  <si>
    <t xml:space="preserve">db_shorter_time</t>
  </si>
  <si>
    <t xml:space="preserve">count_db_lower_tc</t>
  </si>
  <si>
    <t xml:space="preserve">count_db_=_tc</t>
  </si>
  <si>
    <t xml:space="preserve">count_db_lower_rt</t>
  </si>
  <si>
    <t xml:space="preserve">Algorithm that uses database(corresponds to cache in programming methodology)</t>
  </si>
  <si>
    <t xml:space="preserve">Algorithm without db</t>
  </si>
  <si>
    <t xml:space="preserve">vn</t>
  </si>
  <si>
    <t xml:space="preserve">var_level n/100, where n=100*originalvar_level. Therefore, v5 means var_level is 0.05 (var_level is 0.05 for all runs)</t>
  </si>
  <si>
    <t xml:space="preserve">ln</t>
  </si>
  <si>
    <t xml:space="preserve">lamda n/100, where n=100*originallamda. Therefore, l50 means lamda is 0.5 ( lamda takes values 0, 0.5, 1)</t>
  </si>
  <si>
    <t xml:space="preserve">Average runtime of algorithm that uses db</t>
  </si>
  <si>
    <t xml:space="preserve">Average runtime of algorithm that doesn’t use db</t>
  </si>
  <si>
    <t xml:space="preserve">Average total cost of algorithm that uses db</t>
  </si>
  <si>
    <t xml:space="preserve">Average total cost  of algorithm that doesn’t use db</t>
  </si>
  <si>
    <t xml:space="preserve">Number of times where algorithm using db has lower total cost scores than algorithm not using db</t>
  </si>
  <si>
    <t xml:space="preserve">Number of times where algorithm using db has equal total cost scores with algorithm not using db</t>
  </si>
  <si>
    <t xml:space="preserve">Number of times where algorithm using db has lower running time than algorithm using nondb</t>
  </si>
  <si>
    <t xml:space="preserve">checks if total cost value of db is lower than the corresponding nondb tc value</t>
  </si>
  <si>
    <t xml:space="preserve">checks if total cost value of db is equal to the corresponding nondb tc value</t>
  </si>
  <si>
    <t xml:space="preserve">checks if running time value of db is less than the corresponding nondb rt 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</si>
</sst>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CD4D1"/>
        <bgColor rgb="FFDFCCE4"/>
      </patternFill>
    </fill>
    <fill>
      <patternFill patternType="solid">
        <fgColor rgb="FFBEE3D3"/>
        <bgColor rgb="FFDFCCE4"/>
      </patternFill>
    </fill>
    <fill>
      <patternFill patternType="solid">
        <fgColor rgb="FFDFCCE4"/>
        <bgColor rgb="FFFCD4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3"/>
  <sheetViews>
    <sheetView showFormulas="false" showGridLines="true" showRowColHeaders="true" showZeros="true" rightToLeft="false" tabSelected="false" showOutlineSymbols="true" defaultGridColor="true" view="normal" topLeftCell="A85" colorId="64" zoomScale="110" zoomScaleNormal="110" zoomScalePageLayoutView="100" workbookViewId="0">
      <selection pane="topLeft" activeCell="D105" activeCellId="0" sqref="D105"/>
    </sheetView>
  </sheetViews>
  <sheetFormatPr defaultRowHeight="12.8" zeroHeight="false" outlineLevelRow="0" outlineLevelCol="0"/>
  <cols>
    <col collapsed="false" customWidth="true" hidden="false" outlineLevel="0" max="1" min="1" style="0" width="24.7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n">
        <v>741498.337158955</v>
      </c>
      <c r="F2" s="0" t="s">
        <v>24</v>
      </c>
      <c r="G2" s="0" t="n">
        <v>100532.222698927</v>
      </c>
      <c r="H2" s="0" t="n">
        <v>1</v>
      </c>
      <c r="I2" s="0" t="s">
        <v>25</v>
      </c>
      <c r="J2" s="0" t="n">
        <v>0</v>
      </c>
      <c r="K2" s="0" t="n">
        <v>100000</v>
      </c>
      <c r="L2" s="0" t="n">
        <v>20</v>
      </c>
      <c r="M2" s="0" t="n">
        <v>16817.1971399973</v>
      </c>
      <c r="N2" s="0" t="n">
        <v>100</v>
      </c>
      <c r="O2" s="0" t="n">
        <v>0.8</v>
      </c>
      <c r="P2" s="0" t="n">
        <v>0.05</v>
      </c>
      <c r="Q2" s="0" t="n">
        <v>6062310.91077441</v>
      </c>
      <c r="R2" s="0" t="n">
        <v>5017640.27594874</v>
      </c>
      <c r="S2" s="0" t="n">
        <v>25531214.3822115</v>
      </c>
      <c r="T2" s="0" t="n">
        <v>31057302.516484</v>
      </c>
    </row>
    <row r="3" customFormat="false" ht="12.8" hidden="false" customHeight="false" outlineLevel="0" collapsed="false">
      <c r="A3" s="0" t="s">
        <v>20</v>
      </c>
      <c r="B3" s="0" t="s">
        <v>26</v>
      </c>
      <c r="C3" s="0" t="s">
        <v>27</v>
      </c>
      <c r="D3" s="0" t="s">
        <v>28</v>
      </c>
      <c r="E3" s="0" t="n">
        <v>972521.05553336</v>
      </c>
      <c r="F3" s="0" t="s">
        <v>29</v>
      </c>
      <c r="G3" s="0" t="n">
        <v>48134.9911398888</v>
      </c>
      <c r="H3" s="0" t="n">
        <v>1</v>
      </c>
      <c r="I3" s="0" t="s">
        <v>30</v>
      </c>
      <c r="J3" s="0" t="n">
        <v>0</v>
      </c>
      <c r="K3" s="0" t="n">
        <v>100000</v>
      </c>
      <c r="L3" s="0" t="n">
        <v>10</v>
      </c>
      <c r="M3" s="0" t="n">
        <v>11197.9235423612</v>
      </c>
      <c r="N3" s="0" t="n">
        <v>100</v>
      </c>
      <c r="O3" s="0" t="n">
        <v>0.8</v>
      </c>
      <c r="P3" s="0" t="n">
        <v>0.05</v>
      </c>
      <c r="Q3" s="0" t="n">
        <v>1737949.32877629</v>
      </c>
      <c r="R3" s="0" t="n">
        <v>1344034.07426498</v>
      </c>
      <c r="S3" s="0" t="n">
        <v>5715130.94520644</v>
      </c>
      <c r="T3" s="0" t="n">
        <v>5558959.77484424</v>
      </c>
    </row>
    <row r="4" customFormat="false" ht="12.8" hidden="false" customHeight="false" outlineLevel="0" collapsed="false">
      <c r="A4" s="0" t="s">
        <v>20</v>
      </c>
      <c r="B4" s="0" t="s">
        <v>31</v>
      </c>
      <c r="C4" s="0" t="s">
        <v>32</v>
      </c>
      <c r="D4" s="0" t="s">
        <v>33</v>
      </c>
      <c r="E4" s="0" t="n">
        <v>651073.429219388</v>
      </c>
      <c r="F4" s="0" t="s">
        <v>34</v>
      </c>
      <c r="G4" s="0" t="n">
        <v>17976.5067749023</v>
      </c>
      <c r="H4" s="0" t="n">
        <v>100</v>
      </c>
      <c r="I4" s="0" t="s">
        <v>35</v>
      </c>
      <c r="J4" s="0" t="n">
        <v>0</v>
      </c>
      <c r="K4" s="0" t="n">
        <v>100000</v>
      </c>
      <c r="L4" s="0" t="n">
        <v>10</v>
      </c>
      <c r="M4" s="0" t="n">
        <v>23139.5063997565</v>
      </c>
      <c r="N4" s="0" t="n">
        <v>100</v>
      </c>
      <c r="O4" s="0" t="n">
        <v>0.8</v>
      </c>
      <c r="P4" s="0" t="n">
        <v>0.05</v>
      </c>
      <c r="Q4" s="0" t="n">
        <v>2560475.33542939</v>
      </c>
      <c r="R4" s="0" t="n">
        <v>722347.338618447</v>
      </c>
      <c r="S4" s="0" t="n">
        <v>8659784.13305793</v>
      </c>
      <c r="T4" s="0" t="n">
        <v>9998380.68009818</v>
      </c>
    </row>
    <row r="5" customFormat="false" ht="12.8" hidden="false" customHeight="false" outlineLevel="0" collapsed="false">
      <c r="A5" s="0" t="s">
        <v>20</v>
      </c>
      <c r="B5" s="0" t="s">
        <v>36</v>
      </c>
      <c r="C5" s="0" t="s">
        <v>37</v>
      </c>
      <c r="D5" s="0" t="s">
        <v>38</v>
      </c>
      <c r="E5" s="0" t="n">
        <v>1111003.61228933</v>
      </c>
      <c r="F5" s="0" t="s">
        <v>39</v>
      </c>
      <c r="G5" s="0" t="n">
        <v>42265.6797640324</v>
      </c>
      <c r="H5" s="0" t="n">
        <v>100</v>
      </c>
      <c r="I5" s="0" t="s">
        <v>40</v>
      </c>
      <c r="J5" s="0" t="n">
        <v>0</v>
      </c>
      <c r="K5" s="0" t="n">
        <v>100000</v>
      </c>
      <c r="L5" s="0" t="n">
        <v>20</v>
      </c>
      <c r="M5" s="0" t="n">
        <v>28356.549203413</v>
      </c>
      <c r="N5" s="0" t="n">
        <v>100</v>
      </c>
      <c r="O5" s="0" t="n">
        <v>0.8</v>
      </c>
      <c r="P5" s="0" t="n">
        <v>0.05</v>
      </c>
      <c r="Q5" s="0" t="n">
        <v>4632940.87265005</v>
      </c>
      <c r="R5" s="0" t="n">
        <v>1348328.37949447</v>
      </c>
      <c r="S5" s="0" t="n">
        <v>44194762.2076698</v>
      </c>
      <c r="T5" s="0" t="n">
        <v>45260017.9860688</v>
      </c>
    </row>
    <row r="6" customFormat="false" ht="12.8" hidden="false" customHeight="false" outlineLevel="0" collapsed="false">
      <c r="A6" s="0" t="s">
        <v>20</v>
      </c>
      <c r="B6" s="0" t="s">
        <v>41</v>
      </c>
      <c r="C6" s="0" t="s">
        <v>42</v>
      </c>
      <c r="D6" s="0" t="s">
        <v>43</v>
      </c>
      <c r="E6" s="0" t="n">
        <v>1011644.41177864</v>
      </c>
      <c r="F6" s="0" t="s">
        <v>44</v>
      </c>
      <c r="G6" s="0" t="n">
        <v>57067.7263650894</v>
      </c>
      <c r="H6" s="0" t="n">
        <v>100</v>
      </c>
      <c r="I6" s="0" t="s">
        <v>45</v>
      </c>
      <c r="J6" s="0" t="n">
        <v>0</v>
      </c>
      <c r="K6" s="0" t="n">
        <v>100000</v>
      </c>
      <c r="L6" s="0" t="n">
        <v>10</v>
      </c>
      <c r="M6" s="0" t="n">
        <v>22040.3466075055</v>
      </c>
      <c r="N6" s="0" t="n">
        <v>100</v>
      </c>
      <c r="O6" s="0" t="n">
        <v>0.8</v>
      </c>
      <c r="P6" s="0" t="n">
        <v>0.05</v>
      </c>
      <c r="Q6" s="0" t="n">
        <v>3675308.13510161</v>
      </c>
      <c r="R6" s="0" t="n">
        <v>1089007.45353584</v>
      </c>
      <c r="S6" s="0" t="n">
        <v>18548504.3059476</v>
      </c>
      <c r="T6" s="0" t="n">
        <v>21235542.232624</v>
      </c>
    </row>
    <row r="7" customFormat="false" ht="12.8" hidden="false" customHeight="false" outlineLevel="0" collapsed="false">
      <c r="A7" s="0" t="s">
        <v>20</v>
      </c>
      <c r="B7" s="0" t="s">
        <v>46</v>
      </c>
      <c r="C7" s="0" t="s">
        <v>47</v>
      </c>
      <c r="D7" s="0" t="s">
        <v>48</v>
      </c>
      <c r="E7" s="0" t="n">
        <v>749550.441264133</v>
      </c>
      <c r="F7" s="0" t="s">
        <v>49</v>
      </c>
      <c r="G7" s="0" t="n">
        <v>60791.0510411263</v>
      </c>
      <c r="H7" s="0" t="n">
        <v>100</v>
      </c>
      <c r="I7" s="0" t="s">
        <v>50</v>
      </c>
      <c r="J7" s="0" t="n">
        <v>0</v>
      </c>
      <c r="K7" s="0" t="n">
        <v>100000</v>
      </c>
      <c r="L7" s="0" t="n">
        <v>20</v>
      </c>
      <c r="M7" s="0" t="n">
        <v>26739.7311264038</v>
      </c>
      <c r="N7" s="0" t="n">
        <v>100</v>
      </c>
      <c r="O7" s="0" t="n">
        <v>0.8</v>
      </c>
      <c r="P7" s="0" t="n">
        <v>0.05</v>
      </c>
      <c r="Q7" s="0" t="n">
        <v>964044.388875695</v>
      </c>
      <c r="R7" s="0" t="n">
        <v>587712.444327721</v>
      </c>
      <c r="S7" s="0" t="n">
        <v>3444556.53683836</v>
      </c>
      <c r="T7" s="0" t="n">
        <v>3720968.5082203</v>
      </c>
    </row>
    <row r="8" customFormat="false" ht="12.8" hidden="false" customHeight="false" outlineLevel="0" collapsed="false">
      <c r="A8" s="0" t="s">
        <v>20</v>
      </c>
      <c r="B8" s="0" t="s">
        <v>51</v>
      </c>
      <c r="C8" s="0" t="s">
        <v>52</v>
      </c>
      <c r="D8" s="0" t="s">
        <v>53</v>
      </c>
      <c r="E8" s="0" t="n">
        <v>1028644.90516583</v>
      </c>
      <c r="F8" s="0" t="s">
        <v>54</v>
      </c>
      <c r="G8" s="0" t="n">
        <v>69296.4569950104</v>
      </c>
      <c r="H8" s="0" t="n">
        <v>1</v>
      </c>
      <c r="I8" s="0" t="s">
        <v>55</v>
      </c>
      <c r="J8" s="0" t="n">
        <v>0</v>
      </c>
      <c r="K8" s="0" t="n">
        <v>100000</v>
      </c>
      <c r="L8" s="0" t="n">
        <v>20</v>
      </c>
      <c r="M8" s="0" t="n">
        <v>15939.3303079805</v>
      </c>
      <c r="N8" s="0" t="n">
        <v>100</v>
      </c>
      <c r="O8" s="0" t="n">
        <v>0.8</v>
      </c>
      <c r="P8" s="0" t="n">
        <v>0.05</v>
      </c>
      <c r="Q8" s="0" t="n">
        <v>1482621.19448821</v>
      </c>
      <c r="R8" s="0" t="n">
        <v>1090173.56988045</v>
      </c>
      <c r="S8" s="0" t="n">
        <v>4016497.33691588</v>
      </c>
      <c r="T8" s="0" t="n">
        <v>5030575.21077627</v>
      </c>
    </row>
    <row r="9" customFormat="false" ht="12.8" hidden="false" customHeight="false" outlineLevel="0" collapsed="false">
      <c r="A9" s="0" t="s">
        <v>20</v>
      </c>
      <c r="B9" s="0" t="s">
        <v>56</v>
      </c>
      <c r="C9" s="0" t="s">
        <v>57</v>
      </c>
      <c r="D9" s="0" t="s">
        <v>58</v>
      </c>
      <c r="E9" s="0" t="n">
        <v>539099.857801372</v>
      </c>
      <c r="F9" s="0" t="s">
        <v>59</v>
      </c>
      <c r="G9" s="0" t="n">
        <v>25102.269051075</v>
      </c>
      <c r="H9" s="0" t="n">
        <v>1</v>
      </c>
      <c r="I9" s="0" t="s">
        <v>60</v>
      </c>
      <c r="J9" s="0" t="n">
        <v>0</v>
      </c>
      <c r="K9" s="0" t="n">
        <v>100000</v>
      </c>
      <c r="L9" s="0" t="n">
        <v>10</v>
      </c>
      <c r="M9" s="0" t="n">
        <v>16540.2726617584</v>
      </c>
      <c r="N9" s="0" t="n">
        <v>100</v>
      </c>
      <c r="O9" s="0" t="n">
        <v>0.8</v>
      </c>
      <c r="P9" s="0" t="n">
        <v>0.05</v>
      </c>
      <c r="Q9" s="0" t="n">
        <v>804735.01245143</v>
      </c>
      <c r="R9" s="0" t="n">
        <v>567466.000116429</v>
      </c>
      <c r="S9" s="0" t="n">
        <v>1436710.07177838</v>
      </c>
      <c r="T9" s="0" t="n">
        <v>2008601.74856288</v>
      </c>
    </row>
    <row r="10" customFormat="false" ht="12.8" hidden="false" customHeight="false" outlineLevel="0" collapsed="false">
      <c r="A10" s="0" t="s">
        <v>20</v>
      </c>
      <c r="B10" s="0" t="s">
        <v>61</v>
      </c>
      <c r="C10" s="0" t="s">
        <v>62</v>
      </c>
      <c r="D10" s="0" t="s">
        <v>63</v>
      </c>
      <c r="E10" s="0" t="n">
        <v>88824.7858357935</v>
      </c>
      <c r="F10" s="0" t="s">
        <v>64</v>
      </c>
      <c r="G10" s="0" t="n">
        <v>25566.8532571793</v>
      </c>
      <c r="H10" s="0" t="n">
        <v>1</v>
      </c>
      <c r="I10" s="0" t="s">
        <v>65</v>
      </c>
      <c r="J10" s="0" t="n">
        <v>0</v>
      </c>
      <c r="K10" s="0" t="n">
        <v>10000</v>
      </c>
      <c r="L10" s="0" t="n">
        <v>10</v>
      </c>
      <c r="M10" s="0" t="n">
        <v>16360.5582213668</v>
      </c>
      <c r="N10" s="0" t="n">
        <v>100</v>
      </c>
      <c r="O10" s="0" t="n">
        <v>0.8</v>
      </c>
      <c r="P10" s="0" t="n">
        <v>0.05</v>
      </c>
      <c r="Q10" s="0" t="n">
        <v>3029021.14251008</v>
      </c>
      <c r="R10" s="0" t="n">
        <v>605938.19181704</v>
      </c>
      <c r="S10" s="0" t="n">
        <v>26493533.9313963</v>
      </c>
      <c r="T10" s="0" t="n">
        <v>25627535.2350134</v>
      </c>
    </row>
    <row r="11" customFormat="false" ht="12.8" hidden="false" customHeight="false" outlineLevel="0" collapsed="false">
      <c r="A11" s="0" t="s">
        <v>20</v>
      </c>
      <c r="B11" s="0" t="s">
        <v>66</v>
      </c>
      <c r="C11" s="0" t="s">
        <v>67</v>
      </c>
      <c r="D11" s="0" t="s">
        <v>68</v>
      </c>
      <c r="E11" s="0" t="n">
        <v>151026.705205533</v>
      </c>
      <c r="F11" s="0" t="s">
        <v>69</v>
      </c>
      <c r="G11" s="0" t="n">
        <v>44025.4521610737</v>
      </c>
      <c r="H11" s="0" t="n">
        <v>1</v>
      </c>
      <c r="I11" s="0" t="s">
        <v>70</v>
      </c>
      <c r="J11" s="0" t="n">
        <v>0</v>
      </c>
      <c r="K11" s="0" t="n">
        <v>10000</v>
      </c>
      <c r="L11" s="0" t="n">
        <v>20</v>
      </c>
      <c r="M11" s="0" t="n">
        <v>13656.6280502631</v>
      </c>
      <c r="N11" s="0" t="n">
        <v>100</v>
      </c>
      <c r="O11" s="0" t="n">
        <v>0.8</v>
      </c>
      <c r="P11" s="0" t="n">
        <v>0.05</v>
      </c>
      <c r="Q11" s="0" t="n">
        <v>880762.023363596</v>
      </c>
      <c r="R11" s="0" t="n">
        <v>304087.503108845</v>
      </c>
      <c r="S11" s="0" t="n">
        <v>3501722.81363272</v>
      </c>
      <c r="T11" s="0" t="n">
        <v>4339672.24696746</v>
      </c>
    </row>
    <row r="12" customFormat="false" ht="12.8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73</v>
      </c>
      <c r="E12" s="0" t="n">
        <v>144600.032361014</v>
      </c>
      <c r="F12" s="0" t="s">
        <v>74</v>
      </c>
      <c r="G12" s="0" t="n">
        <v>77146.5950160027</v>
      </c>
      <c r="H12" s="0" t="n">
        <v>100</v>
      </c>
      <c r="I12" s="0" t="s">
        <v>75</v>
      </c>
      <c r="J12" s="0" t="n">
        <v>0</v>
      </c>
      <c r="K12" s="0" t="n">
        <v>10000</v>
      </c>
      <c r="L12" s="0" t="n">
        <v>20</v>
      </c>
      <c r="M12" s="0" t="n">
        <v>24016.7139565509</v>
      </c>
      <c r="N12" s="0" t="n">
        <v>100</v>
      </c>
      <c r="O12" s="0" t="n">
        <v>0.8</v>
      </c>
      <c r="P12" s="0" t="n">
        <v>0.05</v>
      </c>
      <c r="Q12" s="0" t="n">
        <v>824964.012997956</v>
      </c>
      <c r="R12" s="0" t="n">
        <v>166097.259021996</v>
      </c>
      <c r="S12" s="0" t="n">
        <v>3326352.39440016</v>
      </c>
      <c r="T12" s="0" t="n">
        <v>4742902.82225368</v>
      </c>
    </row>
    <row r="13" customFormat="false" ht="12.8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78</v>
      </c>
      <c r="E13" s="0" t="n">
        <v>152332.34718629</v>
      </c>
      <c r="F13" s="0" t="s">
        <v>79</v>
      </c>
      <c r="G13" s="0" t="n">
        <v>20746.5866479874</v>
      </c>
      <c r="H13" s="0" t="n">
        <v>100</v>
      </c>
      <c r="I13" s="0" t="s">
        <v>80</v>
      </c>
      <c r="J13" s="0" t="n">
        <v>0</v>
      </c>
      <c r="K13" s="0" t="n">
        <v>10000</v>
      </c>
      <c r="L13" s="0" t="n">
        <v>10</v>
      </c>
      <c r="M13" s="0" t="n">
        <v>21257.2335831864</v>
      </c>
      <c r="N13" s="0" t="n">
        <v>100</v>
      </c>
      <c r="O13" s="0" t="n">
        <v>0.8</v>
      </c>
      <c r="P13" s="0" t="n">
        <v>0.05</v>
      </c>
      <c r="Q13" s="0" t="n">
        <v>690602.189379641</v>
      </c>
      <c r="R13" s="0" t="n">
        <v>248216.500591761</v>
      </c>
      <c r="S13" s="0" t="n">
        <v>2256503.66961461</v>
      </c>
      <c r="T13" s="0" t="n">
        <v>2839988.7505109</v>
      </c>
    </row>
    <row r="14" customFormat="false" ht="12.8" hidden="false" customHeight="false" outlineLevel="0" collapsed="false">
      <c r="A14" s="0" t="s">
        <v>20</v>
      </c>
      <c r="B14" s="0" t="s">
        <v>81</v>
      </c>
      <c r="C14" s="0" t="s">
        <v>82</v>
      </c>
      <c r="D14" s="0" t="s">
        <v>83</v>
      </c>
      <c r="E14" s="0" t="n">
        <v>95586.352224756</v>
      </c>
      <c r="F14" s="0" t="s">
        <v>84</v>
      </c>
      <c r="G14" s="0" t="n">
        <v>44434.8614292145</v>
      </c>
      <c r="H14" s="0" t="n">
        <v>1</v>
      </c>
      <c r="I14" s="0" t="s">
        <v>85</v>
      </c>
      <c r="J14" s="0" t="n">
        <v>0</v>
      </c>
      <c r="K14" s="0" t="n">
        <v>10000</v>
      </c>
      <c r="L14" s="0" t="n">
        <v>20</v>
      </c>
      <c r="M14" s="0" t="n">
        <v>23745.960147704</v>
      </c>
      <c r="N14" s="0" t="n">
        <v>100</v>
      </c>
      <c r="O14" s="0" t="n">
        <v>0.8</v>
      </c>
      <c r="P14" s="0" t="n">
        <v>0.05</v>
      </c>
      <c r="Q14" s="0" t="n">
        <v>1762111.47512834</v>
      </c>
      <c r="R14" s="0" t="n">
        <v>210537.880461124</v>
      </c>
      <c r="S14" s="0" t="n">
        <v>10749783.8699085</v>
      </c>
      <c r="T14" s="0" t="n">
        <v>11357930.6247864</v>
      </c>
    </row>
    <row r="15" customFormat="false" ht="12.8" hidden="false" customHeight="false" outlineLevel="0" collapsed="false">
      <c r="A15" s="0" t="s">
        <v>20</v>
      </c>
      <c r="B15" s="0" t="s">
        <v>86</v>
      </c>
      <c r="C15" s="0" t="s">
        <v>87</v>
      </c>
      <c r="D15" s="0" t="s">
        <v>88</v>
      </c>
      <c r="E15" s="0" t="n">
        <v>140496.716107455</v>
      </c>
      <c r="F15" s="0" t="s">
        <v>89</v>
      </c>
      <c r="G15" s="0" t="n">
        <v>40711.18095994</v>
      </c>
      <c r="H15" s="0" t="n">
        <v>1</v>
      </c>
      <c r="I15" s="0" t="s">
        <v>90</v>
      </c>
      <c r="J15" s="0" t="n">
        <v>0</v>
      </c>
      <c r="K15" s="0" t="n">
        <v>10000</v>
      </c>
      <c r="L15" s="0" t="n">
        <v>10</v>
      </c>
      <c r="M15" s="0" t="n">
        <v>31685.9618150527</v>
      </c>
      <c r="N15" s="0" t="n">
        <v>100</v>
      </c>
      <c r="O15" s="0" t="n">
        <v>0.8</v>
      </c>
      <c r="P15" s="0" t="n">
        <v>0.05</v>
      </c>
      <c r="Q15" s="0" t="n">
        <v>1901958.02774353</v>
      </c>
      <c r="R15" s="0" t="n">
        <v>228202.887389718</v>
      </c>
      <c r="S15" s="0" t="n">
        <v>12267859.0065223</v>
      </c>
      <c r="T15" s="0" t="n">
        <v>17272392.3296766</v>
      </c>
    </row>
    <row r="16" customFormat="false" ht="12.8" hidden="false" customHeight="false" outlineLevel="0" collapsed="false">
      <c r="A16" s="0" t="s">
        <v>20</v>
      </c>
      <c r="B16" s="0" t="s">
        <v>91</v>
      </c>
      <c r="C16" s="0" t="s">
        <v>92</v>
      </c>
      <c r="D16" s="0" t="s">
        <v>93</v>
      </c>
      <c r="E16" s="0" t="n">
        <v>97545.0543286785</v>
      </c>
      <c r="F16" s="0" t="s">
        <v>94</v>
      </c>
      <c r="G16" s="0" t="n">
        <v>63660.8893508911</v>
      </c>
      <c r="H16" s="0" t="n">
        <v>100</v>
      </c>
      <c r="I16" s="0" t="s">
        <v>95</v>
      </c>
      <c r="J16" s="0" t="n">
        <v>0</v>
      </c>
      <c r="K16" s="0" t="n">
        <v>10000</v>
      </c>
      <c r="L16" s="0" t="n">
        <v>10</v>
      </c>
      <c r="M16" s="0" t="n">
        <v>21743.1312278927</v>
      </c>
      <c r="N16" s="0" t="n">
        <v>100</v>
      </c>
      <c r="O16" s="0" t="n">
        <v>0.8</v>
      </c>
      <c r="P16" s="0" t="n">
        <v>0.05</v>
      </c>
      <c r="Q16" s="0" t="n">
        <v>2092867.6631152</v>
      </c>
      <c r="R16" s="0" t="n">
        <v>383212.938999941</v>
      </c>
      <c r="S16" s="0" t="n">
        <v>8026241.61778696</v>
      </c>
      <c r="T16" s="0" t="n">
        <v>10004111.2148167</v>
      </c>
    </row>
    <row r="17" customFormat="false" ht="12.8" hidden="false" customHeight="false" outlineLevel="0" collapsed="false">
      <c r="A17" s="0" t="s">
        <v>20</v>
      </c>
      <c r="B17" s="0" t="s">
        <v>96</v>
      </c>
      <c r="C17" s="0" t="s">
        <v>97</v>
      </c>
      <c r="D17" s="0" t="s">
        <v>98</v>
      </c>
      <c r="E17" s="0" t="n">
        <v>171042.086932155</v>
      </c>
      <c r="F17" s="0" t="s">
        <v>99</v>
      </c>
      <c r="G17" s="0" t="n">
        <v>67796.4947898388</v>
      </c>
      <c r="H17" s="0" t="n">
        <v>100</v>
      </c>
      <c r="I17" s="0" t="s">
        <v>100</v>
      </c>
      <c r="J17" s="0" t="n">
        <v>0</v>
      </c>
      <c r="K17" s="0" t="n">
        <v>10000</v>
      </c>
      <c r="L17" s="0" t="n">
        <v>20</v>
      </c>
      <c r="M17" s="0" t="n">
        <v>21409.4899098416</v>
      </c>
      <c r="N17" s="0" t="n">
        <v>100</v>
      </c>
      <c r="O17" s="0" t="n">
        <v>0.8</v>
      </c>
      <c r="P17" s="0" t="n">
        <v>0.05</v>
      </c>
      <c r="Q17" s="0" t="n">
        <v>2891252.97461148</v>
      </c>
      <c r="R17" s="0" t="n">
        <v>599445.629190874</v>
      </c>
      <c r="S17" s="0" t="n">
        <v>28208226.3842552</v>
      </c>
      <c r="T17" s="0" t="n">
        <v>31485350.5619204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0" t="n">
        <v>537954.036818773</v>
      </c>
      <c r="F18" s="0" t="s">
        <v>101</v>
      </c>
      <c r="G18" s="0" t="n">
        <v>35573.6865539551</v>
      </c>
      <c r="H18" s="0" t="n">
        <v>1</v>
      </c>
      <c r="I18" s="0" t="s">
        <v>25</v>
      </c>
      <c r="J18" s="0" t="n">
        <v>0.5</v>
      </c>
      <c r="K18" s="0" t="n">
        <v>100000</v>
      </c>
      <c r="L18" s="0" t="n">
        <v>20</v>
      </c>
      <c r="M18" s="0" t="n">
        <v>16817.1971399973</v>
      </c>
      <c r="N18" s="0" t="n">
        <v>100</v>
      </c>
      <c r="O18" s="0" t="n">
        <v>0.8</v>
      </c>
      <c r="P18" s="0" t="n">
        <v>0.05</v>
      </c>
      <c r="Q18" s="0" t="n">
        <v>1977420.6841908</v>
      </c>
      <c r="R18" s="0" t="n">
        <v>897155.771553822</v>
      </c>
      <c r="S18" s="0" t="n">
        <v>9223292.34100676</v>
      </c>
      <c r="T18" s="0" t="n">
        <v>9506023.30657233</v>
      </c>
    </row>
    <row r="19" customFormat="false" ht="12.8" hidden="false" customHeight="false" outlineLevel="0" collapsed="false">
      <c r="A19" s="0" t="s">
        <v>20</v>
      </c>
      <c r="B19" s="0" t="s">
        <v>26</v>
      </c>
      <c r="C19" s="0" t="s">
        <v>27</v>
      </c>
      <c r="D19" s="0" t="s">
        <v>28</v>
      </c>
      <c r="E19" s="0" t="n">
        <v>869685.824005916</v>
      </c>
      <c r="F19" s="0" t="s">
        <v>102</v>
      </c>
      <c r="G19" s="0" t="n">
        <v>16321.2349669933</v>
      </c>
      <c r="H19" s="0" t="n">
        <v>1</v>
      </c>
      <c r="I19" s="0" t="s">
        <v>30</v>
      </c>
      <c r="J19" s="0" t="n">
        <v>0.5</v>
      </c>
      <c r="K19" s="0" t="n">
        <v>100000</v>
      </c>
      <c r="L19" s="0" t="n">
        <v>10</v>
      </c>
      <c r="M19" s="0" t="n">
        <v>11197.9235423612</v>
      </c>
      <c r="N19" s="0" t="n">
        <v>100</v>
      </c>
      <c r="O19" s="0" t="n">
        <v>0.8</v>
      </c>
      <c r="P19" s="0" t="n">
        <v>0.05</v>
      </c>
      <c r="Q19" s="0" t="n">
        <v>1014473.14813146</v>
      </c>
      <c r="R19" s="0" t="n">
        <v>980138.802378513</v>
      </c>
      <c r="S19" s="0" t="n">
        <v>3530055.10295724</v>
      </c>
      <c r="T19" s="0" t="n">
        <v>3332241.77892617</v>
      </c>
    </row>
    <row r="20" customFormat="false" ht="12.8" hidden="false" customHeight="false" outlineLevel="0" collapsed="false">
      <c r="A20" s="0" t="s">
        <v>20</v>
      </c>
      <c r="B20" s="0" t="s">
        <v>31</v>
      </c>
      <c r="C20" s="0" t="s">
        <v>32</v>
      </c>
      <c r="D20" s="0" t="s">
        <v>33</v>
      </c>
      <c r="E20" s="0" t="n">
        <v>523324.988595381</v>
      </c>
      <c r="F20" s="0" t="s">
        <v>103</v>
      </c>
      <c r="G20" s="0" t="n">
        <v>19457.1445939541</v>
      </c>
      <c r="H20" s="0" t="n">
        <v>100</v>
      </c>
      <c r="I20" s="0" t="s">
        <v>35</v>
      </c>
      <c r="J20" s="0" t="n">
        <v>0.5</v>
      </c>
      <c r="K20" s="0" t="n">
        <v>100000</v>
      </c>
      <c r="L20" s="0" t="n">
        <v>10</v>
      </c>
      <c r="M20" s="0" t="n">
        <v>23139.5063997565</v>
      </c>
      <c r="N20" s="0" t="n">
        <v>100</v>
      </c>
      <c r="O20" s="0" t="n">
        <v>0.8</v>
      </c>
      <c r="P20" s="0" t="n">
        <v>0.05</v>
      </c>
      <c r="Q20" s="0" t="n">
        <v>710243.083182635</v>
      </c>
      <c r="R20" s="0" t="n">
        <v>524206.213632387</v>
      </c>
      <c r="S20" s="0" t="n">
        <v>1655541.05256079</v>
      </c>
      <c r="T20" s="0" t="n">
        <v>1717358.55274969</v>
      </c>
    </row>
    <row r="21" customFormat="false" ht="12.8" hidden="false" customHeight="false" outlineLevel="0" collapsed="false">
      <c r="A21" s="0" t="s">
        <v>20</v>
      </c>
      <c r="B21" s="0" t="s">
        <v>36</v>
      </c>
      <c r="C21" s="0" t="s">
        <v>37</v>
      </c>
      <c r="D21" s="0" t="s">
        <v>38</v>
      </c>
      <c r="E21" s="0" t="n">
        <v>864506.886066449</v>
      </c>
      <c r="F21" s="0" t="s">
        <v>104</v>
      </c>
      <c r="G21" s="0" t="n">
        <v>28816.4783639908</v>
      </c>
      <c r="H21" s="0" t="n">
        <v>100</v>
      </c>
      <c r="I21" s="0" t="s">
        <v>40</v>
      </c>
      <c r="J21" s="0" t="n">
        <v>0.5</v>
      </c>
      <c r="K21" s="0" t="n">
        <v>100000</v>
      </c>
      <c r="L21" s="0" t="n">
        <v>20</v>
      </c>
      <c r="M21" s="0" t="n">
        <v>28356.549203413</v>
      </c>
      <c r="N21" s="0" t="n">
        <v>100</v>
      </c>
      <c r="O21" s="0" t="n">
        <v>0.8</v>
      </c>
      <c r="P21" s="0" t="n">
        <v>0.05</v>
      </c>
      <c r="Q21" s="0" t="n">
        <v>1756254.81005516</v>
      </c>
      <c r="R21" s="0" t="n">
        <v>875715.526022474</v>
      </c>
      <c r="S21" s="0" t="n">
        <v>17298436.0102255</v>
      </c>
      <c r="T21" s="0" t="n">
        <v>17400973.8245714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0" t="s">
        <v>42</v>
      </c>
      <c r="D22" s="0" t="s">
        <v>43</v>
      </c>
      <c r="E22" s="0" t="n">
        <v>844548.304567426</v>
      </c>
      <c r="F22" s="0" t="s">
        <v>105</v>
      </c>
      <c r="G22" s="0" t="n">
        <v>14197.0386722088</v>
      </c>
      <c r="H22" s="0" t="n">
        <v>100</v>
      </c>
      <c r="I22" s="0" t="s">
        <v>45</v>
      </c>
      <c r="J22" s="0" t="n">
        <v>0.5</v>
      </c>
      <c r="K22" s="0" t="n">
        <v>100000</v>
      </c>
      <c r="L22" s="0" t="n">
        <v>10</v>
      </c>
      <c r="M22" s="0" t="n">
        <v>22040.3466075055</v>
      </c>
      <c r="N22" s="0" t="n">
        <v>100</v>
      </c>
      <c r="O22" s="0" t="n">
        <v>0.8</v>
      </c>
      <c r="P22" s="0" t="n">
        <v>0.05</v>
      </c>
      <c r="Q22" s="0" t="n">
        <v>1563334.44450489</v>
      </c>
      <c r="R22" s="0" t="n">
        <v>848953.062272082</v>
      </c>
      <c r="S22" s="0" t="n">
        <v>8258748.55147738</v>
      </c>
      <c r="T22" s="0" t="n">
        <v>7543785.07847967</v>
      </c>
    </row>
    <row r="23" customFormat="false" ht="12.8" hidden="false" customHeight="false" outlineLevel="0" collapsed="false">
      <c r="A23" s="0" t="s">
        <v>20</v>
      </c>
      <c r="B23" s="0" t="s">
        <v>46</v>
      </c>
      <c r="C23" s="0" t="s">
        <v>47</v>
      </c>
      <c r="D23" s="0" t="s">
        <v>48</v>
      </c>
      <c r="E23" s="0" t="n">
        <v>522482.897081469</v>
      </c>
      <c r="F23" s="0" t="s">
        <v>106</v>
      </c>
      <c r="G23" s="0" t="n">
        <v>23799.4644610882</v>
      </c>
      <c r="H23" s="0" t="n">
        <v>100</v>
      </c>
      <c r="I23" s="0" t="s">
        <v>50</v>
      </c>
      <c r="J23" s="0" t="n">
        <v>0.5</v>
      </c>
      <c r="K23" s="0" t="n">
        <v>100000</v>
      </c>
      <c r="L23" s="0" t="n">
        <v>20</v>
      </c>
      <c r="M23" s="0" t="n">
        <v>26739.7311264038</v>
      </c>
      <c r="N23" s="0" t="n">
        <v>100</v>
      </c>
      <c r="O23" s="0" t="n">
        <v>0.8</v>
      </c>
      <c r="P23" s="0" t="n">
        <v>0.05</v>
      </c>
      <c r="Q23" s="0" t="n">
        <v>588469.755401512</v>
      </c>
      <c r="R23" s="0" t="n">
        <v>523251.063773534</v>
      </c>
      <c r="S23" s="0" t="n">
        <v>1240240.98729878</v>
      </c>
      <c r="T23" s="0" t="n">
        <v>1329626.16578799</v>
      </c>
    </row>
    <row r="24" customFormat="false" ht="12.8" hidden="false" customHeight="false" outlineLevel="0" collapsed="false">
      <c r="A24" s="0" t="s">
        <v>20</v>
      </c>
      <c r="B24" s="0" t="s">
        <v>51</v>
      </c>
      <c r="C24" s="0" t="s">
        <v>52</v>
      </c>
      <c r="D24" s="0" t="s">
        <v>53</v>
      </c>
      <c r="E24" s="0" t="n">
        <v>920888.657211376</v>
      </c>
      <c r="F24" s="0" t="s">
        <v>107</v>
      </c>
      <c r="G24" s="0" t="n">
        <v>52787.8553440571</v>
      </c>
      <c r="H24" s="0" t="n">
        <v>1</v>
      </c>
      <c r="I24" s="0" t="s">
        <v>55</v>
      </c>
      <c r="J24" s="0" t="n">
        <v>0.5</v>
      </c>
      <c r="K24" s="0" t="n">
        <v>100000</v>
      </c>
      <c r="L24" s="0" t="n">
        <v>20</v>
      </c>
      <c r="M24" s="0" t="n">
        <v>15939.3303079805</v>
      </c>
      <c r="N24" s="0" t="n">
        <v>100</v>
      </c>
      <c r="O24" s="0" t="n">
        <v>0.8</v>
      </c>
      <c r="P24" s="0" t="n">
        <v>0.05</v>
      </c>
      <c r="Q24" s="0" t="n">
        <v>990437.594244857</v>
      </c>
      <c r="R24" s="0" t="n">
        <v>935207.552410522</v>
      </c>
      <c r="S24" s="0" t="n">
        <v>1971310.61776476</v>
      </c>
      <c r="T24" s="0" t="n">
        <v>2070858.72712031</v>
      </c>
    </row>
    <row r="25" customFormat="false" ht="12.8" hidden="false" customHeight="false" outlineLevel="0" collapsed="false">
      <c r="A25" s="0" t="s">
        <v>20</v>
      </c>
      <c r="B25" s="0" t="s">
        <v>56</v>
      </c>
      <c r="C25" s="0" t="s">
        <v>57</v>
      </c>
      <c r="D25" s="0" t="s">
        <v>58</v>
      </c>
      <c r="E25" s="0" t="n">
        <v>511655.112921326</v>
      </c>
      <c r="F25" s="0" t="s">
        <v>108</v>
      </c>
      <c r="G25" s="0" t="n">
        <v>19652.2111339569</v>
      </c>
      <c r="H25" s="0" t="n">
        <v>1</v>
      </c>
      <c r="I25" s="0" t="s">
        <v>60</v>
      </c>
      <c r="J25" s="0" t="n">
        <v>0.5</v>
      </c>
      <c r="K25" s="0" t="n">
        <v>100000</v>
      </c>
      <c r="L25" s="0" t="n">
        <v>10</v>
      </c>
      <c r="M25" s="0" t="n">
        <v>16540.2726617584</v>
      </c>
      <c r="N25" s="0" t="n">
        <v>100</v>
      </c>
      <c r="O25" s="0" t="n">
        <v>0.8</v>
      </c>
      <c r="P25" s="0" t="n">
        <v>0.05</v>
      </c>
      <c r="Q25" s="0" t="n">
        <v>534132.143866599</v>
      </c>
      <c r="R25" s="0" t="n">
        <v>520338.636586131</v>
      </c>
      <c r="S25" s="0" t="n">
        <v>643855.950430568</v>
      </c>
      <c r="T25" s="0" t="n">
        <v>674206.624823728</v>
      </c>
    </row>
    <row r="26" customFormat="false" ht="12.8" hidden="false" customHeight="false" outlineLevel="0" collapsed="false">
      <c r="A26" s="0" t="s">
        <v>20</v>
      </c>
      <c r="B26" s="0" t="s">
        <v>61</v>
      </c>
      <c r="C26" s="0" t="s">
        <v>62</v>
      </c>
      <c r="D26" s="0" t="s">
        <v>63</v>
      </c>
      <c r="E26" s="0" t="n">
        <v>66038.2904398544</v>
      </c>
      <c r="F26" s="0" t="s">
        <v>109</v>
      </c>
      <c r="G26" s="0" t="n">
        <v>60674.8983578682</v>
      </c>
      <c r="H26" s="0" t="n">
        <v>1</v>
      </c>
      <c r="I26" s="0" t="s">
        <v>65</v>
      </c>
      <c r="J26" s="0" t="n">
        <v>0.5</v>
      </c>
      <c r="K26" s="0" t="n">
        <v>10000</v>
      </c>
      <c r="L26" s="0" t="n">
        <v>10</v>
      </c>
      <c r="M26" s="0" t="n">
        <v>16360.5582213668</v>
      </c>
      <c r="N26" s="0" t="n">
        <v>100</v>
      </c>
      <c r="O26" s="0" t="n">
        <v>0.8</v>
      </c>
      <c r="P26" s="0" t="n">
        <v>0.05</v>
      </c>
      <c r="Q26" s="0" t="n">
        <v>926020.220298434</v>
      </c>
      <c r="R26" s="0" t="n">
        <v>99604.9318749936</v>
      </c>
      <c r="S26" s="0" t="n">
        <v>11083297.853285</v>
      </c>
      <c r="T26" s="0" t="n">
        <v>10769416.9043535</v>
      </c>
    </row>
    <row r="27" customFormat="false" ht="12.8" hidden="false" customHeight="false" outlineLevel="0" collapsed="false">
      <c r="A27" s="0" t="s">
        <v>20</v>
      </c>
      <c r="B27" s="0" t="s">
        <v>66</v>
      </c>
      <c r="C27" s="0" t="s">
        <v>67</v>
      </c>
      <c r="D27" s="0" t="s">
        <v>68</v>
      </c>
      <c r="E27" s="0" t="n">
        <v>108949.951729806</v>
      </c>
      <c r="F27" s="0" t="s">
        <v>110</v>
      </c>
      <c r="G27" s="0" t="n">
        <v>50988.3835217953</v>
      </c>
      <c r="H27" s="0" t="n">
        <v>1</v>
      </c>
      <c r="I27" s="0" t="s">
        <v>70</v>
      </c>
      <c r="J27" s="0" t="n">
        <v>0.5</v>
      </c>
      <c r="K27" s="0" t="n">
        <v>10000</v>
      </c>
      <c r="L27" s="0" t="n">
        <v>20</v>
      </c>
      <c r="M27" s="0" t="n">
        <v>13656.6280502631</v>
      </c>
      <c r="N27" s="0" t="n">
        <v>100</v>
      </c>
      <c r="O27" s="0" t="n">
        <v>0.8</v>
      </c>
      <c r="P27" s="0" t="n">
        <v>0.05</v>
      </c>
      <c r="Q27" s="0" t="n">
        <v>200248.495707664</v>
      </c>
      <c r="R27" s="0" t="n">
        <v>121382.263837047</v>
      </c>
      <c r="S27" s="0" t="n">
        <v>1340983.99481241</v>
      </c>
      <c r="T27" s="0" t="n">
        <v>1259197.63998345</v>
      </c>
    </row>
    <row r="28" customFormat="false" ht="12.8" hidden="false" customHeight="false" outlineLevel="0" collapsed="false">
      <c r="A28" s="0" t="s">
        <v>20</v>
      </c>
      <c r="B28" s="0" t="s">
        <v>71</v>
      </c>
      <c r="C28" s="0" t="s">
        <v>72</v>
      </c>
      <c r="D28" s="0" t="s">
        <v>73</v>
      </c>
      <c r="E28" s="0" t="n">
        <v>73912.2206363735</v>
      </c>
      <c r="F28" s="0" t="s">
        <v>111</v>
      </c>
      <c r="G28" s="0" t="n">
        <v>47354.1473350525</v>
      </c>
      <c r="H28" s="0" t="n">
        <v>100</v>
      </c>
      <c r="I28" s="0" t="s">
        <v>75</v>
      </c>
      <c r="J28" s="0" t="n">
        <v>0.5</v>
      </c>
      <c r="K28" s="0" t="n">
        <v>10000</v>
      </c>
      <c r="L28" s="0" t="n">
        <v>20</v>
      </c>
      <c r="M28" s="0" t="n">
        <v>24016.7139565509</v>
      </c>
      <c r="N28" s="0" t="n">
        <v>100</v>
      </c>
      <c r="O28" s="0" t="n">
        <v>0.8</v>
      </c>
      <c r="P28" s="0" t="n">
        <v>0.05</v>
      </c>
      <c r="Q28" s="0" t="n">
        <v>183129.855503526</v>
      </c>
      <c r="R28" s="0" t="n">
        <v>76329.8038217451</v>
      </c>
      <c r="S28" s="0" t="n">
        <v>1325229.38546283</v>
      </c>
      <c r="T28" s="0" t="n">
        <v>1704472.26311484</v>
      </c>
    </row>
    <row r="29" customFormat="false" ht="12.8" hidden="false" customHeight="false" outlineLevel="0" collapsed="false">
      <c r="A29" s="0" t="s">
        <v>20</v>
      </c>
      <c r="B29" s="0" t="s">
        <v>76</v>
      </c>
      <c r="C29" s="0" t="s">
        <v>77</v>
      </c>
      <c r="D29" s="0" t="s">
        <v>78</v>
      </c>
      <c r="E29" s="0" t="n">
        <v>110432.217372229</v>
      </c>
      <c r="F29" s="0" t="s">
        <v>112</v>
      </c>
      <c r="G29" s="0" t="n">
        <v>41668.6129140854</v>
      </c>
      <c r="H29" s="0" t="n">
        <v>100</v>
      </c>
      <c r="I29" s="0" t="s">
        <v>80</v>
      </c>
      <c r="J29" s="0" t="n">
        <v>0.5</v>
      </c>
      <c r="K29" s="0" t="n">
        <v>10000</v>
      </c>
      <c r="L29" s="0" t="n">
        <v>10</v>
      </c>
      <c r="M29" s="0" t="n">
        <v>21257.2335831864</v>
      </c>
      <c r="N29" s="0" t="n">
        <v>100</v>
      </c>
      <c r="O29" s="0" t="n">
        <v>0.8</v>
      </c>
      <c r="P29" s="0" t="n">
        <v>0.05</v>
      </c>
      <c r="Q29" s="0" t="n">
        <v>191797.767348722</v>
      </c>
      <c r="R29" s="0" t="n">
        <v>123933.136558127</v>
      </c>
      <c r="S29" s="0" t="n">
        <v>934435.59323258</v>
      </c>
      <c r="T29" s="0" t="n">
        <v>1035925.83413785</v>
      </c>
    </row>
    <row r="30" customFormat="false" ht="12.8" hidden="false" customHeight="false" outlineLevel="0" collapsed="false">
      <c r="A30" s="0" t="s">
        <v>20</v>
      </c>
      <c r="B30" s="0" t="s">
        <v>81</v>
      </c>
      <c r="C30" s="0" t="s">
        <v>82</v>
      </c>
      <c r="D30" s="0" t="s">
        <v>83</v>
      </c>
      <c r="E30" s="0" t="n">
        <v>74445.0630760042</v>
      </c>
      <c r="F30" s="0" t="s">
        <v>113</v>
      </c>
      <c r="G30" s="0" t="n">
        <v>62876.0928900242</v>
      </c>
      <c r="H30" s="0" t="n">
        <v>1</v>
      </c>
      <c r="I30" s="0" t="s">
        <v>85</v>
      </c>
      <c r="J30" s="0" t="n">
        <v>0.5</v>
      </c>
      <c r="K30" s="0" t="n">
        <v>10000</v>
      </c>
      <c r="L30" s="0" t="n">
        <v>20</v>
      </c>
      <c r="M30" s="0" t="n">
        <v>23745.960147704</v>
      </c>
      <c r="N30" s="0" t="n">
        <v>100</v>
      </c>
      <c r="O30" s="0" t="n">
        <v>0.8</v>
      </c>
      <c r="P30" s="0" t="n">
        <v>0.05</v>
      </c>
      <c r="Q30" s="0" t="n">
        <v>297925.46663134</v>
      </c>
      <c r="R30" s="0" t="n">
        <v>73957.3191796113</v>
      </c>
      <c r="S30" s="0" t="n">
        <v>2420170.02592487</v>
      </c>
      <c r="T30" s="0" t="n">
        <v>2499470.13601189</v>
      </c>
    </row>
    <row r="31" customFormat="false" ht="12.8" hidden="false" customHeight="false" outlineLevel="0" collapsed="false">
      <c r="A31" s="0" t="s">
        <v>20</v>
      </c>
      <c r="B31" s="0" t="s">
        <v>86</v>
      </c>
      <c r="C31" s="0" t="s">
        <v>87</v>
      </c>
      <c r="D31" s="0" t="s">
        <v>88</v>
      </c>
      <c r="E31" s="0" t="n">
        <v>115070.285169121</v>
      </c>
      <c r="F31" s="0" t="s">
        <v>114</v>
      </c>
      <c r="G31" s="0" t="n">
        <v>37134.6895549297</v>
      </c>
      <c r="H31" s="0" t="n">
        <v>1</v>
      </c>
      <c r="I31" s="0" t="s">
        <v>90</v>
      </c>
      <c r="J31" s="0" t="n">
        <v>0.5</v>
      </c>
      <c r="K31" s="0" t="n">
        <v>10000</v>
      </c>
      <c r="L31" s="0" t="n">
        <v>10</v>
      </c>
      <c r="M31" s="0" t="n">
        <v>31685.9618150527</v>
      </c>
      <c r="N31" s="0" t="n">
        <v>100</v>
      </c>
      <c r="O31" s="0" t="n">
        <v>0.8</v>
      </c>
      <c r="P31" s="0" t="n">
        <v>0.05</v>
      </c>
      <c r="Q31" s="0" t="n">
        <v>338446.084196391</v>
      </c>
      <c r="R31" s="0" t="n">
        <v>115882.667888339</v>
      </c>
      <c r="S31" s="0" t="n">
        <v>2659208.00052762</v>
      </c>
      <c r="T31" s="0" t="n">
        <v>2933272.43670067</v>
      </c>
    </row>
    <row r="32" customFormat="false" ht="12.8" hidden="false" customHeight="false" outlineLevel="0" collapsed="false">
      <c r="A32" s="0" t="s">
        <v>20</v>
      </c>
      <c r="B32" s="0" t="s">
        <v>91</v>
      </c>
      <c r="C32" s="0" t="s">
        <v>92</v>
      </c>
      <c r="D32" s="0" t="s">
        <v>93</v>
      </c>
      <c r="E32" s="0" t="n">
        <v>71704.3933309187</v>
      </c>
      <c r="F32" s="0" t="s">
        <v>115</v>
      </c>
      <c r="G32" s="0" t="n">
        <v>26193.9959988594</v>
      </c>
      <c r="H32" s="0" t="n">
        <v>100</v>
      </c>
      <c r="I32" s="0" t="s">
        <v>95</v>
      </c>
      <c r="J32" s="0" t="n">
        <v>0.5</v>
      </c>
      <c r="K32" s="0" t="n">
        <v>10000</v>
      </c>
      <c r="L32" s="0" t="n">
        <v>10</v>
      </c>
      <c r="M32" s="0" t="n">
        <v>21743.1312278927</v>
      </c>
      <c r="N32" s="0" t="n">
        <v>100</v>
      </c>
      <c r="O32" s="0" t="n">
        <v>0.8</v>
      </c>
      <c r="P32" s="0" t="n">
        <v>0.05</v>
      </c>
      <c r="Q32" s="0" t="n">
        <v>310526.044193345</v>
      </c>
      <c r="R32" s="0" t="n">
        <v>79559.5137332646</v>
      </c>
      <c r="S32" s="0" t="n">
        <v>1872742.3777601</v>
      </c>
      <c r="T32" s="0" t="n">
        <v>2226420.3934249</v>
      </c>
    </row>
    <row r="33" customFormat="false" ht="12.8" hidden="false" customHeight="false" outlineLevel="0" collapsed="false">
      <c r="A33" s="0" t="s">
        <v>20</v>
      </c>
      <c r="B33" s="0" t="s">
        <v>96</v>
      </c>
      <c r="C33" s="0" t="s">
        <v>97</v>
      </c>
      <c r="D33" s="0" t="s">
        <v>98</v>
      </c>
      <c r="E33" s="0" t="n">
        <v>116636.687964172</v>
      </c>
      <c r="F33" s="0" t="s">
        <v>116</v>
      </c>
      <c r="G33" s="0" t="n">
        <v>45613.0712919235</v>
      </c>
      <c r="H33" s="0" t="n">
        <v>100</v>
      </c>
      <c r="I33" s="0" t="s">
        <v>100</v>
      </c>
      <c r="J33" s="0" t="n">
        <v>0.5</v>
      </c>
      <c r="K33" s="0" t="n">
        <v>10000</v>
      </c>
      <c r="L33" s="0" t="n">
        <v>20</v>
      </c>
      <c r="M33" s="0" t="n">
        <v>21409.4899098416</v>
      </c>
      <c r="N33" s="0" t="n">
        <v>100</v>
      </c>
      <c r="O33" s="0" t="n">
        <v>0.8</v>
      </c>
      <c r="P33" s="0" t="n">
        <v>0.05</v>
      </c>
      <c r="Q33" s="0" t="n">
        <v>803986.98402127</v>
      </c>
      <c r="R33" s="0" t="n">
        <v>166074.308879108</v>
      </c>
      <c r="S33" s="0" t="n">
        <v>13267965.99493</v>
      </c>
      <c r="T33" s="0" t="n">
        <v>13487137.7755961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23</v>
      </c>
      <c r="E34" s="0" t="n">
        <v>486907.886932466</v>
      </c>
      <c r="F34" s="0" t="s">
        <v>117</v>
      </c>
      <c r="G34" s="0" t="n">
        <v>46554.0493149757</v>
      </c>
      <c r="H34" s="0" t="n">
        <v>1</v>
      </c>
      <c r="I34" s="0" t="s">
        <v>25</v>
      </c>
      <c r="J34" s="0" t="n">
        <v>1</v>
      </c>
      <c r="K34" s="0" t="n">
        <v>100000</v>
      </c>
      <c r="L34" s="0" t="n">
        <v>20</v>
      </c>
      <c r="M34" s="0" t="n">
        <v>16817.1971399973</v>
      </c>
      <c r="N34" s="0" t="n">
        <v>100</v>
      </c>
      <c r="O34" s="0" t="n">
        <v>0.8</v>
      </c>
      <c r="P34" s="0" t="n">
        <v>0.05</v>
      </c>
      <c r="Q34" s="0" t="n">
        <v>1395738.73008275</v>
      </c>
      <c r="R34" s="0" t="n">
        <v>623570.885550257</v>
      </c>
      <c r="S34" s="0" t="n">
        <v>3876479.75145718</v>
      </c>
      <c r="T34" s="0" t="n">
        <v>4448087.06592885</v>
      </c>
    </row>
    <row r="35" customFormat="false" ht="12.8" hidden="false" customHeight="false" outlineLevel="0" collapsed="false">
      <c r="A35" s="0" t="s">
        <v>20</v>
      </c>
      <c r="B35" s="0" t="s">
        <v>26</v>
      </c>
      <c r="C35" s="0" t="s">
        <v>27</v>
      </c>
      <c r="D35" s="0" t="s">
        <v>28</v>
      </c>
      <c r="E35" s="0" t="n">
        <v>900496.898611232</v>
      </c>
      <c r="F35" s="0" t="s">
        <v>118</v>
      </c>
      <c r="G35" s="0" t="n">
        <v>16488.1138911247</v>
      </c>
      <c r="H35" s="0" t="n">
        <v>1</v>
      </c>
      <c r="I35" s="0" t="s">
        <v>30</v>
      </c>
      <c r="J35" s="0" t="n">
        <v>1</v>
      </c>
      <c r="K35" s="0" t="n">
        <v>100000</v>
      </c>
      <c r="L35" s="0" t="n">
        <v>10</v>
      </c>
      <c r="M35" s="0" t="n">
        <v>11197.9235423612</v>
      </c>
      <c r="N35" s="0" t="n">
        <v>100</v>
      </c>
      <c r="O35" s="0" t="n">
        <v>0.8</v>
      </c>
      <c r="P35" s="0" t="n">
        <v>0.05</v>
      </c>
      <c r="Q35" s="0" t="n">
        <v>936664.381099712</v>
      </c>
      <c r="R35" s="0" t="n">
        <v>907025.643857524</v>
      </c>
      <c r="S35" s="0" t="n">
        <v>2268238.0741195</v>
      </c>
      <c r="T35" s="0" t="n">
        <v>2071000.10094361</v>
      </c>
    </row>
    <row r="36" customFormat="false" ht="12.8" hidden="false" customHeight="false" outlineLevel="0" collapsed="false">
      <c r="A36" s="0" t="s">
        <v>20</v>
      </c>
      <c r="B36" s="0" t="s">
        <v>31</v>
      </c>
      <c r="C36" s="0" t="s">
        <v>32</v>
      </c>
      <c r="D36" s="0" t="s">
        <v>33</v>
      </c>
      <c r="E36" s="0" t="n">
        <v>521479.506213834</v>
      </c>
      <c r="F36" s="0" t="s">
        <v>119</v>
      </c>
      <c r="G36" s="0" t="n">
        <v>31984.7635409832</v>
      </c>
      <c r="H36" s="0" t="n">
        <v>100</v>
      </c>
      <c r="I36" s="0" t="s">
        <v>35</v>
      </c>
      <c r="J36" s="0" t="n">
        <v>1</v>
      </c>
      <c r="K36" s="0" t="n">
        <v>100000</v>
      </c>
      <c r="L36" s="0" t="n">
        <v>10</v>
      </c>
      <c r="M36" s="0" t="n">
        <v>23139.5063997565</v>
      </c>
      <c r="N36" s="0" t="n">
        <v>100</v>
      </c>
      <c r="O36" s="0" t="n">
        <v>0.8</v>
      </c>
      <c r="P36" s="0" t="n">
        <v>0.05</v>
      </c>
      <c r="Q36" s="0" t="n">
        <v>615926.856051078</v>
      </c>
      <c r="R36" s="0" t="n">
        <v>521566.614944994</v>
      </c>
      <c r="S36" s="0" t="n">
        <v>949131.022672108</v>
      </c>
      <c r="T36" s="0" t="n">
        <v>1010984.94125716</v>
      </c>
    </row>
    <row r="37" customFormat="false" ht="12.8" hidden="false" customHeight="false" outlineLevel="0" collapsed="false">
      <c r="A37" s="0" t="s">
        <v>20</v>
      </c>
      <c r="B37" s="0" t="s">
        <v>36</v>
      </c>
      <c r="C37" s="0" t="s">
        <v>37</v>
      </c>
      <c r="D37" s="0" t="s">
        <v>38</v>
      </c>
      <c r="E37" s="0" t="n">
        <v>861513.527213924</v>
      </c>
      <c r="F37" s="0" t="s">
        <v>120</v>
      </c>
      <c r="G37" s="0" t="n">
        <v>40847.1505260468</v>
      </c>
      <c r="H37" s="0" t="n">
        <v>100</v>
      </c>
      <c r="I37" s="0" t="s">
        <v>40</v>
      </c>
      <c r="J37" s="0" t="n">
        <v>1</v>
      </c>
      <c r="K37" s="0" t="n">
        <v>100000</v>
      </c>
      <c r="L37" s="0" t="n">
        <v>20</v>
      </c>
      <c r="M37" s="0" t="n">
        <v>28356.549203413</v>
      </c>
      <c r="N37" s="0" t="n">
        <v>100</v>
      </c>
      <c r="O37" s="0" t="n">
        <v>0.8</v>
      </c>
      <c r="P37" s="0" t="n">
        <v>0.05</v>
      </c>
      <c r="Q37" s="0" t="n">
        <v>1429412.13965963</v>
      </c>
      <c r="R37" s="0" t="n">
        <v>872322.609080368</v>
      </c>
      <c r="S37" s="0" t="n">
        <v>9595205.13416888</v>
      </c>
      <c r="T37" s="0" t="n">
        <v>10099408.7460676</v>
      </c>
    </row>
    <row r="38" customFormat="false" ht="12.8" hidden="false" customHeight="false" outlineLevel="0" collapsed="false">
      <c r="A38" s="0" t="s">
        <v>20</v>
      </c>
      <c r="B38" s="0" t="s">
        <v>41</v>
      </c>
      <c r="C38" s="0" t="s">
        <v>42</v>
      </c>
      <c r="D38" s="0" t="s">
        <v>43</v>
      </c>
      <c r="E38" s="0" t="n">
        <v>841350.582814073</v>
      </c>
      <c r="F38" s="0" t="s">
        <v>121</v>
      </c>
      <c r="G38" s="0" t="n">
        <v>24431.8340928555</v>
      </c>
      <c r="H38" s="0" t="n">
        <v>100</v>
      </c>
      <c r="I38" s="0" t="s">
        <v>45</v>
      </c>
      <c r="J38" s="0" t="n">
        <v>1</v>
      </c>
      <c r="K38" s="0" t="n">
        <v>100000</v>
      </c>
      <c r="L38" s="0" t="n">
        <v>10</v>
      </c>
      <c r="M38" s="0" t="n">
        <v>22040.3466075055</v>
      </c>
      <c r="N38" s="0" t="n">
        <v>100</v>
      </c>
      <c r="O38" s="0" t="n">
        <v>0.8</v>
      </c>
      <c r="P38" s="0" t="n">
        <v>0.05</v>
      </c>
      <c r="Q38" s="0" t="n">
        <v>1279081.46802833</v>
      </c>
      <c r="R38" s="0" t="n">
        <v>846525.856239849</v>
      </c>
      <c r="S38" s="0" t="n">
        <v>4399478.23102202</v>
      </c>
      <c r="T38" s="0" t="n">
        <v>4457063.92348996</v>
      </c>
    </row>
    <row r="39" customFormat="false" ht="12.8" hidden="false" customHeight="false" outlineLevel="0" collapsed="false">
      <c r="A39" s="0" t="s">
        <v>20</v>
      </c>
      <c r="B39" s="0" t="s">
        <v>46</v>
      </c>
      <c r="C39" s="0" t="s">
        <v>47</v>
      </c>
      <c r="D39" s="0" t="s">
        <v>48</v>
      </c>
      <c r="E39" s="0" t="n">
        <v>522446.555770534</v>
      </c>
      <c r="F39" s="0" t="s">
        <v>122</v>
      </c>
      <c r="G39" s="0" t="n">
        <v>16035.1202120781</v>
      </c>
      <c r="H39" s="0" t="n">
        <v>100</v>
      </c>
      <c r="I39" s="0" t="s">
        <v>50</v>
      </c>
      <c r="J39" s="0" t="n">
        <v>1</v>
      </c>
      <c r="K39" s="0" t="n">
        <v>100000</v>
      </c>
      <c r="L39" s="0" t="n">
        <v>20</v>
      </c>
      <c r="M39" s="0" t="n">
        <v>26739.7311264038</v>
      </c>
      <c r="N39" s="0" t="n">
        <v>100</v>
      </c>
      <c r="O39" s="0" t="n">
        <v>0.8</v>
      </c>
      <c r="P39" s="0" t="n">
        <v>0.05</v>
      </c>
      <c r="Q39" s="0" t="n">
        <v>550501.498437679</v>
      </c>
      <c r="R39" s="0" t="n">
        <v>521934.519581183</v>
      </c>
      <c r="S39" s="0" t="n">
        <v>684428.933942014</v>
      </c>
      <c r="T39" s="0" t="n">
        <v>705052.025610856</v>
      </c>
    </row>
    <row r="40" customFormat="false" ht="12.8" hidden="false" customHeight="false" outlineLevel="0" collapsed="false">
      <c r="A40" s="0" t="s">
        <v>20</v>
      </c>
      <c r="B40" s="0" t="s">
        <v>51</v>
      </c>
      <c r="C40" s="0" t="s">
        <v>52</v>
      </c>
      <c r="D40" s="0" t="s">
        <v>53</v>
      </c>
      <c r="E40" s="0" t="n">
        <v>919569.437097987</v>
      </c>
      <c r="F40" s="0" t="s">
        <v>123</v>
      </c>
      <c r="G40" s="0" t="n">
        <v>36394.5602221489</v>
      </c>
      <c r="H40" s="0" t="n">
        <v>1</v>
      </c>
      <c r="I40" s="0" t="s">
        <v>55</v>
      </c>
      <c r="J40" s="0" t="n">
        <v>1</v>
      </c>
      <c r="K40" s="0" t="n">
        <v>100000</v>
      </c>
      <c r="L40" s="0" t="n">
        <v>20</v>
      </c>
      <c r="M40" s="0" t="n">
        <v>15939.3303079805</v>
      </c>
      <c r="N40" s="0" t="n">
        <v>100</v>
      </c>
      <c r="O40" s="0" t="n">
        <v>0.8</v>
      </c>
      <c r="P40" s="0" t="n">
        <v>0.05</v>
      </c>
      <c r="Q40" s="0" t="n">
        <v>948553.051338912</v>
      </c>
      <c r="R40" s="0" t="n">
        <v>920164.00736129</v>
      </c>
      <c r="S40" s="0" t="n">
        <v>1117252.95003404</v>
      </c>
      <c r="T40" s="0" t="n">
        <v>1170747.13346899</v>
      </c>
    </row>
    <row r="41" customFormat="false" ht="12.8" hidden="false" customHeight="false" outlineLevel="0" collapsed="false">
      <c r="A41" s="0" t="s">
        <v>20</v>
      </c>
      <c r="B41" s="0" t="s">
        <v>56</v>
      </c>
      <c r="C41" s="0" t="s">
        <v>57</v>
      </c>
      <c r="D41" s="0" t="s">
        <v>58</v>
      </c>
      <c r="E41" s="0" t="n">
        <v>511284.218941639</v>
      </c>
      <c r="F41" s="0" t="s">
        <v>124</v>
      </c>
      <c r="G41" s="0" t="n">
        <v>18641.9212751389</v>
      </c>
      <c r="H41" s="0" t="n">
        <v>1</v>
      </c>
      <c r="I41" s="0" t="s">
        <v>60</v>
      </c>
      <c r="J41" s="0" t="n">
        <v>1</v>
      </c>
      <c r="K41" s="0" t="n">
        <v>100000</v>
      </c>
      <c r="L41" s="0" t="n">
        <v>10</v>
      </c>
      <c r="M41" s="0" t="n">
        <v>16540.2726617584</v>
      </c>
      <c r="N41" s="0" t="n">
        <v>100</v>
      </c>
      <c r="O41" s="0" t="n">
        <v>0.8</v>
      </c>
      <c r="P41" s="0" t="n">
        <v>0.05</v>
      </c>
      <c r="Q41" s="0" t="n">
        <v>524890.050068194</v>
      </c>
      <c r="R41" s="0" t="n">
        <v>511498.782568917</v>
      </c>
      <c r="S41" s="0" t="n">
        <v>563171.271542075</v>
      </c>
      <c r="T41" s="0" t="n">
        <v>591140.710218814</v>
      </c>
    </row>
    <row r="42" customFormat="false" ht="12.8" hidden="false" customHeight="false" outlineLevel="0" collapsed="false">
      <c r="A42" s="0" t="s">
        <v>20</v>
      </c>
      <c r="B42" s="0" t="s">
        <v>61</v>
      </c>
      <c r="C42" s="0" t="s">
        <v>62</v>
      </c>
      <c r="D42" s="0" t="s">
        <v>63</v>
      </c>
      <c r="E42" s="0" t="n">
        <v>66356.9133085336</v>
      </c>
      <c r="F42" s="0" t="s">
        <v>125</v>
      </c>
      <c r="G42" s="0" t="n">
        <v>20929.4788639545</v>
      </c>
      <c r="H42" s="0" t="n">
        <v>1</v>
      </c>
      <c r="I42" s="0" t="s">
        <v>65</v>
      </c>
      <c r="J42" s="0" t="n">
        <v>1</v>
      </c>
      <c r="K42" s="0" t="n">
        <v>10000</v>
      </c>
      <c r="L42" s="0" t="n">
        <v>10</v>
      </c>
      <c r="M42" s="0" t="n">
        <v>16360.5582213668</v>
      </c>
      <c r="N42" s="0" t="n">
        <v>100</v>
      </c>
      <c r="O42" s="0" t="n">
        <v>0.8</v>
      </c>
      <c r="P42" s="0" t="n">
        <v>0.05</v>
      </c>
      <c r="Q42" s="0" t="n">
        <v>563677.582070343</v>
      </c>
      <c r="R42" s="0" t="n">
        <v>80381.0849614874</v>
      </c>
      <c r="S42" s="0" t="n">
        <v>5524185.62623843</v>
      </c>
      <c r="T42" s="0" t="n">
        <v>5431739.20743646</v>
      </c>
    </row>
    <row r="43" customFormat="false" ht="12.8" hidden="false" customHeight="false" outlineLevel="0" collapsed="false">
      <c r="A43" s="0" t="s">
        <v>20</v>
      </c>
      <c r="B43" s="0" t="s">
        <v>66</v>
      </c>
      <c r="C43" s="0" t="s">
        <v>67</v>
      </c>
      <c r="D43" s="0" t="s">
        <v>68</v>
      </c>
      <c r="E43" s="0" t="n">
        <v>108743.263924848</v>
      </c>
      <c r="F43" s="0" t="s">
        <v>126</v>
      </c>
      <c r="G43" s="0" t="n">
        <v>30046.2736740112</v>
      </c>
      <c r="H43" s="0" t="n">
        <v>1</v>
      </c>
      <c r="I43" s="0" t="s">
        <v>70</v>
      </c>
      <c r="J43" s="0" t="n">
        <v>1</v>
      </c>
      <c r="K43" s="0" t="n">
        <v>10000</v>
      </c>
      <c r="L43" s="0" t="n">
        <v>20</v>
      </c>
      <c r="M43" s="0" t="n">
        <v>13656.6280502631</v>
      </c>
      <c r="N43" s="0" t="n">
        <v>100</v>
      </c>
      <c r="O43" s="0" t="n">
        <v>0.8</v>
      </c>
      <c r="P43" s="0" t="n">
        <v>0.05</v>
      </c>
      <c r="Q43" s="0" t="n">
        <v>147186.5322472</v>
      </c>
      <c r="R43" s="0" t="n">
        <v>109802.997416902</v>
      </c>
      <c r="S43" s="0" t="n">
        <v>318587.248214646</v>
      </c>
      <c r="T43" s="0" t="n">
        <v>359075.062541147</v>
      </c>
    </row>
    <row r="44" customFormat="false" ht="12.8" hidden="false" customHeight="false" outlineLevel="0" collapsed="false">
      <c r="A44" s="0" t="s">
        <v>20</v>
      </c>
      <c r="B44" s="0" t="s">
        <v>71</v>
      </c>
      <c r="C44" s="0" t="s">
        <v>72</v>
      </c>
      <c r="D44" s="0" t="s">
        <v>73</v>
      </c>
      <c r="E44" s="0" t="n">
        <v>73368.6452985953</v>
      </c>
      <c r="F44" s="0" t="s">
        <v>127</v>
      </c>
      <c r="G44" s="0" t="n">
        <v>32877.6265361309</v>
      </c>
      <c r="H44" s="0" t="n">
        <v>100</v>
      </c>
      <c r="I44" s="0" t="s">
        <v>75</v>
      </c>
      <c r="J44" s="0" t="n">
        <v>1</v>
      </c>
      <c r="K44" s="0" t="n">
        <v>10000</v>
      </c>
      <c r="L44" s="0" t="n">
        <v>20</v>
      </c>
      <c r="M44" s="0" t="n">
        <v>24016.7139565509</v>
      </c>
      <c r="N44" s="0" t="n">
        <v>100</v>
      </c>
      <c r="O44" s="0" t="n">
        <v>0.8</v>
      </c>
      <c r="P44" s="0" t="n">
        <v>0.05</v>
      </c>
      <c r="Q44" s="0" t="n">
        <v>108314.652872738</v>
      </c>
      <c r="R44" s="0" t="n">
        <v>74533.5072173206</v>
      </c>
      <c r="S44" s="0" t="n">
        <v>250002.448311071</v>
      </c>
      <c r="T44" s="0" t="n">
        <v>311024.114860195</v>
      </c>
    </row>
    <row r="45" customFormat="false" ht="12.8" hidden="false" customHeight="false" outlineLevel="0" collapsed="false">
      <c r="A45" s="0" t="s">
        <v>20</v>
      </c>
      <c r="B45" s="0" t="s">
        <v>76</v>
      </c>
      <c r="C45" s="0" t="s">
        <v>77</v>
      </c>
      <c r="D45" s="0" t="s">
        <v>78</v>
      </c>
      <c r="E45" s="0" t="n">
        <v>109430.084457107</v>
      </c>
      <c r="F45" s="0" t="s">
        <v>128</v>
      </c>
      <c r="G45" s="0" t="n">
        <v>29749.2650539875</v>
      </c>
      <c r="H45" s="0" t="n">
        <v>100</v>
      </c>
      <c r="I45" s="0" t="s">
        <v>80</v>
      </c>
      <c r="J45" s="0" t="n">
        <v>1</v>
      </c>
      <c r="K45" s="0" t="n">
        <v>10000</v>
      </c>
      <c r="L45" s="0" t="n">
        <v>10</v>
      </c>
      <c r="M45" s="0" t="n">
        <v>21257.2335831864</v>
      </c>
      <c r="N45" s="0" t="n">
        <v>100</v>
      </c>
      <c r="O45" s="0" t="n">
        <v>0.8</v>
      </c>
      <c r="P45" s="0" t="n">
        <v>0.05</v>
      </c>
      <c r="Q45" s="0" t="n">
        <v>136793.587119057</v>
      </c>
      <c r="R45" s="0" t="n">
        <v>110668.227390671</v>
      </c>
      <c r="S45" s="0" t="n">
        <v>257865.690047125</v>
      </c>
      <c r="T45" s="0" t="n">
        <v>280744.961548847</v>
      </c>
    </row>
    <row r="46" customFormat="false" ht="12.8" hidden="false" customHeight="false" outlineLevel="0" collapsed="false">
      <c r="A46" s="0" t="s">
        <v>20</v>
      </c>
      <c r="B46" s="0" t="s">
        <v>81</v>
      </c>
      <c r="C46" s="0" t="s">
        <v>82</v>
      </c>
      <c r="D46" s="0" t="s">
        <v>83</v>
      </c>
      <c r="E46" s="0" t="n">
        <v>72052.3788455846</v>
      </c>
      <c r="F46" s="0" t="s">
        <v>129</v>
      </c>
      <c r="G46" s="0" t="n">
        <v>74118.1093239784</v>
      </c>
      <c r="H46" s="0" t="n">
        <v>1</v>
      </c>
      <c r="I46" s="0" t="s">
        <v>85</v>
      </c>
      <c r="J46" s="0" t="n">
        <v>1</v>
      </c>
      <c r="K46" s="0" t="n">
        <v>10000</v>
      </c>
      <c r="L46" s="0" t="n">
        <v>20</v>
      </c>
      <c r="M46" s="0" t="n">
        <v>23745.960147704</v>
      </c>
      <c r="N46" s="0" t="n">
        <v>100</v>
      </c>
      <c r="O46" s="0" t="n">
        <v>0.8</v>
      </c>
      <c r="P46" s="0" t="n">
        <v>0.05</v>
      </c>
      <c r="Q46" s="0" t="n">
        <v>160366.82392844</v>
      </c>
      <c r="R46" s="0" t="n">
        <v>72103.9312495417</v>
      </c>
      <c r="S46" s="0" t="n">
        <v>646153.822236945</v>
      </c>
      <c r="T46" s="0" t="n">
        <v>668923.41044472</v>
      </c>
    </row>
    <row r="47" customFormat="false" ht="12.8" hidden="false" customHeight="false" outlineLevel="0" collapsed="false">
      <c r="A47" s="0" t="s">
        <v>20</v>
      </c>
      <c r="B47" s="0" t="s">
        <v>86</v>
      </c>
      <c r="C47" s="0" t="s">
        <v>87</v>
      </c>
      <c r="D47" s="0" t="s">
        <v>88</v>
      </c>
      <c r="E47" s="0" t="n">
        <v>114282.104563077</v>
      </c>
      <c r="F47" s="0" t="s">
        <v>130</v>
      </c>
      <c r="G47" s="0" t="n">
        <v>19398.5121629238</v>
      </c>
      <c r="H47" s="0" t="n">
        <v>1</v>
      </c>
      <c r="I47" s="0" t="s">
        <v>90</v>
      </c>
      <c r="J47" s="0" t="n">
        <v>1</v>
      </c>
      <c r="K47" s="0" t="n">
        <v>10000</v>
      </c>
      <c r="L47" s="0" t="n">
        <v>10</v>
      </c>
      <c r="M47" s="0" t="n">
        <v>31685.9618150527</v>
      </c>
      <c r="N47" s="0" t="n">
        <v>100</v>
      </c>
      <c r="O47" s="0" t="n">
        <v>0.8</v>
      </c>
      <c r="P47" s="0" t="n">
        <v>0.05</v>
      </c>
      <c r="Q47" s="0" t="n">
        <v>227218.462126305</v>
      </c>
      <c r="R47" s="0" t="n">
        <v>114877.769904675</v>
      </c>
      <c r="S47" s="0" t="n">
        <v>848494.472537685</v>
      </c>
      <c r="T47" s="0" t="n">
        <v>1110624.14506934</v>
      </c>
    </row>
    <row r="48" customFormat="false" ht="12.8" hidden="false" customHeight="false" outlineLevel="0" collapsed="false">
      <c r="A48" s="0" t="s">
        <v>20</v>
      </c>
      <c r="B48" s="0" t="s">
        <v>91</v>
      </c>
      <c r="C48" s="0" t="s">
        <v>92</v>
      </c>
      <c r="D48" s="0" t="s">
        <v>93</v>
      </c>
      <c r="E48" s="0" t="n">
        <v>70783.564777429</v>
      </c>
      <c r="F48" s="0" t="s">
        <v>131</v>
      </c>
      <c r="G48" s="0" t="n">
        <v>33576.8892908096</v>
      </c>
      <c r="H48" s="0" t="n">
        <v>100</v>
      </c>
      <c r="I48" s="0" t="s">
        <v>95</v>
      </c>
      <c r="J48" s="0" t="n">
        <v>1</v>
      </c>
      <c r="K48" s="0" t="n">
        <v>10000</v>
      </c>
      <c r="L48" s="0" t="n">
        <v>10</v>
      </c>
      <c r="M48" s="0" t="n">
        <v>21743.1312278927</v>
      </c>
      <c r="N48" s="0" t="n">
        <v>100</v>
      </c>
      <c r="O48" s="0" t="n">
        <v>0.8</v>
      </c>
      <c r="P48" s="0" t="n">
        <v>0.05</v>
      </c>
      <c r="Q48" s="0" t="n">
        <v>151596.357445802</v>
      </c>
      <c r="R48" s="0" t="n">
        <v>70762.0856754203</v>
      </c>
      <c r="S48" s="0" t="n">
        <v>489595.286667648</v>
      </c>
      <c r="T48" s="0" t="n">
        <v>561776.328404719</v>
      </c>
    </row>
    <row r="49" customFormat="false" ht="12.8" hidden="false" customHeight="false" outlineLevel="0" collapsed="false">
      <c r="A49" s="0" t="s">
        <v>20</v>
      </c>
      <c r="B49" s="0" t="s">
        <v>96</v>
      </c>
      <c r="C49" s="0" t="s">
        <v>97</v>
      </c>
      <c r="D49" s="0" t="s">
        <v>98</v>
      </c>
      <c r="E49" s="0" t="n">
        <v>115670.254409431</v>
      </c>
      <c r="F49" s="0" t="s">
        <v>132</v>
      </c>
      <c r="G49" s="0" t="n">
        <v>99499.5061860085</v>
      </c>
      <c r="H49" s="0" t="n">
        <v>100</v>
      </c>
      <c r="I49" s="0" t="s">
        <v>100</v>
      </c>
      <c r="J49" s="0" t="n">
        <v>1</v>
      </c>
      <c r="K49" s="0" t="n">
        <v>10000</v>
      </c>
      <c r="L49" s="0" t="n">
        <v>20</v>
      </c>
      <c r="M49" s="0" t="n">
        <v>21409.4899098416</v>
      </c>
      <c r="N49" s="0" t="n">
        <v>100</v>
      </c>
      <c r="O49" s="0" t="n">
        <v>0.8</v>
      </c>
      <c r="P49" s="0" t="n">
        <v>0.05</v>
      </c>
      <c r="Q49" s="0" t="n">
        <v>532809.761029605</v>
      </c>
      <c r="R49" s="0" t="n">
        <v>141672.8646762</v>
      </c>
      <c r="S49" s="0" t="n">
        <v>6866469.7365296</v>
      </c>
      <c r="T49" s="0" t="n">
        <v>7067363.71299708</v>
      </c>
    </row>
    <row r="50" customFormat="false" ht="12.8" hidden="false" customHeight="false" outlineLevel="0" collapsed="false">
      <c r="A50" s="0" t="s">
        <v>133</v>
      </c>
      <c r="B50" s="0" t="s">
        <v>21</v>
      </c>
      <c r="C50" s="0" t="s">
        <v>22</v>
      </c>
      <c r="D50" s="0" t="s">
        <v>23</v>
      </c>
      <c r="E50" s="0" t="n">
        <v>741498.337158955</v>
      </c>
      <c r="F50" s="0" t="s">
        <v>24</v>
      </c>
      <c r="G50" s="0" t="n">
        <v>109996.904243946</v>
      </c>
      <c r="H50" s="0" t="n">
        <v>1</v>
      </c>
      <c r="I50" s="0" t="s">
        <v>25</v>
      </c>
      <c r="J50" s="0" t="n">
        <v>0</v>
      </c>
      <c r="K50" s="0" t="n">
        <v>100000</v>
      </c>
      <c r="L50" s="0" t="n">
        <v>20</v>
      </c>
      <c r="M50" s="0" t="n">
        <v>16817.1971399973</v>
      </c>
      <c r="N50" s="0" t="n">
        <v>100</v>
      </c>
      <c r="O50" s="0" t="n">
        <v>0.8</v>
      </c>
      <c r="P50" s="0" t="n">
        <v>0.05</v>
      </c>
      <c r="Q50" s="0" t="n">
        <v>6062310.91077441</v>
      </c>
      <c r="R50" s="0" t="n">
        <v>5017640.27594874</v>
      </c>
      <c r="S50" s="0" t="n">
        <v>25531214.3822115</v>
      </c>
      <c r="T50" s="0" t="n">
        <v>31057302.516484</v>
      </c>
    </row>
    <row r="51" customFormat="false" ht="12.8" hidden="false" customHeight="false" outlineLevel="0" collapsed="false">
      <c r="A51" s="0" t="s">
        <v>133</v>
      </c>
      <c r="B51" s="0" t="s">
        <v>26</v>
      </c>
      <c r="C51" s="0" t="s">
        <v>27</v>
      </c>
      <c r="D51" s="0" t="s">
        <v>28</v>
      </c>
      <c r="E51" s="0" t="n">
        <v>972521.05553336</v>
      </c>
      <c r="F51" s="0" t="s">
        <v>29</v>
      </c>
      <c r="G51" s="0" t="n">
        <v>72465.3930649757</v>
      </c>
      <c r="H51" s="0" t="n">
        <v>1</v>
      </c>
      <c r="I51" s="0" t="s">
        <v>30</v>
      </c>
      <c r="J51" s="0" t="n">
        <v>0</v>
      </c>
      <c r="K51" s="0" t="n">
        <v>100000</v>
      </c>
      <c r="L51" s="0" t="n">
        <v>10</v>
      </c>
      <c r="M51" s="0" t="n">
        <v>11197.9235423612</v>
      </c>
      <c r="N51" s="0" t="n">
        <v>100</v>
      </c>
      <c r="O51" s="0" t="n">
        <v>0.8</v>
      </c>
      <c r="P51" s="0" t="n">
        <v>0.05</v>
      </c>
      <c r="Q51" s="0" t="n">
        <v>1737949.32877629</v>
      </c>
      <c r="R51" s="0" t="n">
        <v>1344034.07426498</v>
      </c>
      <c r="S51" s="0" t="n">
        <v>5715130.94520644</v>
      </c>
      <c r="T51" s="0" t="n">
        <v>5558959.77484424</v>
      </c>
    </row>
    <row r="52" customFormat="false" ht="12.8" hidden="false" customHeight="false" outlineLevel="0" collapsed="false">
      <c r="A52" s="0" t="s">
        <v>133</v>
      </c>
      <c r="B52" s="0" t="s">
        <v>31</v>
      </c>
      <c r="C52" s="0" t="s">
        <v>32</v>
      </c>
      <c r="D52" s="0" t="s">
        <v>33</v>
      </c>
      <c r="E52" s="0" t="n">
        <v>651073.429219388</v>
      </c>
      <c r="F52" s="0" t="s">
        <v>34</v>
      </c>
      <c r="G52" s="0" t="n">
        <v>22509.9047348499</v>
      </c>
      <c r="H52" s="0" t="n">
        <v>100</v>
      </c>
      <c r="I52" s="0" t="s">
        <v>35</v>
      </c>
      <c r="J52" s="0" t="n">
        <v>0</v>
      </c>
      <c r="K52" s="0" t="n">
        <v>100000</v>
      </c>
      <c r="L52" s="0" t="n">
        <v>10</v>
      </c>
      <c r="M52" s="0" t="n">
        <v>23139.5063997565</v>
      </c>
      <c r="N52" s="0" t="n">
        <v>100</v>
      </c>
      <c r="O52" s="0" t="n">
        <v>0.8</v>
      </c>
      <c r="P52" s="0" t="n">
        <v>0.05</v>
      </c>
      <c r="Q52" s="0" t="n">
        <v>2560475.33542939</v>
      </c>
      <c r="R52" s="0" t="n">
        <v>722347.338618447</v>
      </c>
      <c r="S52" s="0" t="n">
        <v>8659784.13305793</v>
      </c>
      <c r="T52" s="0" t="n">
        <v>9998380.68009818</v>
      </c>
    </row>
    <row r="53" customFormat="false" ht="12.8" hidden="false" customHeight="false" outlineLevel="0" collapsed="false">
      <c r="A53" s="0" t="s">
        <v>133</v>
      </c>
      <c r="B53" s="0" t="s">
        <v>36</v>
      </c>
      <c r="C53" s="0" t="s">
        <v>37</v>
      </c>
      <c r="D53" s="0" t="s">
        <v>38</v>
      </c>
      <c r="E53" s="0" t="n">
        <v>1111003.61228933</v>
      </c>
      <c r="F53" s="0" t="s">
        <v>39</v>
      </c>
      <c r="G53" s="0" t="n">
        <v>48073.2831389904</v>
      </c>
      <c r="H53" s="0" t="n">
        <v>100</v>
      </c>
      <c r="I53" s="0" t="s">
        <v>40</v>
      </c>
      <c r="J53" s="0" t="n">
        <v>0</v>
      </c>
      <c r="K53" s="0" t="n">
        <v>100000</v>
      </c>
      <c r="L53" s="0" t="n">
        <v>20</v>
      </c>
      <c r="M53" s="0" t="n">
        <v>28356.549203413</v>
      </c>
      <c r="N53" s="0" t="n">
        <v>100</v>
      </c>
      <c r="O53" s="0" t="n">
        <v>0.8</v>
      </c>
      <c r="P53" s="0" t="n">
        <v>0.05</v>
      </c>
      <c r="Q53" s="0" t="n">
        <v>4632940.87265005</v>
      </c>
      <c r="R53" s="0" t="n">
        <v>1348328.37949447</v>
      </c>
      <c r="S53" s="0" t="n">
        <v>44194762.2076698</v>
      </c>
      <c r="T53" s="0" t="n">
        <v>45260017.9860688</v>
      </c>
    </row>
    <row r="54" customFormat="false" ht="12.8" hidden="false" customHeight="false" outlineLevel="0" collapsed="false">
      <c r="A54" s="0" t="s">
        <v>133</v>
      </c>
      <c r="B54" s="0" t="s">
        <v>41</v>
      </c>
      <c r="C54" s="0" t="s">
        <v>42</v>
      </c>
      <c r="D54" s="0" t="s">
        <v>43</v>
      </c>
      <c r="E54" s="0" t="n">
        <v>1011644.41177864</v>
      </c>
      <c r="F54" s="0" t="s">
        <v>44</v>
      </c>
      <c r="G54" s="0" t="n">
        <v>69446.382860899</v>
      </c>
      <c r="H54" s="0" t="n">
        <v>100</v>
      </c>
      <c r="I54" s="0" t="s">
        <v>45</v>
      </c>
      <c r="J54" s="0" t="n">
        <v>0</v>
      </c>
      <c r="K54" s="0" t="n">
        <v>100000</v>
      </c>
      <c r="L54" s="0" t="n">
        <v>10</v>
      </c>
      <c r="M54" s="0" t="n">
        <v>22040.3466075055</v>
      </c>
      <c r="N54" s="0" t="n">
        <v>100</v>
      </c>
      <c r="O54" s="0" t="n">
        <v>0.8</v>
      </c>
      <c r="P54" s="0" t="n">
        <v>0.05</v>
      </c>
      <c r="Q54" s="0" t="n">
        <v>3675308.13510161</v>
      </c>
      <c r="R54" s="0" t="n">
        <v>1089007.45353584</v>
      </c>
      <c r="S54" s="0" t="n">
        <v>18548504.3059476</v>
      </c>
      <c r="T54" s="0" t="n">
        <v>21235542.232624</v>
      </c>
    </row>
    <row r="55" customFormat="false" ht="12.8" hidden="false" customHeight="false" outlineLevel="0" collapsed="false">
      <c r="A55" s="0" t="s">
        <v>133</v>
      </c>
      <c r="B55" s="0" t="s">
        <v>46</v>
      </c>
      <c r="C55" s="0" t="s">
        <v>47</v>
      </c>
      <c r="D55" s="0" t="s">
        <v>48</v>
      </c>
      <c r="E55" s="0" t="n">
        <v>749550.441264133</v>
      </c>
      <c r="F55" s="0" t="s">
        <v>49</v>
      </c>
      <c r="G55" s="0" t="n">
        <v>70197.7433829308</v>
      </c>
      <c r="H55" s="0" t="n">
        <v>100</v>
      </c>
      <c r="I55" s="0" t="s">
        <v>50</v>
      </c>
      <c r="J55" s="0" t="n">
        <v>0</v>
      </c>
      <c r="K55" s="0" t="n">
        <v>100000</v>
      </c>
      <c r="L55" s="0" t="n">
        <v>20</v>
      </c>
      <c r="M55" s="0" t="n">
        <v>26739.7311264038</v>
      </c>
      <c r="N55" s="0" t="n">
        <v>100</v>
      </c>
      <c r="O55" s="0" t="n">
        <v>0.8</v>
      </c>
      <c r="P55" s="0" t="n">
        <v>0.05</v>
      </c>
      <c r="Q55" s="0" t="n">
        <v>964044.388875695</v>
      </c>
      <c r="R55" s="0" t="n">
        <v>587712.444327721</v>
      </c>
      <c r="S55" s="0" t="n">
        <v>3444556.53683836</v>
      </c>
      <c r="T55" s="0" t="n">
        <v>3720968.5082203</v>
      </c>
    </row>
    <row r="56" customFormat="false" ht="12.8" hidden="false" customHeight="false" outlineLevel="0" collapsed="false">
      <c r="A56" s="0" t="s">
        <v>133</v>
      </c>
      <c r="B56" s="0" t="s">
        <v>51</v>
      </c>
      <c r="C56" s="0" t="s">
        <v>52</v>
      </c>
      <c r="D56" s="0" t="s">
        <v>53</v>
      </c>
      <c r="E56" s="0" t="n">
        <v>1028644.90516583</v>
      </c>
      <c r="F56" s="0" t="s">
        <v>54</v>
      </c>
      <c r="G56" s="0" t="n">
        <v>76234.9748129845</v>
      </c>
      <c r="H56" s="0" t="n">
        <v>1</v>
      </c>
      <c r="I56" s="0" t="s">
        <v>55</v>
      </c>
      <c r="J56" s="0" t="n">
        <v>0</v>
      </c>
      <c r="K56" s="0" t="n">
        <v>100000</v>
      </c>
      <c r="L56" s="0" t="n">
        <v>20</v>
      </c>
      <c r="M56" s="0" t="n">
        <v>15939.3303079805</v>
      </c>
      <c r="N56" s="0" t="n">
        <v>100</v>
      </c>
      <c r="O56" s="0" t="n">
        <v>0.8</v>
      </c>
      <c r="P56" s="0" t="n">
        <v>0.05</v>
      </c>
      <c r="Q56" s="0" t="n">
        <v>1482621.19448821</v>
      </c>
      <c r="R56" s="0" t="n">
        <v>1090173.56988045</v>
      </c>
      <c r="S56" s="0" t="n">
        <v>4016497.33691588</v>
      </c>
      <c r="T56" s="0" t="n">
        <v>5030575.21077627</v>
      </c>
    </row>
    <row r="57" customFormat="false" ht="12.8" hidden="false" customHeight="false" outlineLevel="0" collapsed="false">
      <c r="A57" s="0" t="s">
        <v>133</v>
      </c>
      <c r="B57" s="0" t="s">
        <v>56</v>
      </c>
      <c r="C57" s="0" t="s">
        <v>57</v>
      </c>
      <c r="D57" s="0" t="s">
        <v>58</v>
      </c>
      <c r="E57" s="0" t="n">
        <v>525876.412024529</v>
      </c>
      <c r="F57" s="0" t="s">
        <v>134</v>
      </c>
      <c r="G57" s="0" t="n">
        <v>31889.0877039433</v>
      </c>
      <c r="H57" s="0" t="n">
        <v>1</v>
      </c>
      <c r="I57" s="0" t="s">
        <v>60</v>
      </c>
      <c r="J57" s="0" t="n">
        <v>0</v>
      </c>
      <c r="K57" s="0" t="n">
        <v>100000</v>
      </c>
      <c r="L57" s="0" t="n">
        <v>10</v>
      </c>
      <c r="M57" s="0" t="n">
        <v>16540.2726617584</v>
      </c>
      <c r="N57" s="0" t="n">
        <v>100</v>
      </c>
      <c r="O57" s="0" t="n">
        <v>0.8</v>
      </c>
      <c r="P57" s="0" t="n">
        <v>0.05</v>
      </c>
      <c r="Q57" s="0" t="n">
        <v>804735.01245143</v>
      </c>
      <c r="R57" s="0" t="n">
        <v>567466.000116429</v>
      </c>
      <c r="S57" s="0" t="n">
        <v>1436710.07177838</v>
      </c>
      <c r="T57" s="0" t="n">
        <v>2008601.74856288</v>
      </c>
    </row>
    <row r="58" customFormat="false" ht="12.8" hidden="false" customHeight="false" outlineLevel="0" collapsed="false">
      <c r="A58" s="0" t="s">
        <v>133</v>
      </c>
      <c r="B58" s="0" t="s">
        <v>61</v>
      </c>
      <c r="C58" s="0" t="s">
        <v>62</v>
      </c>
      <c r="D58" s="0" t="s">
        <v>63</v>
      </c>
      <c r="E58" s="0" t="n">
        <v>79654.0376779545</v>
      </c>
      <c r="F58" s="0" t="s">
        <v>135</v>
      </c>
      <c r="G58" s="0" t="n">
        <v>75089.3641731739</v>
      </c>
      <c r="H58" s="0" t="n">
        <v>1</v>
      </c>
      <c r="I58" s="0" t="s">
        <v>65</v>
      </c>
      <c r="J58" s="0" t="n">
        <v>0</v>
      </c>
      <c r="K58" s="0" t="n">
        <v>10000</v>
      </c>
      <c r="L58" s="0" t="n">
        <v>10</v>
      </c>
      <c r="M58" s="0" t="n">
        <v>16360.5582213668</v>
      </c>
      <c r="N58" s="0" t="n">
        <v>100</v>
      </c>
      <c r="O58" s="0" t="n">
        <v>0.8</v>
      </c>
      <c r="P58" s="0" t="n">
        <v>0.05</v>
      </c>
      <c r="Q58" s="0" t="n">
        <v>3029021.14251008</v>
      </c>
      <c r="R58" s="0" t="n">
        <v>605938.19181704</v>
      </c>
      <c r="S58" s="0" t="n">
        <v>26493533.9313963</v>
      </c>
      <c r="T58" s="0" t="n">
        <v>25627535.2350134</v>
      </c>
    </row>
    <row r="59" customFormat="false" ht="12.8" hidden="false" customHeight="false" outlineLevel="0" collapsed="false">
      <c r="A59" s="0" t="s">
        <v>133</v>
      </c>
      <c r="B59" s="0" t="s">
        <v>66</v>
      </c>
      <c r="C59" s="0" t="s">
        <v>67</v>
      </c>
      <c r="D59" s="0" t="s">
        <v>68</v>
      </c>
      <c r="E59" s="0" t="n">
        <v>151026.705205533</v>
      </c>
      <c r="F59" s="0" t="s">
        <v>69</v>
      </c>
      <c r="G59" s="0" t="n">
        <v>47212.0307710171</v>
      </c>
      <c r="H59" s="0" t="n">
        <v>1</v>
      </c>
      <c r="I59" s="0" t="s">
        <v>70</v>
      </c>
      <c r="J59" s="0" t="n">
        <v>0</v>
      </c>
      <c r="K59" s="0" t="n">
        <v>10000</v>
      </c>
      <c r="L59" s="0" t="n">
        <v>20</v>
      </c>
      <c r="M59" s="0" t="n">
        <v>13656.6280502631</v>
      </c>
      <c r="N59" s="0" t="n">
        <v>100</v>
      </c>
      <c r="O59" s="0" t="n">
        <v>0.8</v>
      </c>
      <c r="P59" s="0" t="n">
        <v>0.05</v>
      </c>
      <c r="Q59" s="0" t="n">
        <v>880762.023363596</v>
      </c>
      <c r="R59" s="0" t="n">
        <v>304087.503108845</v>
      </c>
      <c r="S59" s="0" t="n">
        <v>3501722.81363272</v>
      </c>
      <c r="T59" s="0" t="n">
        <v>4339672.24696746</v>
      </c>
    </row>
    <row r="60" customFormat="false" ht="12.8" hidden="false" customHeight="false" outlineLevel="0" collapsed="false">
      <c r="A60" s="0" t="s">
        <v>133</v>
      </c>
      <c r="B60" s="0" t="s">
        <v>71</v>
      </c>
      <c r="C60" s="0" t="s">
        <v>72</v>
      </c>
      <c r="D60" s="0" t="s">
        <v>73</v>
      </c>
      <c r="E60" s="0" t="n">
        <v>144600.032361014</v>
      </c>
      <c r="F60" s="0" t="s">
        <v>74</v>
      </c>
      <c r="G60" s="0" t="n">
        <v>83193.7843868732</v>
      </c>
      <c r="H60" s="0" t="n">
        <v>100</v>
      </c>
      <c r="I60" s="0" t="s">
        <v>75</v>
      </c>
      <c r="J60" s="0" t="n">
        <v>0</v>
      </c>
      <c r="K60" s="0" t="n">
        <v>10000</v>
      </c>
      <c r="L60" s="0" t="n">
        <v>20</v>
      </c>
      <c r="M60" s="0" t="n">
        <v>24016.7139565509</v>
      </c>
      <c r="N60" s="0" t="n">
        <v>100</v>
      </c>
      <c r="O60" s="0" t="n">
        <v>0.8</v>
      </c>
      <c r="P60" s="0" t="n">
        <v>0.05</v>
      </c>
      <c r="Q60" s="0" t="n">
        <v>824964.012997956</v>
      </c>
      <c r="R60" s="0" t="n">
        <v>166097.259021996</v>
      </c>
      <c r="S60" s="0" t="n">
        <v>3326352.39440016</v>
      </c>
      <c r="T60" s="0" t="n">
        <v>4742902.82225368</v>
      </c>
    </row>
    <row r="61" customFormat="false" ht="12.8" hidden="false" customHeight="false" outlineLevel="0" collapsed="false">
      <c r="A61" s="0" t="s">
        <v>133</v>
      </c>
      <c r="B61" s="0" t="s">
        <v>76</v>
      </c>
      <c r="C61" s="0" t="s">
        <v>77</v>
      </c>
      <c r="D61" s="0" t="s">
        <v>78</v>
      </c>
      <c r="E61" s="0" t="n">
        <v>152332.34718629</v>
      </c>
      <c r="F61" s="0" t="s">
        <v>79</v>
      </c>
      <c r="G61" s="0" t="n">
        <v>27358.6257948875</v>
      </c>
      <c r="H61" s="0" t="n">
        <v>100</v>
      </c>
      <c r="I61" s="0" t="s">
        <v>80</v>
      </c>
      <c r="J61" s="0" t="n">
        <v>0</v>
      </c>
      <c r="K61" s="0" t="n">
        <v>10000</v>
      </c>
      <c r="L61" s="0" t="n">
        <v>10</v>
      </c>
      <c r="M61" s="0" t="n">
        <v>21257.2335831864</v>
      </c>
      <c r="N61" s="0" t="n">
        <v>100</v>
      </c>
      <c r="O61" s="0" t="n">
        <v>0.8</v>
      </c>
      <c r="P61" s="0" t="n">
        <v>0.05</v>
      </c>
      <c r="Q61" s="0" t="n">
        <v>690602.189379641</v>
      </c>
      <c r="R61" s="0" t="n">
        <v>248216.500591761</v>
      </c>
      <c r="S61" s="0" t="n">
        <v>2256503.66961461</v>
      </c>
      <c r="T61" s="0" t="n">
        <v>2839988.7505109</v>
      </c>
    </row>
    <row r="62" customFormat="false" ht="12.8" hidden="false" customHeight="false" outlineLevel="0" collapsed="false">
      <c r="A62" s="0" t="s">
        <v>133</v>
      </c>
      <c r="B62" s="0" t="s">
        <v>81</v>
      </c>
      <c r="C62" s="0" t="s">
        <v>82</v>
      </c>
      <c r="D62" s="0" t="s">
        <v>83</v>
      </c>
      <c r="E62" s="0" t="n">
        <v>95586.352224756</v>
      </c>
      <c r="F62" s="0" t="s">
        <v>84</v>
      </c>
      <c r="G62" s="0" t="n">
        <v>55654.8326458931</v>
      </c>
      <c r="H62" s="0" t="n">
        <v>1</v>
      </c>
      <c r="I62" s="0" t="s">
        <v>85</v>
      </c>
      <c r="J62" s="0" t="n">
        <v>0</v>
      </c>
      <c r="K62" s="0" t="n">
        <v>10000</v>
      </c>
      <c r="L62" s="0" t="n">
        <v>20</v>
      </c>
      <c r="M62" s="0" t="n">
        <v>23745.960147704</v>
      </c>
      <c r="N62" s="0" t="n">
        <v>100</v>
      </c>
      <c r="O62" s="0" t="n">
        <v>0.8</v>
      </c>
      <c r="P62" s="0" t="n">
        <v>0.05</v>
      </c>
      <c r="Q62" s="0" t="n">
        <v>1762111.47512834</v>
      </c>
      <c r="R62" s="0" t="n">
        <v>210537.880461124</v>
      </c>
      <c r="S62" s="0" t="n">
        <v>10749783.8699085</v>
      </c>
      <c r="T62" s="0" t="n">
        <v>11357930.6247864</v>
      </c>
    </row>
    <row r="63" customFormat="false" ht="12.8" hidden="false" customHeight="false" outlineLevel="0" collapsed="false">
      <c r="A63" s="0" t="s">
        <v>133</v>
      </c>
      <c r="B63" s="0" t="s">
        <v>86</v>
      </c>
      <c r="C63" s="0" t="s">
        <v>87</v>
      </c>
      <c r="D63" s="0" t="s">
        <v>88</v>
      </c>
      <c r="E63" s="0" t="n">
        <v>142770.431198363</v>
      </c>
      <c r="F63" s="0" t="s">
        <v>136</v>
      </c>
      <c r="G63" s="0" t="n">
        <v>79628.7301471233</v>
      </c>
      <c r="H63" s="0" t="n">
        <v>1</v>
      </c>
      <c r="I63" s="0" t="s">
        <v>90</v>
      </c>
      <c r="J63" s="0" t="n">
        <v>0</v>
      </c>
      <c r="K63" s="0" t="n">
        <v>10000</v>
      </c>
      <c r="L63" s="0" t="n">
        <v>10</v>
      </c>
      <c r="M63" s="0" t="n">
        <v>31685.9618150527</v>
      </c>
      <c r="N63" s="0" t="n">
        <v>100</v>
      </c>
      <c r="O63" s="0" t="n">
        <v>0.8</v>
      </c>
      <c r="P63" s="0" t="n">
        <v>0.05</v>
      </c>
      <c r="Q63" s="0" t="n">
        <v>1901958.02774353</v>
      </c>
      <c r="R63" s="0" t="n">
        <v>228202.887389718</v>
      </c>
      <c r="S63" s="0" t="n">
        <v>12267859.0065223</v>
      </c>
      <c r="T63" s="0" t="n">
        <v>17272392.3296766</v>
      </c>
    </row>
    <row r="64" customFormat="false" ht="12.8" hidden="false" customHeight="false" outlineLevel="0" collapsed="false">
      <c r="A64" s="0" t="s">
        <v>133</v>
      </c>
      <c r="B64" s="0" t="s">
        <v>91</v>
      </c>
      <c r="C64" s="0" t="s">
        <v>92</v>
      </c>
      <c r="D64" s="0" t="s">
        <v>93</v>
      </c>
      <c r="E64" s="0" t="n">
        <v>112510.249125607</v>
      </c>
      <c r="F64" s="0" t="s">
        <v>137</v>
      </c>
      <c r="G64" s="0" t="n">
        <v>68239.2739338875</v>
      </c>
      <c r="H64" s="0" t="n">
        <v>100</v>
      </c>
      <c r="I64" s="0" t="s">
        <v>95</v>
      </c>
      <c r="J64" s="0" t="n">
        <v>0</v>
      </c>
      <c r="K64" s="0" t="n">
        <v>10000</v>
      </c>
      <c r="L64" s="0" t="n">
        <v>10</v>
      </c>
      <c r="M64" s="0" t="n">
        <v>21743.1312278927</v>
      </c>
      <c r="N64" s="0" t="n">
        <v>100</v>
      </c>
      <c r="O64" s="0" t="n">
        <v>0.8</v>
      </c>
      <c r="P64" s="0" t="n">
        <v>0.05</v>
      </c>
      <c r="Q64" s="0" t="n">
        <v>2092867.6631152</v>
      </c>
      <c r="R64" s="0" t="n">
        <v>383212.938999941</v>
      </c>
      <c r="S64" s="0" t="n">
        <v>8026241.61778696</v>
      </c>
      <c r="T64" s="0" t="n">
        <v>10004111.2148167</v>
      </c>
    </row>
    <row r="65" customFormat="false" ht="12.8" hidden="false" customHeight="false" outlineLevel="0" collapsed="false">
      <c r="A65" s="0" t="s">
        <v>133</v>
      </c>
      <c r="B65" s="0" t="s">
        <v>96</v>
      </c>
      <c r="C65" s="0" t="s">
        <v>97</v>
      </c>
      <c r="D65" s="0" t="s">
        <v>98</v>
      </c>
      <c r="E65" s="0" t="n">
        <v>152227.28112604</v>
      </c>
      <c r="F65" s="0" t="s">
        <v>138</v>
      </c>
      <c r="G65" s="0" t="n">
        <v>95092.7466590405</v>
      </c>
      <c r="H65" s="0" t="n">
        <v>100</v>
      </c>
      <c r="I65" s="0" t="s">
        <v>100</v>
      </c>
      <c r="J65" s="0" t="n">
        <v>0</v>
      </c>
      <c r="K65" s="0" t="n">
        <v>10000</v>
      </c>
      <c r="L65" s="0" t="n">
        <v>20</v>
      </c>
      <c r="M65" s="0" t="n">
        <v>21409.4899098416</v>
      </c>
      <c r="N65" s="0" t="n">
        <v>100</v>
      </c>
      <c r="O65" s="0" t="n">
        <v>0.8</v>
      </c>
      <c r="P65" s="0" t="n">
        <v>0.05</v>
      </c>
      <c r="Q65" s="0" t="n">
        <v>2891252.97461148</v>
      </c>
      <c r="R65" s="0" t="n">
        <v>599445.629190874</v>
      </c>
      <c r="S65" s="0" t="n">
        <v>28208226.3842552</v>
      </c>
      <c r="T65" s="0" t="n">
        <v>31485350.5619204</v>
      </c>
    </row>
    <row r="66" customFormat="false" ht="12.8" hidden="false" customHeight="false" outlineLevel="0" collapsed="false">
      <c r="A66" s="0" t="s">
        <v>133</v>
      </c>
      <c r="B66" s="0" t="s">
        <v>21</v>
      </c>
      <c r="C66" s="0" t="s">
        <v>22</v>
      </c>
      <c r="D66" s="0" t="s">
        <v>23</v>
      </c>
      <c r="E66" s="0" t="n">
        <v>537954.036818773</v>
      </c>
      <c r="F66" s="0" t="s">
        <v>101</v>
      </c>
      <c r="G66" s="0" t="n">
        <v>37625.5978901386</v>
      </c>
      <c r="H66" s="0" t="n">
        <v>1</v>
      </c>
      <c r="I66" s="0" t="s">
        <v>25</v>
      </c>
      <c r="J66" s="0" t="n">
        <v>0.5</v>
      </c>
      <c r="K66" s="0" t="n">
        <v>100000</v>
      </c>
      <c r="L66" s="0" t="n">
        <v>20</v>
      </c>
      <c r="M66" s="0" t="n">
        <v>16817.1971399973</v>
      </c>
      <c r="N66" s="0" t="n">
        <v>100</v>
      </c>
      <c r="O66" s="0" t="n">
        <v>0.8</v>
      </c>
      <c r="P66" s="0" t="n">
        <v>0.05</v>
      </c>
      <c r="Q66" s="0" t="n">
        <v>1977420.6841908</v>
      </c>
      <c r="R66" s="0" t="n">
        <v>897155.771553822</v>
      </c>
      <c r="S66" s="0" t="n">
        <v>9223292.34100676</v>
      </c>
      <c r="T66" s="0" t="n">
        <v>9506023.30657233</v>
      </c>
    </row>
    <row r="67" customFormat="false" ht="12.8" hidden="false" customHeight="false" outlineLevel="0" collapsed="false">
      <c r="A67" s="0" t="s">
        <v>133</v>
      </c>
      <c r="B67" s="0" t="s">
        <v>26</v>
      </c>
      <c r="C67" s="0" t="s">
        <v>27</v>
      </c>
      <c r="D67" s="0" t="s">
        <v>28</v>
      </c>
      <c r="E67" s="0" t="n">
        <v>869685.824005916</v>
      </c>
      <c r="F67" s="0" t="s">
        <v>102</v>
      </c>
      <c r="G67" s="0" t="n">
        <v>20349.6040260792</v>
      </c>
      <c r="H67" s="0" t="n">
        <v>1</v>
      </c>
      <c r="I67" s="0" t="s">
        <v>30</v>
      </c>
      <c r="J67" s="0" t="n">
        <v>0.5</v>
      </c>
      <c r="K67" s="0" t="n">
        <v>100000</v>
      </c>
      <c r="L67" s="0" t="n">
        <v>10</v>
      </c>
      <c r="M67" s="0" t="n">
        <v>11197.9235423612</v>
      </c>
      <c r="N67" s="0" t="n">
        <v>100</v>
      </c>
      <c r="O67" s="0" t="n">
        <v>0.8</v>
      </c>
      <c r="P67" s="0" t="n">
        <v>0.05</v>
      </c>
      <c r="Q67" s="0" t="n">
        <v>1014473.14813146</v>
      </c>
      <c r="R67" s="0" t="n">
        <v>980138.802378513</v>
      </c>
      <c r="S67" s="0" t="n">
        <v>3530055.10295724</v>
      </c>
      <c r="T67" s="0" t="n">
        <v>3332241.77892617</v>
      </c>
    </row>
    <row r="68" customFormat="false" ht="12.8" hidden="false" customHeight="false" outlineLevel="0" collapsed="false">
      <c r="A68" s="0" t="s">
        <v>133</v>
      </c>
      <c r="B68" s="0" t="s">
        <v>31</v>
      </c>
      <c r="C68" s="0" t="s">
        <v>32</v>
      </c>
      <c r="D68" s="0" t="s">
        <v>33</v>
      </c>
      <c r="E68" s="0" t="n">
        <v>523324.988595381</v>
      </c>
      <c r="F68" s="0" t="s">
        <v>103</v>
      </c>
      <c r="G68" s="0" t="n">
        <v>24675.4807078838</v>
      </c>
      <c r="H68" s="0" t="n">
        <v>100</v>
      </c>
      <c r="I68" s="0" t="s">
        <v>35</v>
      </c>
      <c r="J68" s="0" t="n">
        <v>0.5</v>
      </c>
      <c r="K68" s="0" t="n">
        <v>100000</v>
      </c>
      <c r="L68" s="0" t="n">
        <v>10</v>
      </c>
      <c r="M68" s="0" t="n">
        <v>23139.5063997565</v>
      </c>
      <c r="N68" s="0" t="n">
        <v>100</v>
      </c>
      <c r="O68" s="0" t="n">
        <v>0.8</v>
      </c>
      <c r="P68" s="0" t="n">
        <v>0.05</v>
      </c>
      <c r="Q68" s="0" t="n">
        <v>710243.083182635</v>
      </c>
      <c r="R68" s="0" t="n">
        <v>524206.213632387</v>
      </c>
      <c r="S68" s="0" t="n">
        <v>1655541.05256079</v>
      </c>
      <c r="T68" s="0" t="n">
        <v>1717358.55274969</v>
      </c>
    </row>
    <row r="69" customFormat="false" ht="12.8" hidden="false" customHeight="false" outlineLevel="0" collapsed="false">
      <c r="A69" s="0" t="s">
        <v>133</v>
      </c>
      <c r="B69" s="0" t="s">
        <v>36</v>
      </c>
      <c r="C69" s="0" t="s">
        <v>37</v>
      </c>
      <c r="D69" s="0" t="s">
        <v>38</v>
      </c>
      <c r="E69" s="0" t="n">
        <v>864506.886066449</v>
      </c>
      <c r="F69" s="0" t="s">
        <v>104</v>
      </c>
      <c r="G69" s="0" t="n">
        <v>30650.3659369946</v>
      </c>
      <c r="H69" s="0" t="n">
        <v>100</v>
      </c>
      <c r="I69" s="0" t="s">
        <v>40</v>
      </c>
      <c r="J69" s="0" t="n">
        <v>0.5</v>
      </c>
      <c r="K69" s="0" t="n">
        <v>100000</v>
      </c>
      <c r="L69" s="0" t="n">
        <v>20</v>
      </c>
      <c r="M69" s="0" t="n">
        <v>28356.549203413</v>
      </c>
      <c r="N69" s="0" t="n">
        <v>100</v>
      </c>
      <c r="O69" s="0" t="n">
        <v>0.8</v>
      </c>
      <c r="P69" s="0" t="n">
        <v>0.05</v>
      </c>
      <c r="Q69" s="0" t="n">
        <v>1756254.81005516</v>
      </c>
      <c r="R69" s="0" t="n">
        <v>875715.526022474</v>
      </c>
      <c r="S69" s="0" t="n">
        <v>17298436.0102255</v>
      </c>
      <c r="T69" s="0" t="n">
        <v>17400973.8245714</v>
      </c>
    </row>
    <row r="70" customFormat="false" ht="12.8" hidden="false" customHeight="false" outlineLevel="0" collapsed="false">
      <c r="A70" s="0" t="s">
        <v>133</v>
      </c>
      <c r="B70" s="0" t="s">
        <v>41</v>
      </c>
      <c r="C70" s="0" t="s">
        <v>42</v>
      </c>
      <c r="D70" s="0" t="s">
        <v>43</v>
      </c>
      <c r="E70" s="0" t="n">
        <v>844548.304567426</v>
      </c>
      <c r="F70" s="0" t="s">
        <v>105</v>
      </c>
      <c r="G70" s="0" t="n">
        <v>22272.9891879559</v>
      </c>
      <c r="H70" s="0" t="n">
        <v>100</v>
      </c>
      <c r="I70" s="0" t="s">
        <v>45</v>
      </c>
      <c r="J70" s="0" t="n">
        <v>0.5</v>
      </c>
      <c r="K70" s="0" t="n">
        <v>100000</v>
      </c>
      <c r="L70" s="0" t="n">
        <v>10</v>
      </c>
      <c r="M70" s="0" t="n">
        <v>22040.3466075055</v>
      </c>
      <c r="N70" s="0" t="n">
        <v>100</v>
      </c>
      <c r="O70" s="0" t="n">
        <v>0.8</v>
      </c>
      <c r="P70" s="0" t="n">
        <v>0.05</v>
      </c>
      <c r="Q70" s="0" t="n">
        <v>1563334.44450489</v>
      </c>
      <c r="R70" s="0" t="n">
        <v>848953.062272082</v>
      </c>
      <c r="S70" s="0" t="n">
        <v>8258748.55147738</v>
      </c>
      <c r="T70" s="0" t="n">
        <v>7543785.07847967</v>
      </c>
    </row>
    <row r="71" customFormat="false" ht="12.8" hidden="false" customHeight="false" outlineLevel="0" collapsed="false">
      <c r="A71" s="0" t="s">
        <v>133</v>
      </c>
      <c r="B71" s="0" t="s">
        <v>46</v>
      </c>
      <c r="C71" s="0" t="s">
        <v>47</v>
      </c>
      <c r="D71" s="0" t="s">
        <v>48</v>
      </c>
      <c r="E71" s="0" t="n">
        <v>522482.897081469</v>
      </c>
      <c r="F71" s="0" t="s">
        <v>106</v>
      </c>
      <c r="G71" s="0" t="n">
        <v>24809.9998939037</v>
      </c>
      <c r="H71" s="0" t="n">
        <v>100</v>
      </c>
      <c r="I71" s="0" t="s">
        <v>50</v>
      </c>
      <c r="J71" s="0" t="n">
        <v>0.5</v>
      </c>
      <c r="K71" s="0" t="n">
        <v>100000</v>
      </c>
      <c r="L71" s="0" t="n">
        <v>20</v>
      </c>
      <c r="M71" s="0" t="n">
        <v>26739.7311264038</v>
      </c>
      <c r="N71" s="0" t="n">
        <v>100</v>
      </c>
      <c r="O71" s="0" t="n">
        <v>0.8</v>
      </c>
      <c r="P71" s="0" t="n">
        <v>0.05</v>
      </c>
      <c r="Q71" s="0" t="n">
        <v>588469.755401512</v>
      </c>
      <c r="R71" s="0" t="n">
        <v>523251.063773534</v>
      </c>
      <c r="S71" s="0" t="n">
        <v>1240240.98729878</v>
      </c>
      <c r="T71" s="0" t="n">
        <v>1329626.16578799</v>
      </c>
    </row>
    <row r="72" customFormat="false" ht="12.8" hidden="false" customHeight="false" outlineLevel="0" collapsed="false">
      <c r="A72" s="0" t="s">
        <v>133</v>
      </c>
      <c r="B72" s="0" t="s">
        <v>51</v>
      </c>
      <c r="C72" s="0" t="s">
        <v>52</v>
      </c>
      <c r="D72" s="0" t="s">
        <v>53</v>
      </c>
      <c r="E72" s="0" t="n">
        <v>920888.657211376</v>
      </c>
      <c r="F72" s="0" t="s">
        <v>107</v>
      </c>
      <c r="G72" s="0" t="n">
        <v>59812.7556288242</v>
      </c>
      <c r="H72" s="0" t="n">
        <v>1</v>
      </c>
      <c r="I72" s="0" t="s">
        <v>55</v>
      </c>
      <c r="J72" s="0" t="n">
        <v>0.5</v>
      </c>
      <c r="K72" s="0" t="n">
        <v>100000</v>
      </c>
      <c r="L72" s="0" t="n">
        <v>20</v>
      </c>
      <c r="M72" s="0" t="n">
        <v>15939.3303079805</v>
      </c>
      <c r="N72" s="0" t="n">
        <v>100</v>
      </c>
      <c r="O72" s="0" t="n">
        <v>0.8</v>
      </c>
      <c r="P72" s="0" t="n">
        <v>0.05</v>
      </c>
      <c r="Q72" s="0" t="n">
        <v>990437.594244857</v>
      </c>
      <c r="R72" s="0" t="n">
        <v>935207.552410522</v>
      </c>
      <c r="S72" s="0" t="n">
        <v>1971310.61776476</v>
      </c>
      <c r="T72" s="0" t="n">
        <v>2070858.72712031</v>
      </c>
    </row>
    <row r="73" customFormat="false" ht="12.8" hidden="false" customHeight="false" outlineLevel="0" collapsed="false">
      <c r="A73" s="0" t="s">
        <v>133</v>
      </c>
      <c r="B73" s="0" t="s">
        <v>56</v>
      </c>
      <c r="C73" s="0" t="s">
        <v>57</v>
      </c>
      <c r="D73" s="0" t="s">
        <v>58</v>
      </c>
      <c r="E73" s="0" t="n">
        <v>511655.112921326</v>
      </c>
      <c r="F73" s="0" t="s">
        <v>108</v>
      </c>
      <c r="G73" s="0" t="n">
        <v>27437.6999080181</v>
      </c>
      <c r="H73" s="0" t="n">
        <v>1</v>
      </c>
      <c r="I73" s="0" t="s">
        <v>60</v>
      </c>
      <c r="J73" s="0" t="n">
        <v>0.5</v>
      </c>
      <c r="K73" s="0" t="n">
        <v>100000</v>
      </c>
      <c r="L73" s="0" t="n">
        <v>10</v>
      </c>
      <c r="M73" s="0" t="n">
        <v>16540.2726617584</v>
      </c>
      <c r="N73" s="0" t="n">
        <v>100</v>
      </c>
      <c r="O73" s="0" t="n">
        <v>0.8</v>
      </c>
      <c r="P73" s="0" t="n">
        <v>0.05</v>
      </c>
      <c r="Q73" s="0" t="n">
        <v>534132.143866599</v>
      </c>
      <c r="R73" s="0" t="n">
        <v>520338.636586131</v>
      </c>
      <c r="S73" s="0" t="n">
        <v>643855.950430568</v>
      </c>
      <c r="T73" s="0" t="n">
        <v>674206.624823728</v>
      </c>
    </row>
    <row r="74" customFormat="false" ht="12.8" hidden="false" customHeight="false" outlineLevel="0" collapsed="false">
      <c r="A74" s="0" t="s">
        <v>133</v>
      </c>
      <c r="B74" s="0" t="s">
        <v>61</v>
      </c>
      <c r="C74" s="0" t="s">
        <v>62</v>
      </c>
      <c r="D74" s="0" t="s">
        <v>63</v>
      </c>
      <c r="E74" s="0" t="n">
        <v>66038.2904398544</v>
      </c>
      <c r="F74" s="0" t="s">
        <v>109</v>
      </c>
      <c r="G74" s="0" t="n">
        <v>80883.5110251904</v>
      </c>
      <c r="H74" s="0" t="n">
        <v>1</v>
      </c>
      <c r="I74" s="0" t="s">
        <v>65</v>
      </c>
      <c r="J74" s="0" t="n">
        <v>0.5</v>
      </c>
      <c r="K74" s="0" t="n">
        <v>10000</v>
      </c>
      <c r="L74" s="0" t="n">
        <v>10</v>
      </c>
      <c r="M74" s="0" t="n">
        <v>16360.5582213668</v>
      </c>
      <c r="N74" s="0" t="n">
        <v>100</v>
      </c>
      <c r="O74" s="0" t="n">
        <v>0.8</v>
      </c>
      <c r="P74" s="0" t="n">
        <v>0.05</v>
      </c>
      <c r="Q74" s="0" t="n">
        <v>926020.220298434</v>
      </c>
      <c r="R74" s="0" t="n">
        <v>99604.9318749936</v>
      </c>
      <c r="S74" s="0" t="n">
        <v>11083297.853285</v>
      </c>
      <c r="T74" s="0" t="n">
        <v>10769416.9043535</v>
      </c>
    </row>
    <row r="75" customFormat="false" ht="12.8" hidden="false" customHeight="false" outlineLevel="0" collapsed="false">
      <c r="A75" s="0" t="s">
        <v>133</v>
      </c>
      <c r="B75" s="0" t="s">
        <v>66</v>
      </c>
      <c r="C75" s="0" t="s">
        <v>67</v>
      </c>
      <c r="D75" s="0" t="s">
        <v>68</v>
      </c>
      <c r="E75" s="0" t="n">
        <v>108949.951729806</v>
      </c>
      <c r="F75" s="0" t="s">
        <v>110</v>
      </c>
      <c r="G75" s="0" t="n">
        <v>54698.7101278305</v>
      </c>
      <c r="H75" s="0" t="n">
        <v>1</v>
      </c>
      <c r="I75" s="0" t="s">
        <v>70</v>
      </c>
      <c r="J75" s="0" t="n">
        <v>0.5</v>
      </c>
      <c r="K75" s="0" t="n">
        <v>10000</v>
      </c>
      <c r="L75" s="0" t="n">
        <v>20</v>
      </c>
      <c r="M75" s="0" t="n">
        <v>13656.6280502631</v>
      </c>
      <c r="N75" s="0" t="n">
        <v>100</v>
      </c>
      <c r="O75" s="0" t="n">
        <v>0.8</v>
      </c>
      <c r="P75" s="0" t="n">
        <v>0.05</v>
      </c>
      <c r="Q75" s="0" t="n">
        <v>200248.495707664</v>
      </c>
      <c r="R75" s="0" t="n">
        <v>121382.263837047</v>
      </c>
      <c r="S75" s="0" t="n">
        <v>1340983.99481241</v>
      </c>
      <c r="T75" s="0" t="n">
        <v>1259197.63998345</v>
      </c>
    </row>
    <row r="76" customFormat="false" ht="12.8" hidden="false" customHeight="false" outlineLevel="0" collapsed="false">
      <c r="A76" s="0" t="s">
        <v>133</v>
      </c>
      <c r="B76" s="0" t="s">
        <v>71</v>
      </c>
      <c r="C76" s="0" t="s">
        <v>72</v>
      </c>
      <c r="D76" s="0" t="s">
        <v>73</v>
      </c>
      <c r="E76" s="0" t="n">
        <v>73912.2206363735</v>
      </c>
      <c r="F76" s="0" t="s">
        <v>111</v>
      </c>
      <c r="G76" s="0" t="n">
        <v>51404.5142190456</v>
      </c>
      <c r="H76" s="0" t="n">
        <v>100</v>
      </c>
      <c r="I76" s="0" t="s">
        <v>75</v>
      </c>
      <c r="J76" s="0" t="n">
        <v>0.5</v>
      </c>
      <c r="K76" s="0" t="n">
        <v>10000</v>
      </c>
      <c r="L76" s="0" t="n">
        <v>20</v>
      </c>
      <c r="M76" s="0" t="n">
        <v>24016.7139565509</v>
      </c>
      <c r="N76" s="0" t="n">
        <v>100</v>
      </c>
      <c r="O76" s="0" t="n">
        <v>0.8</v>
      </c>
      <c r="P76" s="0" t="n">
        <v>0.05</v>
      </c>
      <c r="Q76" s="0" t="n">
        <v>183129.855503526</v>
      </c>
      <c r="R76" s="0" t="n">
        <v>76329.8038217451</v>
      </c>
      <c r="S76" s="0" t="n">
        <v>1325229.38546283</v>
      </c>
      <c r="T76" s="0" t="n">
        <v>1704472.26311484</v>
      </c>
    </row>
    <row r="77" customFormat="false" ht="12.8" hidden="false" customHeight="false" outlineLevel="0" collapsed="false">
      <c r="A77" s="0" t="s">
        <v>133</v>
      </c>
      <c r="B77" s="0" t="s">
        <v>76</v>
      </c>
      <c r="C77" s="0" t="s">
        <v>77</v>
      </c>
      <c r="D77" s="0" t="s">
        <v>78</v>
      </c>
      <c r="E77" s="0" t="n">
        <v>110455.455908785</v>
      </c>
      <c r="F77" s="0" t="s">
        <v>139</v>
      </c>
      <c r="G77" s="0" t="n">
        <v>29909.4365029335</v>
      </c>
      <c r="H77" s="0" t="n">
        <v>100</v>
      </c>
      <c r="I77" s="0" t="s">
        <v>80</v>
      </c>
      <c r="J77" s="0" t="n">
        <v>0.5</v>
      </c>
      <c r="K77" s="0" t="n">
        <v>10000</v>
      </c>
      <c r="L77" s="0" t="n">
        <v>10</v>
      </c>
      <c r="M77" s="0" t="n">
        <v>21257.2335831864</v>
      </c>
      <c r="N77" s="0" t="n">
        <v>100</v>
      </c>
      <c r="O77" s="0" t="n">
        <v>0.8</v>
      </c>
      <c r="P77" s="0" t="n">
        <v>0.05</v>
      </c>
      <c r="Q77" s="0" t="n">
        <v>191797.767348722</v>
      </c>
      <c r="R77" s="0" t="n">
        <v>123933.136558127</v>
      </c>
      <c r="S77" s="0" t="n">
        <v>934435.59323258</v>
      </c>
      <c r="T77" s="0" t="n">
        <v>1035925.83413785</v>
      </c>
    </row>
    <row r="78" customFormat="false" ht="12.8" hidden="false" customHeight="false" outlineLevel="0" collapsed="false">
      <c r="A78" s="0" t="s">
        <v>133</v>
      </c>
      <c r="B78" s="0" t="s">
        <v>81</v>
      </c>
      <c r="C78" s="0" t="s">
        <v>82</v>
      </c>
      <c r="D78" s="0" t="s">
        <v>83</v>
      </c>
      <c r="E78" s="0" t="n">
        <v>74445.0630760042</v>
      </c>
      <c r="F78" s="0" t="s">
        <v>113</v>
      </c>
      <c r="G78" s="0" t="n">
        <v>68142.8149950504</v>
      </c>
      <c r="H78" s="0" t="n">
        <v>1</v>
      </c>
      <c r="I78" s="0" t="s">
        <v>85</v>
      </c>
      <c r="J78" s="0" t="n">
        <v>0.5</v>
      </c>
      <c r="K78" s="0" t="n">
        <v>10000</v>
      </c>
      <c r="L78" s="0" t="n">
        <v>20</v>
      </c>
      <c r="M78" s="0" t="n">
        <v>23745.960147704</v>
      </c>
      <c r="N78" s="0" t="n">
        <v>100</v>
      </c>
      <c r="O78" s="0" t="n">
        <v>0.8</v>
      </c>
      <c r="P78" s="0" t="n">
        <v>0.05</v>
      </c>
      <c r="Q78" s="0" t="n">
        <v>297925.46663134</v>
      </c>
      <c r="R78" s="0" t="n">
        <v>73957.3191796113</v>
      </c>
      <c r="S78" s="0" t="n">
        <v>2420170.02592487</v>
      </c>
      <c r="T78" s="0" t="n">
        <v>2499470.13601189</v>
      </c>
    </row>
    <row r="79" customFormat="false" ht="12.8" hidden="false" customHeight="false" outlineLevel="0" collapsed="false">
      <c r="A79" s="0" t="s">
        <v>133</v>
      </c>
      <c r="B79" s="0" t="s">
        <v>86</v>
      </c>
      <c r="C79" s="0" t="s">
        <v>87</v>
      </c>
      <c r="D79" s="0" t="s">
        <v>88</v>
      </c>
      <c r="E79" s="0" t="n">
        <v>115070.285169121</v>
      </c>
      <c r="F79" s="0" t="s">
        <v>114</v>
      </c>
      <c r="G79" s="0" t="n">
        <v>55274.4667859077</v>
      </c>
      <c r="H79" s="0" t="n">
        <v>1</v>
      </c>
      <c r="I79" s="0" t="s">
        <v>90</v>
      </c>
      <c r="J79" s="0" t="n">
        <v>0.5</v>
      </c>
      <c r="K79" s="0" t="n">
        <v>10000</v>
      </c>
      <c r="L79" s="0" t="n">
        <v>10</v>
      </c>
      <c r="M79" s="0" t="n">
        <v>31685.9618150527</v>
      </c>
      <c r="N79" s="0" t="n">
        <v>100</v>
      </c>
      <c r="O79" s="0" t="n">
        <v>0.8</v>
      </c>
      <c r="P79" s="0" t="n">
        <v>0.05</v>
      </c>
      <c r="Q79" s="0" t="n">
        <v>338446.084196391</v>
      </c>
      <c r="R79" s="0" t="n">
        <v>115882.667888339</v>
      </c>
      <c r="S79" s="0" t="n">
        <v>2659208.00052762</v>
      </c>
      <c r="T79" s="0" t="n">
        <v>2933272.43670067</v>
      </c>
    </row>
    <row r="80" customFormat="false" ht="12.8" hidden="false" customHeight="false" outlineLevel="0" collapsed="false">
      <c r="A80" s="0" t="s">
        <v>133</v>
      </c>
      <c r="B80" s="0" t="s">
        <v>91</v>
      </c>
      <c r="C80" s="0" t="s">
        <v>92</v>
      </c>
      <c r="D80" s="0" t="s">
        <v>93</v>
      </c>
      <c r="E80" s="0" t="n">
        <v>72975.363849753</v>
      </c>
      <c r="F80" s="0" t="s">
        <v>140</v>
      </c>
      <c r="G80" s="0" t="n">
        <v>35057.0378780365</v>
      </c>
      <c r="H80" s="0" t="n">
        <v>100</v>
      </c>
      <c r="I80" s="0" t="s">
        <v>95</v>
      </c>
      <c r="J80" s="0" t="n">
        <v>0.5</v>
      </c>
      <c r="K80" s="0" t="n">
        <v>10000</v>
      </c>
      <c r="L80" s="0" t="n">
        <v>10</v>
      </c>
      <c r="M80" s="0" t="n">
        <v>21743.1312278927</v>
      </c>
      <c r="N80" s="0" t="n">
        <v>100</v>
      </c>
      <c r="O80" s="0" t="n">
        <v>0.8</v>
      </c>
      <c r="P80" s="0" t="n">
        <v>0.05</v>
      </c>
      <c r="Q80" s="0" t="n">
        <v>310526.044193345</v>
      </c>
      <c r="R80" s="0" t="n">
        <v>79559.5137332646</v>
      </c>
      <c r="S80" s="0" t="n">
        <v>1872742.3777601</v>
      </c>
      <c r="T80" s="0" t="n">
        <v>2226420.3934249</v>
      </c>
    </row>
    <row r="81" customFormat="false" ht="12.8" hidden="false" customHeight="false" outlineLevel="0" collapsed="false">
      <c r="A81" s="0" t="s">
        <v>133</v>
      </c>
      <c r="B81" s="0" t="s">
        <v>96</v>
      </c>
      <c r="C81" s="0" t="s">
        <v>97</v>
      </c>
      <c r="D81" s="0" t="s">
        <v>98</v>
      </c>
      <c r="E81" s="0" t="n">
        <v>117065.136845881</v>
      </c>
      <c r="F81" s="0" t="s">
        <v>141</v>
      </c>
      <c r="G81" s="0" t="n">
        <v>58433.9105908871</v>
      </c>
      <c r="H81" s="0" t="n">
        <v>100</v>
      </c>
      <c r="I81" s="0" t="s">
        <v>100</v>
      </c>
      <c r="J81" s="0" t="n">
        <v>0.5</v>
      </c>
      <c r="K81" s="0" t="n">
        <v>10000</v>
      </c>
      <c r="L81" s="0" t="n">
        <v>20</v>
      </c>
      <c r="M81" s="0" t="n">
        <v>21409.4899098416</v>
      </c>
      <c r="N81" s="0" t="n">
        <v>100</v>
      </c>
      <c r="O81" s="0" t="n">
        <v>0.8</v>
      </c>
      <c r="P81" s="0" t="n">
        <v>0.05</v>
      </c>
      <c r="Q81" s="0" t="n">
        <v>803986.98402127</v>
      </c>
      <c r="R81" s="0" t="n">
        <v>166074.308879108</v>
      </c>
      <c r="S81" s="0" t="n">
        <v>13267965.99493</v>
      </c>
      <c r="T81" s="0" t="n">
        <v>13487137.7755961</v>
      </c>
    </row>
    <row r="82" customFormat="false" ht="12.8" hidden="false" customHeight="false" outlineLevel="0" collapsed="false">
      <c r="A82" s="0" t="s">
        <v>133</v>
      </c>
      <c r="B82" s="0" t="s">
        <v>21</v>
      </c>
      <c r="C82" s="0" t="s">
        <v>22</v>
      </c>
      <c r="D82" s="0" t="s">
        <v>23</v>
      </c>
      <c r="E82" s="0" t="n">
        <v>486907.886932466</v>
      </c>
      <c r="F82" s="0" t="s">
        <v>117</v>
      </c>
      <c r="G82" s="0" t="n">
        <v>50742.9037840366</v>
      </c>
      <c r="H82" s="0" t="n">
        <v>1</v>
      </c>
      <c r="I82" s="0" t="s">
        <v>25</v>
      </c>
      <c r="J82" s="0" t="n">
        <v>1</v>
      </c>
      <c r="K82" s="0" t="n">
        <v>100000</v>
      </c>
      <c r="L82" s="0" t="n">
        <v>20</v>
      </c>
      <c r="M82" s="0" t="n">
        <v>16817.1971399973</v>
      </c>
      <c r="N82" s="0" t="n">
        <v>100</v>
      </c>
      <c r="O82" s="0" t="n">
        <v>0.8</v>
      </c>
      <c r="P82" s="0" t="n">
        <v>0.05</v>
      </c>
      <c r="Q82" s="0" t="n">
        <v>1395738.73008275</v>
      </c>
      <c r="R82" s="0" t="n">
        <v>623570.885550257</v>
      </c>
      <c r="S82" s="0" t="n">
        <v>3876479.75145718</v>
      </c>
      <c r="T82" s="0" t="n">
        <v>4448087.06592885</v>
      </c>
    </row>
    <row r="83" customFormat="false" ht="12.8" hidden="false" customHeight="false" outlineLevel="0" collapsed="false">
      <c r="A83" s="0" t="s">
        <v>133</v>
      </c>
      <c r="B83" s="0" t="s">
        <v>26</v>
      </c>
      <c r="C83" s="0" t="s">
        <v>27</v>
      </c>
      <c r="D83" s="0" t="s">
        <v>28</v>
      </c>
      <c r="E83" s="0" t="n">
        <v>900496.898611232</v>
      </c>
      <c r="F83" s="0" t="s">
        <v>118</v>
      </c>
      <c r="G83" s="0" t="n">
        <v>29327.0514249802</v>
      </c>
      <c r="H83" s="0" t="n">
        <v>1</v>
      </c>
      <c r="I83" s="0" t="s">
        <v>30</v>
      </c>
      <c r="J83" s="0" t="n">
        <v>1</v>
      </c>
      <c r="K83" s="0" t="n">
        <v>100000</v>
      </c>
      <c r="L83" s="0" t="n">
        <v>10</v>
      </c>
      <c r="M83" s="0" t="n">
        <v>11197.9235423612</v>
      </c>
      <c r="N83" s="0" t="n">
        <v>100</v>
      </c>
      <c r="O83" s="0" t="n">
        <v>0.8</v>
      </c>
      <c r="P83" s="0" t="n">
        <v>0.05</v>
      </c>
      <c r="Q83" s="0" t="n">
        <v>936664.381099712</v>
      </c>
      <c r="R83" s="0" t="n">
        <v>907025.643857524</v>
      </c>
      <c r="S83" s="0" t="n">
        <v>2268238.0741195</v>
      </c>
      <c r="T83" s="0" t="n">
        <v>2071000.10094361</v>
      </c>
    </row>
    <row r="84" customFormat="false" ht="12.8" hidden="false" customHeight="false" outlineLevel="0" collapsed="false">
      <c r="A84" s="0" t="s">
        <v>133</v>
      </c>
      <c r="B84" s="0" t="s">
        <v>31</v>
      </c>
      <c r="C84" s="0" t="s">
        <v>32</v>
      </c>
      <c r="D84" s="0" t="s">
        <v>33</v>
      </c>
      <c r="E84" s="0" t="n">
        <v>521479.506213834</v>
      </c>
      <c r="F84" s="0" t="s">
        <v>142</v>
      </c>
      <c r="G84" s="0" t="n">
        <v>31198.8980028629</v>
      </c>
      <c r="H84" s="0" t="n">
        <v>100</v>
      </c>
      <c r="I84" s="0" t="s">
        <v>35</v>
      </c>
      <c r="J84" s="0" t="n">
        <v>1</v>
      </c>
      <c r="K84" s="0" t="n">
        <v>100000</v>
      </c>
      <c r="L84" s="0" t="n">
        <v>10</v>
      </c>
      <c r="M84" s="0" t="n">
        <v>23139.5063997565</v>
      </c>
      <c r="N84" s="0" t="n">
        <v>100</v>
      </c>
      <c r="O84" s="0" t="n">
        <v>0.8</v>
      </c>
      <c r="P84" s="0" t="n">
        <v>0.05</v>
      </c>
      <c r="Q84" s="0" t="n">
        <v>615926.856051078</v>
      </c>
      <c r="R84" s="0" t="n">
        <v>521566.614944994</v>
      </c>
      <c r="S84" s="0" t="n">
        <v>949131.022672108</v>
      </c>
      <c r="T84" s="0" t="n">
        <v>1010984.94125716</v>
      </c>
    </row>
    <row r="85" customFormat="false" ht="12.8" hidden="false" customHeight="false" outlineLevel="0" collapsed="false">
      <c r="A85" s="0" t="s">
        <v>133</v>
      </c>
      <c r="B85" s="0" t="s">
        <v>36</v>
      </c>
      <c r="C85" s="0" t="s">
        <v>37</v>
      </c>
      <c r="D85" s="0" t="s">
        <v>38</v>
      </c>
      <c r="E85" s="0" t="n">
        <v>861513.527213924</v>
      </c>
      <c r="F85" s="0" t="s">
        <v>120</v>
      </c>
      <c r="G85" s="0" t="n">
        <v>44864.0063331127</v>
      </c>
      <c r="H85" s="0" t="n">
        <v>100</v>
      </c>
      <c r="I85" s="0" t="s">
        <v>40</v>
      </c>
      <c r="J85" s="0" t="n">
        <v>1</v>
      </c>
      <c r="K85" s="0" t="n">
        <v>100000</v>
      </c>
      <c r="L85" s="0" t="n">
        <v>20</v>
      </c>
      <c r="M85" s="0" t="n">
        <v>28356.549203413</v>
      </c>
      <c r="N85" s="0" t="n">
        <v>100</v>
      </c>
      <c r="O85" s="0" t="n">
        <v>0.8</v>
      </c>
      <c r="P85" s="0" t="n">
        <v>0.05</v>
      </c>
      <c r="Q85" s="0" t="n">
        <v>1429412.13965963</v>
      </c>
      <c r="R85" s="0" t="n">
        <v>872322.609080368</v>
      </c>
      <c r="S85" s="0" t="n">
        <v>9595205.13416888</v>
      </c>
      <c r="T85" s="0" t="n">
        <v>10099408.7460676</v>
      </c>
    </row>
    <row r="86" customFormat="false" ht="12.8" hidden="false" customHeight="false" outlineLevel="0" collapsed="false">
      <c r="A86" s="0" t="s">
        <v>133</v>
      </c>
      <c r="B86" s="0" t="s">
        <v>41</v>
      </c>
      <c r="C86" s="0" t="s">
        <v>42</v>
      </c>
      <c r="D86" s="0" t="s">
        <v>43</v>
      </c>
      <c r="E86" s="0" t="n">
        <v>841350.582814073</v>
      </c>
      <c r="F86" s="0" t="s">
        <v>121</v>
      </c>
      <c r="G86" s="0" t="n">
        <v>30781.4624779224</v>
      </c>
      <c r="H86" s="0" t="n">
        <v>100</v>
      </c>
      <c r="I86" s="0" t="s">
        <v>45</v>
      </c>
      <c r="J86" s="0" t="n">
        <v>1</v>
      </c>
      <c r="K86" s="0" t="n">
        <v>100000</v>
      </c>
      <c r="L86" s="0" t="n">
        <v>10</v>
      </c>
      <c r="M86" s="0" t="n">
        <v>22040.3466075055</v>
      </c>
      <c r="N86" s="0" t="n">
        <v>100</v>
      </c>
      <c r="O86" s="0" t="n">
        <v>0.8</v>
      </c>
      <c r="P86" s="0" t="n">
        <v>0.05</v>
      </c>
      <c r="Q86" s="0" t="n">
        <v>1279081.46802833</v>
      </c>
      <c r="R86" s="0" t="n">
        <v>846525.856239849</v>
      </c>
      <c r="S86" s="0" t="n">
        <v>4399478.23102202</v>
      </c>
      <c r="T86" s="0" t="n">
        <v>4457063.92348996</v>
      </c>
    </row>
    <row r="87" customFormat="false" ht="12.8" hidden="false" customHeight="false" outlineLevel="0" collapsed="false">
      <c r="A87" s="0" t="s">
        <v>133</v>
      </c>
      <c r="B87" s="0" t="s">
        <v>46</v>
      </c>
      <c r="C87" s="0" t="s">
        <v>47</v>
      </c>
      <c r="D87" s="0" t="s">
        <v>48</v>
      </c>
      <c r="E87" s="0" t="n">
        <v>522446.555770534</v>
      </c>
      <c r="F87" s="0" t="s">
        <v>122</v>
      </c>
      <c r="G87" s="0" t="n">
        <v>17547.1198899746</v>
      </c>
      <c r="H87" s="0" t="n">
        <v>100</v>
      </c>
      <c r="I87" s="0" t="s">
        <v>50</v>
      </c>
      <c r="J87" s="0" t="n">
        <v>1</v>
      </c>
      <c r="K87" s="0" t="n">
        <v>100000</v>
      </c>
      <c r="L87" s="0" t="n">
        <v>20</v>
      </c>
      <c r="M87" s="0" t="n">
        <v>26739.7311264038</v>
      </c>
      <c r="N87" s="0" t="n">
        <v>100</v>
      </c>
      <c r="O87" s="0" t="n">
        <v>0.8</v>
      </c>
      <c r="P87" s="0" t="n">
        <v>0.05</v>
      </c>
      <c r="Q87" s="0" t="n">
        <v>550501.498437679</v>
      </c>
      <c r="R87" s="0" t="n">
        <v>521934.519581183</v>
      </c>
      <c r="S87" s="0" t="n">
        <v>684428.933942014</v>
      </c>
      <c r="T87" s="0" t="n">
        <v>705052.025610856</v>
      </c>
    </row>
    <row r="88" customFormat="false" ht="12.8" hidden="false" customHeight="false" outlineLevel="0" collapsed="false">
      <c r="A88" s="0" t="s">
        <v>133</v>
      </c>
      <c r="B88" s="0" t="s">
        <v>51</v>
      </c>
      <c r="C88" s="0" t="s">
        <v>52</v>
      </c>
      <c r="D88" s="0" t="s">
        <v>53</v>
      </c>
      <c r="E88" s="0" t="n">
        <v>919569.437097987</v>
      </c>
      <c r="F88" s="0" t="s">
        <v>123</v>
      </c>
      <c r="G88" s="0" t="n">
        <v>38072.6807439327</v>
      </c>
      <c r="H88" s="0" t="n">
        <v>1</v>
      </c>
      <c r="I88" s="0" t="s">
        <v>55</v>
      </c>
      <c r="J88" s="0" t="n">
        <v>1</v>
      </c>
      <c r="K88" s="0" t="n">
        <v>100000</v>
      </c>
      <c r="L88" s="0" t="n">
        <v>20</v>
      </c>
      <c r="M88" s="0" t="n">
        <v>15939.3303079805</v>
      </c>
      <c r="N88" s="0" t="n">
        <v>100</v>
      </c>
      <c r="O88" s="0" t="n">
        <v>0.8</v>
      </c>
      <c r="P88" s="0" t="n">
        <v>0.05</v>
      </c>
      <c r="Q88" s="0" t="n">
        <v>948553.051338912</v>
      </c>
      <c r="R88" s="0" t="n">
        <v>920164.00736129</v>
      </c>
      <c r="S88" s="0" t="n">
        <v>1117252.95003404</v>
      </c>
      <c r="T88" s="0" t="n">
        <v>1170747.13346899</v>
      </c>
    </row>
    <row r="89" customFormat="false" ht="12.8" hidden="false" customHeight="false" outlineLevel="0" collapsed="false">
      <c r="A89" s="0" t="s">
        <v>133</v>
      </c>
      <c r="B89" s="0" t="s">
        <v>56</v>
      </c>
      <c r="C89" s="0" t="s">
        <v>57</v>
      </c>
      <c r="D89" s="0" t="s">
        <v>58</v>
      </c>
      <c r="E89" s="0" t="n">
        <v>511265.790318196</v>
      </c>
      <c r="F89" s="0" t="s">
        <v>143</v>
      </c>
      <c r="G89" s="0" t="n">
        <v>21206.6888389587</v>
      </c>
      <c r="H89" s="0" t="n">
        <v>1</v>
      </c>
      <c r="I89" s="0" t="s">
        <v>60</v>
      </c>
      <c r="J89" s="0" t="n">
        <v>1</v>
      </c>
      <c r="K89" s="0" t="n">
        <v>100000</v>
      </c>
      <c r="L89" s="0" t="n">
        <v>10</v>
      </c>
      <c r="M89" s="0" t="n">
        <v>16540.2726617584</v>
      </c>
      <c r="N89" s="0" t="n">
        <v>100</v>
      </c>
      <c r="O89" s="0" t="n">
        <v>0.8</v>
      </c>
      <c r="P89" s="0" t="n">
        <v>0.05</v>
      </c>
      <c r="Q89" s="0" t="n">
        <v>524890.050068194</v>
      </c>
      <c r="R89" s="0" t="n">
        <v>511498.782568917</v>
      </c>
      <c r="S89" s="0" t="n">
        <v>563171.271542075</v>
      </c>
      <c r="T89" s="0" t="n">
        <v>591140.710218814</v>
      </c>
    </row>
    <row r="90" customFormat="false" ht="12.8" hidden="false" customHeight="false" outlineLevel="0" collapsed="false">
      <c r="A90" s="0" t="s">
        <v>133</v>
      </c>
      <c r="B90" s="0" t="s">
        <v>61</v>
      </c>
      <c r="C90" s="0" t="s">
        <v>62</v>
      </c>
      <c r="D90" s="0" t="s">
        <v>63</v>
      </c>
      <c r="E90" s="0" t="n">
        <v>65211.8166313786</v>
      </c>
      <c r="F90" s="0" t="s">
        <v>144</v>
      </c>
      <c r="G90" s="0" t="n">
        <v>81531.8297448158</v>
      </c>
      <c r="H90" s="0" t="n">
        <v>1</v>
      </c>
      <c r="I90" s="0" t="s">
        <v>65</v>
      </c>
      <c r="J90" s="0" t="n">
        <v>1</v>
      </c>
      <c r="K90" s="0" t="n">
        <v>10000</v>
      </c>
      <c r="L90" s="0" t="n">
        <v>10</v>
      </c>
      <c r="M90" s="0" t="n">
        <v>16360.5582213668</v>
      </c>
      <c r="N90" s="0" t="n">
        <v>100</v>
      </c>
      <c r="O90" s="0" t="n">
        <v>0.8</v>
      </c>
      <c r="P90" s="0" t="n">
        <v>0.05</v>
      </c>
      <c r="Q90" s="0" t="n">
        <v>563677.582070343</v>
      </c>
      <c r="R90" s="0" t="n">
        <v>80381.0849614874</v>
      </c>
      <c r="S90" s="0" t="n">
        <v>5524185.62623843</v>
      </c>
      <c r="T90" s="0" t="n">
        <v>5431739.20743646</v>
      </c>
    </row>
    <row r="91" customFormat="false" ht="12.8" hidden="false" customHeight="false" outlineLevel="0" collapsed="false">
      <c r="A91" s="0" t="s">
        <v>133</v>
      </c>
      <c r="B91" s="0" t="s">
        <v>66</v>
      </c>
      <c r="C91" s="0" t="s">
        <v>67</v>
      </c>
      <c r="D91" s="0" t="s">
        <v>68</v>
      </c>
      <c r="E91" s="0" t="n">
        <v>108743.263924848</v>
      </c>
      <c r="F91" s="0" t="s">
        <v>126</v>
      </c>
      <c r="G91" s="0" t="n">
        <v>36310.518928051</v>
      </c>
      <c r="H91" s="0" t="n">
        <v>1</v>
      </c>
      <c r="I91" s="0" t="s">
        <v>70</v>
      </c>
      <c r="J91" s="0" t="n">
        <v>1</v>
      </c>
      <c r="K91" s="0" t="n">
        <v>10000</v>
      </c>
      <c r="L91" s="0" t="n">
        <v>20</v>
      </c>
      <c r="M91" s="0" t="n">
        <v>13656.6280502631</v>
      </c>
      <c r="N91" s="0" t="n">
        <v>100</v>
      </c>
      <c r="O91" s="0" t="n">
        <v>0.8</v>
      </c>
      <c r="P91" s="0" t="n">
        <v>0.05</v>
      </c>
      <c r="Q91" s="0" t="n">
        <v>147186.5322472</v>
      </c>
      <c r="R91" s="0" t="n">
        <v>109802.997416902</v>
      </c>
      <c r="S91" s="0" t="n">
        <v>318587.248214646</v>
      </c>
      <c r="T91" s="0" t="n">
        <v>359075.062541147</v>
      </c>
    </row>
    <row r="92" customFormat="false" ht="12.8" hidden="false" customHeight="false" outlineLevel="0" collapsed="false">
      <c r="A92" s="0" t="s">
        <v>133</v>
      </c>
      <c r="B92" s="0" t="s">
        <v>71</v>
      </c>
      <c r="C92" s="0" t="s">
        <v>72</v>
      </c>
      <c r="D92" s="0" t="s">
        <v>73</v>
      </c>
      <c r="E92" s="0" t="n">
        <v>73368.6452985953</v>
      </c>
      <c r="F92" s="0" t="s">
        <v>127</v>
      </c>
      <c r="G92" s="0" t="n">
        <v>35585.86135602</v>
      </c>
      <c r="H92" s="0" t="n">
        <v>100</v>
      </c>
      <c r="I92" s="0" t="s">
        <v>75</v>
      </c>
      <c r="J92" s="0" t="n">
        <v>1</v>
      </c>
      <c r="K92" s="0" t="n">
        <v>10000</v>
      </c>
      <c r="L92" s="0" t="n">
        <v>20</v>
      </c>
      <c r="M92" s="0" t="n">
        <v>24016.7139565509</v>
      </c>
      <c r="N92" s="0" t="n">
        <v>100</v>
      </c>
      <c r="O92" s="0" t="n">
        <v>0.8</v>
      </c>
      <c r="P92" s="0" t="n">
        <v>0.05</v>
      </c>
      <c r="Q92" s="0" t="n">
        <v>108314.652872738</v>
      </c>
      <c r="R92" s="0" t="n">
        <v>74533.5072173206</v>
      </c>
      <c r="S92" s="0" t="n">
        <v>250002.448311071</v>
      </c>
      <c r="T92" s="0" t="n">
        <v>311024.114860195</v>
      </c>
    </row>
    <row r="93" customFormat="false" ht="12.8" hidden="false" customHeight="false" outlineLevel="0" collapsed="false">
      <c r="A93" s="0" t="s">
        <v>133</v>
      </c>
      <c r="B93" s="0" t="s">
        <v>76</v>
      </c>
      <c r="C93" s="0" t="s">
        <v>77</v>
      </c>
      <c r="D93" s="0" t="s">
        <v>78</v>
      </c>
      <c r="E93" s="0" t="n">
        <v>109430.084457107</v>
      </c>
      <c r="F93" s="0" t="s">
        <v>145</v>
      </c>
      <c r="G93" s="0" t="n">
        <v>14173.4175918102</v>
      </c>
      <c r="H93" s="0" t="n">
        <v>100</v>
      </c>
      <c r="I93" s="0" t="s">
        <v>80</v>
      </c>
      <c r="J93" s="0" t="n">
        <v>1</v>
      </c>
      <c r="K93" s="0" t="n">
        <v>10000</v>
      </c>
      <c r="L93" s="0" t="n">
        <v>10</v>
      </c>
      <c r="M93" s="0" t="n">
        <v>21257.2335831864</v>
      </c>
      <c r="N93" s="0" t="n">
        <v>100</v>
      </c>
      <c r="O93" s="0" t="n">
        <v>0.8</v>
      </c>
      <c r="P93" s="0" t="n">
        <v>0.05</v>
      </c>
      <c r="Q93" s="0" t="n">
        <v>136793.587119057</v>
      </c>
      <c r="R93" s="0" t="n">
        <v>110668.227390671</v>
      </c>
      <c r="S93" s="0" t="n">
        <v>257865.690047125</v>
      </c>
      <c r="T93" s="0" t="n">
        <v>280744.961548847</v>
      </c>
    </row>
    <row r="94" customFormat="false" ht="12.8" hidden="false" customHeight="false" outlineLevel="0" collapsed="false">
      <c r="A94" s="0" t="s">
        <v>133</v>
      </c>
      <c r="B94" s="0" t="s">
        <v>81</v>
      </c>
      <c r="C94" s="0" t="s">
        <v>82</v>
      </c>
      <c r="D94" s="0" t="s">
        <v>83</v>
      </c>
      <c r="E94" s="0" t="n">
        <v>72052.3788455846</v>
      </c>
      <c r="F94" s="0" t="s">
        <v>129</v>
      </c>
      <c r="G94" s="0" t="n">
        <v>83956.1403300762</v>
      </c>
      <c r="H94" s="0" t="n">
        <v>1</v>
      </c>
      <c r="I94" s="0" t="s">
        <v>85</v>
      </c>
      <c r="J94" s="0" t="n">
        <v>1</v>
      </c>
      <c r="K94" s="0" t="n">
        <v>10000</v>
      </c>
      <c r="L94" s="0" t="n">
        <v>20</v>
      </c>
      <c r="M94" s="0" t="n">
        <v>23745.960147704</v>
      </c>
      <c r="N94" s="0" t="n">
        <v>100</v>
      </c>
      <c r="O94" s="0" t="n">
        <v>0.8</v>
      </c>
      <c r="P94" s="0" t="n">
        <v>0.05</v>
      </c>
      <c r="Q94" s="0" t="n">
        <v>160366.82392844</v>
      </c>
      <c r="R94" s="0" t="n">
        <v>72103.9312495417</v>
      </c>
      <c r="S94" s="0" t="n">
        <v>646153.822236945</v>
      </c>
      <c r="T94" s="0" t="n">
        <v>668923.41044472</v>
      </c>
    </row>
    <row r="95" customFormat="false" ht="12.8" hidden="false" customHeight="false" outlineLevel="0" collapsed="false">
      <c r="A95" s="0" t="s">
        <v>133</v>
      </c>
      <c r="B95" s="0" t="s">
        <v>86</v>
      </c>
      <c r="C95" s="0" t="s">
        <v>87</v>
      </c>
      <c r="D95" s="0" t="s">
        <v>88</v>
      </c>
      <c r="E95" s="0" t="n">
        <v>114282.104563077</v>
      </c>
      <c r="F95" s="0" t="s">
        <v>130</v>
      </c>
      <c r="G95" s="0" t="n">
        <v>25237.1606390476</v>
      </c>
      <c r="H95" s="0" t="n">
        <v>1</v>
      </c>
      <c r="I95" s="0" t="s">
        <v>90</v>
      </c>
      <c r="J95" s="0" t="n">
        <v>1</v>
      </c>
      <c r="K95" s="0" t="n">
        <v>10000</v>
      </c>
      <c r="L95" s="0" t="n">
        <v>10</v>
      </c>
      <c r="M95" s="0" t="n">
        <v>31685.9618150527</v>
      </c>
      <c r="N95" s="0" t="n">
        <v>100</v>
      </c>
      <c r="O95" s="0" t="n">
        <v>0.8</v>
      </c>
      <c r="P95" s="0" t="n">
        <v>0.05</v>
      </c>
      <c r="Q95" s="0" t="n">
        <v>227218.462126305</v>
      </c>
      <c r="R95" s="0" t="n">
        <v>114877.769904675</v>
      </c>
      <c r="S95" s="0" t="n">
        <v>848494.472537685</v>
      </c>
      <c r="T95" s="0" t="n">
        <v>1110624.14506934</v>
      </c>
    </row>
    <row r="96" customFormat="false" ht="12.8" hidden="false" customHeight="false" outlineLevel="0" collapsed="false">
      <c r="A96" s="0" t="s">
        <v>133</v>
      </c>
      <c r="B96" s="0" t="s">
        <v>91</v>
      </c>
      <c r="C96" s="0" t="s">
        <v>92</v>
      </c>
      <c r="D96" s="0" t="s">
        <v>93</v>
      </c>
      <c r="E96" s="0" t="n">
        <v>70783.564777429</v>
      </c>
      <c r="F96" s="0" t="s">
        <v>131</v>
      </c>
      <c r="G96" s="0" t="n">
        <v>43278.5704028606</v>
      </c>
      <c r="H96" s="0" t="n">
        <v>100</v>
      </c>
      <c r="I96" s="0" t="s">
        <v>95</v>
      </c>
      <c r="J96" s="0" t="n">
        <v>1</v>
      </c>
      <c r="K96" s="0" t="n">
        <v>10000</v>
      </c>
      <c r="L96" s="0" t="n">
        <v>10</v>
      </c>
      <c r="M96" s="0" t="n">
        <v>21743.1312278927</v>
      </c>
      <c r="N96" s="0" t="n">
        <v>100</v>
      </c>
      <c r="O96" s="0" t="n">
        <v>0.8</v>
      </c>
      <c r="P96" s="0" t="n">
        <v>0.05</v>
      </c>
      <c r="Q96" s="0" t="n">
        <v>151596.357445802</v>
      </c>
      <c r="R96" s="0" t="n">
        <v>70762.0856754203</v>
      </c>
      <c r="S96" s="0" t="n">
        <v>489595.286667648</v>
      </c>
      <c r="T96" s="0" t="n">
        <v>561776.328404719</v>
      </c>
    </row>
    <row r="97" customFormat="false" ht="12.8" hidden="false" customHeight="false" outlineLevel="0" collapsed="false">
      <c r="A97" s="0" t="s">
        <v>133</v>
      </c>
      <c r="B97" s="0" t="s">
        <v>96</v>
      </c>
      <c r="C97" s="0" t="s">
        <v>97</v>
      </c>
      <c r="D97" s="0" t="s">
        <v>98</v>
      </c>
      <c r="E97" s="0" t="n">
        <v>115670.254409431</v>
      </c>
      <c r="F97" s="0" t="s">
        <v>132</v>
      </c>
      <c r="G97" s="0" t="n">
        <v>115752.998094082</v>
      </c>
      <c r="H97" s="0" t="n">
        <v>100</v>
      </c>
      <c r="I97" s="0" t="s">
        <v>100</v>
      </c>
      <c r="J97" s="0" t="n">
        <v>1</v>
      </c>
      <c r="K97" s="0" t="n">
        <v>10000</v>
      </c>
      <c r="L97" s="0" t="n">
        <v>20</v>
      </c>
      <c r="M97" s="0" t="n">
        <v>21409.4899098416</v>
      </c>
      <c r="N97" s="0" t="n">
        <v>100</v>
      </c>
      <c r="O97" s="0" t="n">
        <v>0.8</v>
      </c>
      <c r="P97" s="0" t="n">
        <v>0.05</v>
      </c>
      <c r="Q97" s="0" t="n">
        <v>532809.761029605</v>
      </c>
      <c r="R97" s="0" t="n">
        <v>141672.8646762</v>
      </c>
      <c r="S97" s="0" t="n">
        <v>6866469.7365296</v>
      </c>
      <c r="T97" s="0" t="n">
        <v>7067363.71299708</v>
      </c>
    </row>
    <row r="100" customFormat="false" ht="12.8" hidden="false" customHeight="false" outlineLevel="0" collapsed="false">
      <c r="A100" s="2" t="s">
        <v>146</v>
      </c>
      <c r="B100" s="2" t="n">
        <f aca="false">AVERAGE(VLOOKUP("db", $A$2:$T$97,7))</f>
        <v>99499.5061860085</v>
      </c>
      <c r="D100" s="3" t="n">
        <f aca="false">(B100-B101)*100/B100</f>
        <v>-16.3352488179072</v>
      </c>
      <c r="E100" s="3" t="s">
        <v>147</v>
      </c>
    </row>
    <row r="101" customFormat="false" ht="12.8" hidden="false" customHeight="false" outlineLevel="0" collapsed="false">
      <c r="A101" s="2" t="s">
        <v>148</v>
      </c>
      <c r="B101" s="2" t="n">
        <f aca="false">AVERAGE(VLOOKUP("nodb", $A$2:$T$97,7))</f>
        <v>115752.998094082</v>
      </c>
    </row>
    <row r="103" customFormat="false" ht="12.8" hidden="false" customHeight="false" outlineLevel="0" collapsed="false">
      <c r="A103" s="4" t="s">
        <v>149</v>
      </c>
      <c r="B103" s="4" t="n">
        <f aca="false">AVERAGE(VLOOKUP("db", $A$2:$T$97,5))</f>
        <v>115670.254409431</v>
      </c>
    </row>
    <row r="104" customFormat="false" ht="12.8" hidden="false" customHeight="false" outlineLevel="0" collapsed="false">
      <c r="A104" s="4" t="s">
        <v>150</v>
      </c>
      <c r="B104" s="4" t="n">
        <f aca="false">AVERAGE(VLOOKUP("nodb", $A$2:$T$97,5))</f>
        <v>115670.254409431</v>
      </c>
    </row>
    <row r="105" customFormat="false" ht="12.8" hidden="false" customHeight="false" outlineLevel="0" collapsed="false">
      <c r="D105" s="0" t="s">
        <v>151</v>
      </c>
      <c r="E105" s="0" t="s">
        <v>152</v>
      </c>
      <c r="F105" s="0" t="s">
        <v>153</v>
      </c>
    </row>
    <row r="106" customFormat="false" ht="12.8" hidden="false" customHeight="false" outlineLevel="0" collapsed="false">
      <c r="A106" s="5" t="s">
        <v>154</v>
      </c>
      <c r="B106" s="5" t="n">
        <f aca="false">SUM(D106:D153)</f>
        <v>5</v>
      </c>
      <c r="D106" s="0" t="n">
        <f aca="false">IF(E2&lt;E50,1,0)</f>
        <v>0</v>
      </c>
      <c r="E106" s="0" t="n">
        <f aca="false">IF(F2=F50,1,0)</f>
        <v>1</v>
      </c>
      <c r="F106" s="0" t="n">
        <f aca="false">IF(G2&lt;G50,1,0)</f>
        <v>1</v>
      </c>
    </row>
    <row r="107" customFormat="false" ht="12.8" hidden="false" customHeight="false" outlineLevel="0" collapsed="false">
      <c r="A107" s="5" t="s">
        <v>155</v>
      </c>
      <c r="B107" s="5" t="n">
        <f aca="false">SUM(E106:E153)</f>
        <v>36</v>
      </c>
      <c r="D107" s="0" t="n">
        <f aca="false">IF(E3&lt;E51,1,0)</f>
        <v>0</v>
      </c>
      <c r="E107" s="0" t="n">
        <f aca="false">IF(F3=F51,1,0)</f>
        <v>1</v>
      </c>
      <c r="F107" s="0" t="n">
        <f aca="false">IF(G3&lt;G51,1,0)</f>
        <v>1</v>
      </c>
    </row>
    <row r="108" customFormat="false" ht="12.8" hidden="false" customHeight="false" outlineLevel="0" collapsed="false">
      <c r="D108" s="0" t="n">
        <f aca="false">IF(E4&lt;E52,1,0)</f>
        <v>0</v>
      </c>
      <c r="E108" s="0" t="n">
        <f aca="false">IF(F4=F52,1,0)</f>
        <v>1</v>
      </c>
      <c r="F108" s="0" t="n">
        <f aca="false">IF(G4&lt;G52,1,0)</f>
        <v>1</v>
      </c>
    </row>
    <row r="109" customFormat="false" ht="12.8" hidden="false" customHeight="false" outlineLevel="0" collapsed="false">
      <c r="D109" s="0" t="n">
        <f aca="false">IF(E5&lt;E53,1,0)</f>
        <v>0</v>
      </c>
      <c r="E109" s="0" t="n">
        <f aca="false">IF(F5=F53,1,0)</f>
        <v>1</v>
      </c>
      <c r="F109" s="0" t="n">
        <f aca="false">IF(G5&lt;G53,1,0)</f>
        <v>1</v>
      </c>
    </row>
    <row r="110" customFormat="false" ht="12.8" hidden="false" customHeight="false" outlineLevel="0" collapsed="false">
      <c r="A110" s="6" t="s">
        <v>156</v>
      </c>
      <c r="B110" s="6" t="n">
        <f aca="false">SUM(F106:F153)</f>
        <v>45</v>
      </c>
      <c r="D110" s="0" t="n">
        <f aca="false">IF(E6&lt;E54,1,0)</f>
        <v>0</v>
      </c>
      <c r="E110" s="0" t="n">
        <f aca="false">IF(F6=F54,1,0)</f>
        <v>1</v>
      </c>
      <c r="F110" s="0" t="n">
        <f aca="false">IF(G6&lt;G54,1,0)</f>
        <v>1</v>
      </c>
    </row>
    <row r="111" customFormat="false" ht="12.8" hidden="false" customHeight="false" outlineLevel="0" collapsed="false">
      <c r="D111" s="0" t="n">
        <f aca="false">IF(E7&lt;E55,1,0)</f>
        <v>0</v>
      </c>
      <c r="E111" s="0" t="n">
        <f aca="false">IF(F7=F55,1,0)</f>
        <v>1</v>
      </c>
      <c r="F111" s="0" t="n">
        <f aca="false">IF(G7&lt;G55,1,0)</f>
        <v>1</v>
      </c>
    </row>
    <row r="112" customFormat="false" ht="12.8" hidden="false" customHeight="false" outlineLevel="0" collapsed="false">
      <c r="D112" s="0" t="n">
        <f aca="false">IF(E8&lt;E56,1,0)</f>
        <v>0</v>
      </c>
      <c r="E112" s="0" t="n">
        <f aca="false">IF(F8=F56,1,0)</f>
        <v>1</v>
      </c>
      <c r="F112" s="0" t="n">
        <f aca="false">IF(G8&lt;G56,1,0)</f>
        <v>1</v>
      </c>
    </row>
    <row r="113" customFormat="false" ht="12.8" hidden="false" customHeight="false" outlineLevel="0" collapsed="false">
      <c r="D113" s="0" t="n">
        <f aca="false">IF(E9&lt;E57,1,0)</f>
        <v>0</v>
      </c>
      <c r="E113" s="0" t="n">
        <f aca="false">IF(F9=F57,1,0)</f>
        <v>0</v>
      </c>
      <c r="F113" s="0" t="n">
        <f aca="false">IF(G9&lt;G57,1,0)</f>
        <v>1</v>
      </c>
    </row>
    <row r="114" customFormat="false" ht="12.8" hidden="false" customHeight="false" outlineLevel="0" collapsed="false">
      <c r="D114" s="0" t="n">
        <f aca="false">IF(E10&lt;E58,1,0)</f>
        <v>0</v>
      </c>
      <c r="E114" s="0" t="n">
        <f aca="false">IF(F10=F58,1,0)</f>
        <v>0</v>
      </c>
      <c r="F114" s="0" t="n">
        <f aca="false">IF(G10&lt;G58,1,0)</f>
        <v>1</v>
      </c>
    </row>
    <row r="115" customFormat="false" ht="12.8" hidden="false" customHeight="false" outlineLevel="0" collapsed="false">
      <c r="D115" s="0" t="n">
        <f aca="false">IF(E11&lt;E59,1,0)</f>
        <v>0</v>
      </c>
      <c r="E115" s="0" t="n">
        <f aca="false">IF(F11=F59,1,0)</f>
        <v>1</v>
      </c>
      <c r="F115" s="0" t="n">
        <f aca="false">IF(G11&lt;G59,1,0)</f>
        <v>1</v>
      </c>
    </row>
    <row r="116" customFormat="false" ht="12.8" hidden="false" customHeight="false" outlineLevel="0" collapsed="false">
      <c r="D116" s="0" t="n">
        <f aca="false">IF(E12&lt;E60,1,0)</f>
        <v>0</v>
      </c>
      <c r="E116" s="0" t="n">
        <f aca="false">IF(F12=F60,1,0)</f>
        <v>1</v>
      </c>
      <c r="F116" s="0" t="n">
        <f aca="false">IF(G12&lt;G60,1,0)</f>
        <v>1</v>
      </c>
    </row>
    <row r="117" customFormat="false" ht="12.8" hidden="false" customHeight="false" outlineLevel="0" collapsed="false">
      <c r="D117" s="0" t="n">
        <f aca="false">IF(E13&lt;E61,1,0)</f>
        <v>0</v>
      </c>
      <c r="E117" s="0" t="n">
        <f aca="false">IF(F13=F61,1,0)</f>
        <v>1</v>
      </c>
      <c r="F117" s="0" t="n">
        <f aca="false">IF(G13&lt;G61,1,0)</f>
        <v>1</v>
      </c>
    </row>
    <row r="118" customFormat="false" ht="12.8" hidden="false" customHeight="false" outlineLevel="0" collapsed="false">
      <c r="D118" s="0" t="n">
        <f aca="false">IF(E14&lt;E62,1,0)</f>
        <v>0</v>
      </c>
      <c r="E118" s="0" t="n">
        <f aca="false">IF(F14=F62,1,0)</f>
        <v>1</v>
      </c>
      <c r="F118" s="0" t="n">
        <f aca="false">IF(G14&lt;G62,1,0)</f>
        <v>1</v>
      </c>
    </row>
    <row r="119" customFormat="false" ht="12.8" hidden="false" customHeight="false" outlineLevel="0" collapsed="false">
      <c r="D119" s="0" t="n">
        <f aca="false">IF(E15&lt;E63,1,0)</f>
        <v>1</v>
      </c>
      <c r="E119" s="0" t="n">
        <f aca="false">IF(F15=F63,1,0)</f>
        <v>0</v>
      </c>
      <c r="F119" s="0" t="n">
        <f aca="false">IF(G15&lt;G63,1,0)</f>
        <v>1</v>
      </c>
    </row>
    <row r="120" customFormat="false" ht="12.8" hidden="false" customHeight="false" outlineLevel="0" collapsed="false">
      <c r="D120" s="0" t="n">
        <f aca="false">IF(E16&lt;E64,1,0)</f>
        <v>1</v>
      </c>
      <c r="E120" s="0" t="n">
        <f aca="false">IF(F16=F64,1,0)</f>
        <v>0</v>
      </c>
      <c r="F120" s="0" t="n">
        <f aca="false">IF(G16&lt;G64,1,0)</f>
        <v>1</v>
      </c>
    </row>
    <row r="121" customFormat="false" ht="12.8" hidden="false" customHeight="false" outlineLevel="0" collapsed="false">
      <c r="D121" s="0" t="n">
        <f aca="false">IF(E17&lt;E65,1,0)</f>
        <v>0</v>
      </c>
      <c r="E121" s="0" t="n">
        <f aca="false">IF(F17=F65,1,0)</f>
        <v>0</v>
      </c>
      <c r="F121" s="0" t="n">
        <f aca="false">IF(G17&lt;G65,1,0)</f>
        <v>1</v>
      </c>
    </row>
    <row r="122" customFormat="false" ht="12.8" hidden="false" customHeight="false" outlineLevel="0" collapsed="false">
      <c r="D122" s="0" t="n">
        <f aca="false">IF(E18&lt;E66,1,0)</f>
        <v>0</v>
      </c>
      <c r="E122" s="0" t="n">
        <f aca="false">IF(F18=F66,1,0)</f>
        <v>1</v>
      </c>
      <c r="F122" s="0" t="n">
        <f aca="false">IF(G18&lt;G66,1,0)</f>
        <v>1</v>
      </c>
    </row>
    <row r="123" customFormat="false" ht="12.8" hidden="false" customHeight="false" outlineLevel="0" collapsed="false">
      <c r="D123" s="0" t="n">
        <f aca="false">IF(E19&lt;E67,1,0)</f>
        <v>0</v>
      </c>
      <c r="E123" s="0" t="n">
        <f aca="false">IF(F19=F67,1,0)</f>
        <v>1</v>
      </c>
      <c r="F123" s="0" t="n">
        <f aca="false">IF(G19&lt;G67,1,0)</f>
        <v>1</v>
      </c>
    </row>
    <row r="124" customFormat="false" ht="12.8" hidden="false" customHeight="false" outlineLevel="0" collapsed="false">
      <c r="D124" s="0" t="n">
        <f aca="false">IF(E20&lt;E68,1,0)</f>
        <v>0</v>
      </c>
      <c r="E124" s="0" t="n">
        <f aca="false">IF(F20=F68,1,0)</f>
        <v>1</v>
      </c>
      <c r="F124" s="0" t="n">
        <f aca="false">IF(G20&lt;G68,1,0)</f>
        <v>1</v>
      </c>
    </row>
    <row r="125" customFormat="false" ht="12.8" hidden="false" customHeight="false" outlineLevel="0" collapsed="false">
      <c r="D125" s="0" t="n">
        <f aca="false">IF(E21&lt;E69,1,0)</f>
        <v>0</v>
      </c>
      <c r="E125" s="0" t="n">
        <f aca="false">IF(F21=F69,1,0)</f>
        <v>1</v>
      </c>
      <c r="F125" s="0" t="n">
        <f aca="false">IF(G21&lt;G69,1,0)</f>
        <v>1</v>
      </c>
    </row>
    <row r="126" customFormat="false" ht="12.8" hidden="false" customHeight="false" outlineLevel="0" collapsed="false">
      <c r="D126" s="0" t="n">
        <f aca="false">IF(E22&lt;E70,1,0)</f>
        <v>0</v>
      </c>
      <c r="E126" s="0" t="n">
        <f aca="false">IF(F22=F70,1,0)</f>
        <v>1</v>
      </c>
      <c r="F126" s="0" t="n">
        <f aca="false">IF(G22&lt;G70,1,0)</f>
        <v>1</v>
      </c>
    </row>
    <row r="127" customFormat="false" ht="12.8" hidden="false" customHeight="false" outlineLevel="0" collapsed="false">
      <c r="D127" s="0" t="n">
        <f aca="false">IF(E23&lt;E71,1,0)</f>
        <v>0</v>
      </c>
      <c r="E127" s="0" t="n">
        <f aca="false">IF(F23=F71,1,0)</f>
        <v>1</v>
      </c>
      <c r="F127" s="0" t="n">
        <f aca="false">IF(G23&lt;G71,1,0)</f>
        <v>1</v>
      </c>
    </row>
    <row r="128" customFormat="false" ht="12.8" hidden="false" customHeight="false" outlineLevel="0" collapsed="false">
      <c r="D128" s="0" t="n">
        <f aca="false">IF(E24&lt;E72,1,0)</f>
        <v>0</v>
      </c>
      <c r="E128" s="0" t="n">
        <f aca="false">IF(F24=F72,1,0)</f>
        <v>1</v>
      </c>
      <c r="F128" s="0" t="n">
        <f aca="false">IF(G24&lt;G72,1,0)</f>
        <v>1</v>
      </c>
    </row>
    <row r="129" customFormat="false" ht="12.8" hidden="false" customHeight="false" outlineLevel="0" collapsed="false">
      <c r="D129" s="0" t="n">
        <f aca="false">IF(E25&lt;E73,1,0)</f>
        <v>0</v>
      </c>
      <c r="E129" s="0" t="n">
        <f aca="false">IF(F25=F73,1,0)</f>
        <v>1</v>
      </c>
      <c r="F129" s="0" t="n">
        <f aca="false">IF(G25&lt;G73,1,0)</f>
        <v>1</v>
      </c>
    </row>
    <row r="130" customFormat="false" ht="12.8" hidden="false" customHeight="false" outlineLevel="0" collapsed="false">
      <c r="D130" s="0" t="n">
        <f aca="false">IF(E26&lt;E74,1,0)</f>
        <v>0</v>
      </c>
      <c r="E130" s="0" t="n">
        <f aca="false">IF(F26=F74,1,0)</f>
        <v>1</v>
      </c>
      <c r="F130" s="0" t="n">
        <f aca="false">IF(G26&lt;G74,1,0)</f>
        <v>1</v>
      </c>
    </row>
    <row r="131" customFormat="false" ht="12.8" hidden="false" customHeight="false" outlineLevel="0" collapsed="false">
      <c r="D131" s="0" t="n">
        <f aca="false">IF(E27&lt;E75,1,0)</f>
        <v>0</v>
      </c>
      <c r="E131" s="0" t="n">
        <f aca="false">IF(F27=F75,1,0)</f>
        <v>1</v>
      </c>
      <c r="F131" s="0" t="n">
        <f aca="false">IF(G27&lt;G75,1,0)</f>
        <v>1</v>
      </c>
    </row>
    <row r="132" customFormat="false" ht="12.8" hidden="false" customHeight="false" outlineLevel="0" collapsed="false">
      <c r="D132" s="0" t="n">
        <f aca="false">IF(E28&lt;E76,1,0)</f>
        <v>0</v>
      </c>
      <c r="E132" s="0" t="n">
        <f aca="false">IF(F28=F76,1,0)</f>
        <v>1</v>
      </c>
      <c r="F132" s="0" t="n">
        <f aca="false">IF(G28&lt;G76,1,0)</f>
        <v>1</v>
      </c>
    </row>
    <row r="133" customFormat="false" ht="12.8" hidden="false" customHeight="false" outlineLevel="0" collapsed="false">
      <c r="D133" s="0" t="n">
        <f aca="false">IF(E29&lt;E77,1,0)</f>
        <v>1</v>
      </c>
      <c r="E133" s="0" t="n">
        <f aca="false">IF(F29=F77,1,0)</f>
        <v>0</v>
      </c>
      <c r="F133" s="0" t="n">
        <f aca="false">IF(G29&lt;G77,1,0)</f>
        <v>0</v>
      </c>
    </row>
    <row r="134" customFormat="false" ht="12.8" hidden="false" customHeight="false" outlineLevel="0" collapsed="false">
      <c r="D134" s="0" t="n">
        <f aca="false">IF(E30&lt;E78,1,0)</f>
        <v>0</v>
      </c>
      <c r="E134" s="0" t="n">
        <f aca="false">IF(F30=F78,1,0)</f>
        <v>1</v>
      </c>
      <c r="F134" s="0" t="n">
        <f aca="false">IF(G30&lt;G78,1,0)</f>
        <v>1</v>
      </c>
    </row>
    <row r="135" customFormat="false" ht="12.8" hidden="false" customHeight="false" outlineLevel="0" collapsed="false">
      <c r="D135" s="0" t="n">
        <f aca="false">IF(E31&lt;E79,1,0)</f>
        <v>0</v>
      </c>
      <c r="E135" s="0" t="n">
        <f aca="false">IF(F31=F79,1,0)</f>
        <v>1</v>
      </c>
      <c r="F135" s="0" t="n">
        <f aca="false">IF(G31&lt;G79,1,0)</f>
        <v>1</v>
      </c>
    </row>
    <row r="136" customFormat="false" ht="12.8" hidden="false" customHeight="false" outlineLevel="0" collapsed="false">
      <c r="D136" s="0" t="n">
        <f aca="false">IF(E32&lt;E80,1,0)</f>
        <v>1</v>
      </c>
      <c r="E136" s="0" t="n">
        <f aca="false">IF(F32=F80,1,0)</f>
        <v>0</v>
      </c>
      <c r="F136" s="0" t="n">
        <f aca="false">IF(G32&lt;G80,1,0)</f>
        <v>1</v>
      </c>
    </row>
    <row r="137" customFormat="false" ht="12.8" hidden="false" customHeight="false" outlineLevel="0" collapsed="false">
      <c r="D137" s="0" t="n">
        <f aca="false">IF(E33&lt;E81,1,0)</f>
        <v>1</v>
      </c>
      <c r="E137" s="0" t="n">
        <f aca="false">IF(F33=F81,1,0)</f>
        <v>0</v>
      </c>
      <c r="F137" s="0" t="n">
        <f aca="false">IF(G33&lt;G81,1,0)</f>
        <v>1</v>
      </c>
    </row>
    <row r="138" customFormat="false" ht="12.8" hidden="false" customHeight="false" outlineLevel="0" collapsed="false">
      <c r="D138" s="0" t="n">
        <f aca="false">IF(E34&lt;E82,1,0)</f>
        <v>0</v>
      </c>
      <c r="E138" s="0" t="n">
        <f aca="false">IF(F34=F82,1,0)</f>
        <v>1</v>
      </c>
      <c r="F138" s="0" t="n">
        <f aca="false">IF(G34&lt;G82,1,0)</f>
        <v>1</v>
      </c>
    </row>
    <row r="139" customFormat="false" ht="12.8" hidden="false" customHeight="false" outlineLevel="0" collapsed="false">
      <c r="D139" s="0" t="n">
        <f aca="false">IF(E35&lt;E83,1,0)</f>
        <v>0</v>
      </c>
      <c r="E139" s="0" t="n">
        <f aca="false">IF(F35=F83,1,0)</f>
        <v>1</v>
      </c>
      <c r="F139" s="0" t="n">
        <f aca="false">IF(G35&lt;G83,1,0)</f>
        <v>1</v>
      </c>
    </row>
    <row r="140" customFormat="false" ht="12.8" hidden="false" customHeight="false" outlineLevel="0" collapsed="false">
      <c r="D140" s="0" t="n">
        <f aca="false">IF(E36&lt;E84,1,0)</f>
        <v>0</v>
      </c>
      <c r="E140" s="0" t="n">
        <f aca="false">IF(F36=F84,1,0)</f>
        <v>0</v>
      </c>
      <c r="F140" s="0" t="n">
        <f aca="false">IF(G36&lt;G84,1,0)</f>
        <v>0</v>
      </c>
    </row>
    <row r="141" customFormat="false" ht="12.8" hidden="false" customHeight="false" outlineLevel="0" collapsed="false">
      <c r="D141" s="0" t="n">
        <f aca="false">IF(E37&lt;E85,1,0)</f>
        <v>0</v>
      </c>
      <c r="E141" s="0" t="n">
        <f aca="false">IF(F37=F85,1,0)</f>
        <v>1</v>
      </c>
      <c r="F141" s="0" t="n">
        <f aca="false">IF(G37&lt;G85,1,0)</f>
        <v>1</v>
      </c>
    </row>
    <row r="142" customFormat="false" ht="12.8" hidden="false" customHeight="false" outlineLevel="0" collapsed="false">
      <c r="D142" s="0" t="n">
        <f aca="false">IF(E38&lt;E86,1,0)</f>
        <v>0</v>
      </c>
      <c r="E142" s="0" t="n">
        <f aca="false">IF(F38=F86,1,0)</f>
        <v>1</v>
      </c>
      <c r="F142" s="0" t="n">
        <f aca="false">IF(G38&lt;G86,1,0)</f>
        <v>1</v>
      </c>
    </row>
    <row r="143" customFormat="false" ht="12.8" hidden="false" customHeight="false" outlineLevel="0" collapsed="false">
      <c r="D143" s="0" t="n">
        <f aca="false">IF(E39&lt;E87,1,0)</f>
        <v>0</v>
      </c>
      <c r="E143" s="0" t="n">
        <f aca="false">IF(F39=F87,1,0)</f>
        <v>1</v>
      </c>
      <c r="F143" s="0" t="n">
        <f aca="false">IF(G39&lt;G87,1,0)</f>
        <v>1</v>
      </c>
    </row>
    <row r="144" customFormat="false" ht="12.8" hidden="false" customHeight="false" outlineLevel="0" collapsed="false">
      <c r="D144" s="0" t="n">
        <f aca="false">IF(E40&lt;E88,1,0)</f>
        <v>0</v>
      </c>
      <c r="E144" s="0" t="n">
        <f aca="false">IF(F40=F88,1,0)</f>
        <v>1</v>
      </c>
      <c r="F144" s="0" t="n">
        <f aca="false">IF(G40&lt;G88,1,0)</f>
        <v>1</v>
      </c>
    </row>
    <row r="145" customFormat="false" ht="12.8" hidden="false" customHeight="false" outlineLevel="0" collapsed="false">
      <c r="D145" s="0" t="n">
        <f aca="false">IF(E41&lt;E89,1,0)</f>
        <v>0</v>
      </c>
      <c r="E145" s="0" t="n">
        <f aca="false">IF(F41=F89,1,0)</f>
        <v>0</v>
      </c>
      <c r="F145" s="0" t="n">
        <f aca="false">IF(G41&lt;G89,1,0)</f>
        <v>1</v>
      </c>
    </row>
    <row r="146" customFormat="false" ht="12.8" hidden="false" customHeight="false" outlineLevel="0" collapsed="false">
      <c r="D146" s="0" t="n">
        <f aca="false">IF(E42&lt;E90,1,0)</f>
        <v>0</v>
      </c>
      <c r="E146" s="0" t="n">
        <f aca="false">IF(F42=F90,1,0)</f>
        <v>0</v>
      </c>
      <c r="F146" s="0" t="n">
        <f aca="false">IF(G42&lt;G90,1,0)</f>
        <v>1</v>
      </c>
    </row>
    <row r="147" customFormat="false" ht="12.8" hidden="false" customHeight="false" outlineLevel="0" collapsed="false">
      <c r="D147" s="0" t="n">
        <f aca="false">IF(E43&lt;E91,1,0)</f>
        <v>0</v>
      </c>
      <c r="E147" s="0" t="n">
        <f aca="false">IF(F43=F91,1,0)</f>
        <v>1</v>
      </c>
      <c r="F147" s="0" t="n">
        <f aca="false">IF(G43&lt;G91,1,0)</f>
        <v>1</v>
      </c>
    </row>
    <row r="148" customFormat="false" ht="12.8" hidden="false" customHeight="false" outlineLevel="0" collapsed="false">
      <c r="D148" s="0" t="n">
        <f aca="false">IF(E44&lt;E92,1,0)</f>
        <v>0</v>
      </c>
      <c r="E148" s="0" t="n">
        <f aca="false">IF(F44=F92,1,0)</f>
        <v>1</v>
      </c>
      <c r="F148" s="0" t="n">
        <f aca="false">IF(G44&lt;G92,1,0)</f>
        <v>1</v>
      </c>
    </row>
    <row r="149" customFormat="false" ht="12.8" hidden="false" customHeight="false" outlineLevel="0" collapsed="false">
      <c r="D149" s="0" t="n">
        <f aca="false">IF(E45&lt;E93,1,0)</f>
        <v>0</v>
      </c>
      <c r="E149" s="0" t="n">
        <f aca="false">IF(F45=F93,1,0)</f>
        <v>0</v>
      </c>
      <c r="F149" s="0" t="n">
        <f aca="false">IF(G45&lt;G93,1,0)</f>
        <v>0</v>
      </c>
    </row>
    <row r="150" customFormat="false" ht="12.8" hidden="false" customHeight="false" outlineLevel="0" collapsed="false">
      <c r="D150" s="0" t="n">
        <f aca="false">IF(E46&lt;E94,1,0)</f>
        <v>0</v>
      </c>
      <c r="E150" s="0" t="n">
        <f aca="false">IF(F46=F94,1,0)</f>
        <v>1</v>
      </c>
      <c r="F150" s="0" t="n">
        <f aca="false">IF(G46&lt;G94,1,0)</f>
        <v>1</v>
      </c>
    </row>
    <row r="151" customFormat="false" ht="12.8" hidden="false" customHeight="false" outlineLevel="0" collapsed="false">
      <c r="D151" s="0" t="n">
        <f aca="false">IF(E47&lt;E95,1,0)</f>
        <v>0</v>
      </c>
      <c r="E151" s="0" t="n">
        <f aca="false">IF(F47=F95,1,0)</f>
        <v>1</v>
      </c>
      <c r="F151" s="0" t="n">
        <f aca="false">IF(G47&lt;G95,1,0)</f>
        <v>1</v>
      </c>
    </row>
    <row r="152" customFormat="false" ht="12.8" hidden="false" customHeight="false" outlineLevel="0" collapsed="false">
      <c r="D152" s="0" t="n">
        <f aca="false">IF(E48&lt;E96,1,0)</f>
        <v>0</v>
      </c>
      <c r="E152" s="0" t="n">
        <f aca="false">IF(F48=F96,1,0)</f>
        <v>1</v>
      </c>
      <c r="F152" s="0" t="n">
        <f aca="false">IF(G48&lt;G96,1,0)</f>
        <v>1</v>
      </c>
    </row>
    <row r="153" customFormat="false" ht="12.8" hidden="false" customHeight="false" outlineLevel="0" collapsed="false">
      <c r="D153" s="0" t="n">
        <f aca="false">IF(E49&lt;E97,1,0)</f>
        <v>0</v>
      </c>
      <c r="E153" s="0" t="n">
        <f aca="false">IF(F49=F97,1,0)</f>
        <v>1</v>
      </c>
      <c r="F153" s="0" t="n">
        <f aca="false">IF(G49&lt;G97,1,0)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4.9"/>
    <col collapsed="false" customWidth="true" hidden="false" outlineLevel="0" max="6" min="6" style="0" width="16.6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8" min="16" style="0" width="16.71"/>
    <col collapsed="false" customWidth="true" hidden="false" outlineLevel="0" max="19" min="19" style="0" width="16.6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486907.886932466</v>
      </c>
      <c r="E2" s="0" t="s">
        <v>117</v>
      </c>
      <c r="F2" s="0" t="n">
        <v>50742.9037840366</v>
      </c>
      <c r="G2" s="0" t="n">
        <v>1</v>
      </c>
      <c r="H2" s="0" t="s">
        <v>25</v>
      </c>
      <c r="I2" s="0" t="n">
        <v>1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1395738.73008275</v>
      </c>
      <c r="Q2" s="0" t="n">
        <v>623570.885550257</v>
      </c>
      <c r="R2" s="0" t="n">
        <v>3876479.75145718</v>
      </c>
      <c r="S2" s="0" t="n">
        <v>4448087.06592885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900496.898611232</v>
      </c>
      <c r="E3" s="0" t="s">
        <v>118</v>
      </c>
      <c r="F3" s="0" t="n">
        <v>29327.0514249802</v>
      </c>
      <c r="G3" s="0" t="n">
        <v>1</v>
      </c>
      <c r="H3" s="0" t="s">
        <v>30</v>
      </c>
      <c r="I3" s="0" t="n">
        <v>1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936664.381099712</v>
      </c>
      <c r="Q3" s="0" t="n">
        <v>907025.643857524</v>
      </c>
      <c r="R3" s="0" t="n">
        <v>2268238.0741195</v>
      </c>
      <c r="S3" s="0" t="n">
        <v>2071000.10094361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521479.506213834</v>
      </c>
      <c r="E4" s="0" t="s">
        <v>142</v>
      </c>
      <c r="F4" s="0" t="n">
        <v>31198.8980028629</v>
      </c>
      <c r="G4" s="0" t="n">
        <v>100</v>
      </c>
      <c r="H4" s="0" t="s">
        <v>35</v>
      </c>
      <c r="I4" s="0" t="n">
        <v>1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615926.856051078</v>
      </c>
      <c r="Q4" s="0" t="n">
        <v>521566.614944994</v>
      </c>
      <c r="R4" s="0" t="n">
        <v>949131.022672108</v>
      </c>
      <c r="S4" s="0" t="n">
        <v>1010984.94125716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861513.527213924</v>
      </c>
      <c r="E5" s="0" t="s">
        <v>120</v>
      </c>
      <c r="F5" s="0" t="n">
        <v>44864.0063331127</v>
      </c>
      <c r="G5" s="0" t="n">
        <v>100</v>
      </c>
      <c r="H5" s="0" t="s">
        <v>40</v>
      </c>
      <c r="I5" s="0" t="n">
        <v>1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1429412.13965963</v>
      </c>
      <c r="Q5" s="0" t="n">
        <v>872322.609080368</v>
      </c>
      <c r="R5" s="0" t="n">
        <v>9595205.13416888</v>
      </c>
      <c r="S5" s="0" t="n">
        <v>10099408.7460676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841350.582814073</v>
      </c>
      <c r="E6" s="0" t="s">
        <v>121</v>
      </c>
      <c r="F6" s="0" t="n">
        <v>30781.4624779224</v>
      </c>
      <c r="G6" s="0" t="n">
        <v>100</v>
      </c>
      <c r="H6" s="0" t="s">
        <v>45</v>
      </c>
      <c r="I6" s="0" t="n">
        <v>1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1279081.46802833</v>
      </c>
      <c r="Q6" s="0" t="n">
        <v>846525.856239849</v>
      </c>
      <c r="R6" s="0" t="n">
        <v>4399478.23102202</v>
      </c>
      <c r="S6" s="0" t="n">
        <v>4457063.92348996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522446.555770534</v>
      </c>
      <c r="E7" s="0" t="s">
        <v>122</v>
      </c>
      <c r="F7" s="0" t="n">
        <v>17547.1198899746</v>
      </c>
      <c r="G7" s="0" t="n">
        <v>100</v>
      </c>
      <c r="H7" s="0" t="s">
        <v>50</v>
      </c>
      <c r="I7" s="0" t="n">
        <v>1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550501.498437679</v>
      </c>
      <c r="Q7" s="0" t="n">
        <v>521934.519581183</v>
      </c>
      <c r="R7" s="0" t="n">
        <v>684428.933942014</v>
      </c>
      <c r="S7" s="0" t="n">
        <v>705052.025610856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919569.437097987</v>
      </c>
      <c r="E8" s="0" t="s">
        <v>123</v>
      </c>
      <c r="F8" s="0" t="n">
        <v>38072.6807439327</v>
      </c>
      <c r="G8" s="0" t="n">
        <v>1</v>
      </c>
      <c r="H8" s="0" t="s">
        <v>55</v>
      </c>
      <c r="I8" s="0" t="n">
        <v>1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948553.051338912</v>
      </c>
      <c r="Q8" s="0" t="n">
        <v>920164.00736129</v>
      </c>
      <c r="R8" s="0" t="n">
        <v>1117252.95003404</v>
      </c>
      <c r="S8" s="0" t="n">
        <v>1170747.13346899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511265.790318196</v>
      </c>
      <c r="E9" s="0" t="s">
        <v>143</v>
      </c>
      <c r="F9" s="0" t="n">
        <v>21206.6888389587</v>
      </c>
      <c r="G9" s="0" t="n">
        <v>1</v>
      </c>
      <c r="H9" s="0" t="s">
        <v>60</v>
      </c>
      <c r="I9" s="0" t="n">
        <v>1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524890.050068194</v>
      </c>
      <c r="Q9" s="0" t="n">
        <v>511498.782568917</v>
      </c>
      <c r="R9" s="0" t="n">
        <v>563171.271542075</v>
      </c>
      <c r="S9" s="0" t="n">
        <v>591140.710218814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65211.8166313786</v>
      </c>
      <c r="E10" s="0" t="s">
        <v>144</v>
      </c>
      <c r="F10" s="0" t="n">
        <v>81531.8297448158</v>
      </c>
      <c r="G10" s="0" t="n">
        <v>1</v>
      </c>
      <c r="H10" s="0" t="s">
        <v>65</v>
      </c>
      <c r="I10" s="0" t="n">
        <v>1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563677.582070343</v>
      </c>
      <c r="Q10" s="0" t="n">
        <v>80381.0849614874</v>
      </c>
      <c r="R10" s="0" t="n">
        <v>5524185.62623843</v>
      </c>
      <c r="S10" s="0" t="n">
        <v>5431739.20743646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108743.263924848</v>
      </c>
      <c r="E11" s="0" t="s">
        <v>126</v>
      </c>
      <c r="F11" s="0" t="n">
        <v>36310.518928051</v>
      </c>
      <c r="G11" s="0" t="n">
        <v>1</v>
      </c>
      <c r="H11" s="0" t="s">
        <v>70</v>
      </c>
      <c r="I11" s="0" t="n">
        <v>1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147186.5322472</v>
      </c>
      <c r="Q11" s="0" t="n">
        <v>109802.997416902</v>
      </c>
      <c r="R11" s="0" t="n">
        <v>318587.248214646</v>
      </c>
      <c r="S11" s="0" t="n">
        <v>359075.062541147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73368.6452985953</v>
      </c>
      <c r="E12" s="0" t="s">
        <v>127</v>
      </c>
      <c r="F12" s="0" t="n">
        <v>35585.86135602</v>
      </c>
      <c r="G12" s="0" t="n">
        <v>100</v>
      </c>
      <c r="H12" s="0" t="s">
        <v>75</v>
      </c>
      <c r="I12" s="0" t="n">
        <v>1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108314.652872738</v>
      </c>
      <c r="Q12" s="0" t="n">
        <v>74533.5072173206</v>
      </c>
      <c r="R12" s="0" t="n">
        <v>250002.448311071</v>
      </c>
      <c r="S12" s="0" t="n">
        <v>311024.114860195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109430.084457107</v>
      </c>
      <c r="E13" s="0" t="s">
        <v>145</v>
      </c>
      <c r="F13" s="0" t="n">
        <v>14173.4175918102</v>
      </c>
      <c r="G13" s="0" t="n">
        <v>100</v>
      </c>
      <c r="H13" s="0" t="s">
        <v>80</v>
      </c>
      <c r="I13" s="0" t="n">
        <v>1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136793.587119057</v>
      </c>
      <c r="Q13" s="0" t="n">
        <v>110668.227390671</v>
      </c>
      <c r="R13" s="0" t="n">
        <v>257865.690047125</v>
      </c>
      <c r="S13" s="0" t="n">
        <v>280744.961548847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72052.3788455846</v>
      </c>
      <c r="E14" s="0" t="s">
        <v>129</v>
      </c>
      <c r="F14" s="0" t="n">
        <v>83956.1403300762</v>
      </c>
      <c r="G14" s="0" t="n">
        <v>1</v>
      </c>
      <c r="H14" s="0" t="s">
        <v>85</v>
      </c>
      <c r="I14" s="0" t="n">
        <v>1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160366.82392844</v>
      </c>
      <c r="Q14" s="0" t="n">
        <v>72103.9312495417</v>
      </c>
      <c r="R14" s="0" t="n">
        <v>646153.822236945</v>
      </c>
      <c r="S14" s="0" t="n">
        <v>668923.41044472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114282.104563077</v>
      </c>
      <c r="E15" s="0" t="s">
        <v>130</v>
      </c>
      <c r="F15" s="0" t="n">
        <v>25237.1606390476</v>
      </c>
      <c r="G15" s="0" t="n">
        <v>1</v>
      </c>
      <c r="H15" s="0" t="s">
        <v>90</v>
      </c>
      <c r="I15" s="0" t="n">
        <v>1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227218.462126305</v>
      </c>
      <c r="Q15" s="0" t="n">
        <v>114877.769904675</v>
      </c>
      <c r="R15" s="0" t="n">
        <v>848494.472537685</v>
      </c>
      <c r="S15" s="0" t="n">
        <v>1110624.14506934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70783.564777429</v>
      </c>
      <c r="E16" s="0" t="s">
        <v>131</v>
      </c>
      <c r="F16" s="0" t="n">
        <v>43278.5704028606</v>
      </c>
      <c r="G16" s="0" t="n">
        <v>100</v>
      </c>
      <c r="H16" s="0" t="s">
        <v>95</v>
      </c>
      <c r="I16" s="0" t="n">
        <v>1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151596.357445802</v>
      </c>
      <c r="Q16" s="0" t="n">
        <v>70762.0856754203</v>
      </c>
      <c r="R16" s="0" t="n">
        <v>489595.286667648</v>
      </c>
      <c r="S16" s="0" t="n">
        <v>561776.328404719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115670.254409431</v>
      </c>
      <c r="E17" s="0" t="s">
        <v>132</v>
      </c>
      <c r="F17" s="0" t="n">
        <v>115752.998094082</v>
      </c>
      <c r="G17" s="0" t="n">
        <v>100</v>
      </c>
      <c r="H17" s="0" t="s">
        <v>100</v>
      </c>
      <c r="I17" s="0" t="n">
        <v>1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532809.761029605</v>
      </c>
      <c r="Q17" s="0" t="n">
        <v>141672.8646762</v>
      </c>
      <c r="R17" s="0" t="n">
        <v>6866469.7365296</v>
      </c>
      <c r="S1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01.5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20</v>
      </c>
      <c r="B1" s="0" t="s">
        <v>157</v>
      </c>
    </row>
    <row r="2" customFormat="false" ht="12.8" hidden="false" customHeight="false" outlineLevel="0" collapsed="false">
      <c r="A2" s="0" t="s">
        <v>133</v>
      </c>
      <c r="B2" s="0" t="s">
        <v>158</v>
      </c>
    </row>
    <row r="3" customFormat="false" ht="12.8" hidden="false" customHeight="false" outlineLevel="0" collapsed="false">
      <c r="A3" s="0" t="s">
        <v>159</v>
      </c>
      <c r="B3" s="0" t="s">
        <v>160</v>
      </c>
    </row>
    <row r="4" customFormat="false" ht="12.8" hidden="false" customHeight="false" outlineLevel="0" collapsed="false">
      <c r="A4" s="0" t="s">
        <v>161</v>
      </c>
      <c r="B4" s="0" t="s">
        <v>162</v>
      </c>
    </row>
    <row r="6" customFormat="false" ht="12.8" hidden="false" customHeight="false" outlineLevel="0" collapsed="false">
      <c r="A6" s="2" t="s">
        <v>146</v>
      </c>
      <c r="B6" s="0" t="s">
        <v>163</v>
      </c>
    </row>
    <row r="7" customFormat="false" ht="12.8" hidden="false" customHeight="false" outlineLevel="0" collapsed="false">
      <c r="A7" s="2" t="s">
        <v>148</v>
      </c>
      <c r="B7" s="0" t="s">
        <v>164</v>
      </c>
    </row>
    <row r="9" customFormat="false" ht="12.8" hidden="false" customHeight="false" outlineLevel="0" collapsed="false">
      <c r="A9" s="4" t="s">
        <v>149</v>
      </c>
      <c r="B9" s="0" t="s">
        <v>165</v>
      </c>
    </row>
    <row r="10" customFormat="false" ht="12.8" hidden="false" customHeight="false" outlineLevel="0" collapsed="false">
      <c r="A10" s="4" t="s">
        <v>150</v>
      </c>
      <c r="B10" s="0" t="s">
        <v>166</v>
      </c>
    </row>
    <row r="12" customFormat="false" ht="12.8" hidden="false" customHeight="false" outlineLevel="0" collapsed="false">
      <c r="A12" s="5" t="s">
        <v>154</v>
      </c>
      <c r="B12" s="0" t="s">
        <v>167</v>
      </c>
    </row>
    <row r="13" customFormat="false" ht="12.8" hidden="false" customHeight="false" outlineLevel="0" collapsed="false">
      <c r="A13" s="5" t="s">
        <v>155</v>
      </c>
      <c r="B13" s="1" t="s">
        <v>168</v>
      </c>
    </row>
    <row r="16" customFormat="false" ht="12.8" hidden="false" customHeight="false" outlineLevel="0" collapsed="false">
      <c r="A16" s="6" t="s">
        <v>156</v>
      </c>
      <c r="B16" s="0" t="s">
        <v>169</v>
      </c>
    </row>
    <row r="18" customFormat="false" ht="12.8" hidden="false" customHeight="false" outlineLevel="0" collapsed="false">
      <c r="A18" s="0" t="s">
        <v>151</v>
      </c>
      <c r="B18" s="0" t="s">
        <v>170</v>
      </c>
    </row>
    <row r="19" customFormat="false" ht="12.8" hidden="false" customHeight="false" outlineLevel="0" collapsed="false">
      <c r="A19" s="0" t="s">
        <v>152</v>
      </c>
      <c r="B19" s="0" t="s">
        <v>171</v>
      </c>
    </row>
    <row r="20" customFormat="false" ht="12.8" hidden="false" customHeight="false" outlineLevel="0" collapsed="false">
      <c r="A20" s="0" t="s">
        <v>153</v>
      </c>
      <c r="B20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7"/>
  <sheetViews>
    <sheetView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G109" activeCellId="0" sqref="G10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n">
        <v>741498.337158955</v>
      </c>
      <c r="F2" s="0" t="s">
        <v>24</v>
      </c>
      <c r="G2" s="0" t="n">
        <v>100532.222698927</v>
      </c>
      <c r="H2" s="0" t="n">
        <v>1</v>
      </c>
      <c r="I2" s="0" t="s">
        <v>25</v>
      </c>
      <c r="J2" s="0" t="n">
        <v>0</v>
      </c>
      <c r="K2" s="0" t="n">
        <v>100000</v>
      </c>
      <c r="L2" s="0" t="n">
        <v>20</v>
      </c>
      <c r="M2" s="0" t="n">
        <v>16817.1971399973</v>
      </c>
      <c r="N2" s="0" t="n">
        <v>100</v>
      </c>
      <c r="O2" s="0" t="n">
        <v>0.8</v>
      </c>
      <c r="P2" s="0" t="n">
        <v>0.05</v>
      </c>
      <c r="Q2" s="0" t="n">
        <v>6062310.91077441</v>
      </c>
      <c r="R2" s="0" t="n">
        <v>5017640.27594874</v>
      </c>
      <c r="S2" s="0" t="n">
        <v>25531214.3822115</v>
      </c>
      <c r="T2" s="0" t="n">
        <v>31057302.516484</v>
      </c>
    </row>
    <row r="3" customFormat="false" ht="12.8" hidden="false" customHeight="false" outlineLevel="0" collapsed="false">
      <c r="A3" s="0" t="s">
        <v>20</v>
      </c>
      <c r="B3" s="0" t="s">
        <v>26</v>
      </c>
      <c r="C3" s="0" t="s">
        <v>27</v>
      </c>
      <c r="D3" s="0" t="s">
        <v>28</v>
      </c>
      <c r="E3" s="0" t="n">
        <v>972521.05553336</v>
      </c>
      <c r="F3" s="0" t="s">
        <v>29</v>
      </c>
      <c r="G3" s="0" t="n">
        <v>48134.9911398888</v>
      </c>
      <c r="H3" s="0" t="n">
        <v>1</v>
      </c>
      <c r="I3" s="0" t="s">
        <v>30</v>
      </c>
      <c r="J3" s="0" t="n">
        <v>0</v>
      </c>
      <c r="K3" s="0" t="n">
        <v>100000</v>
      </c>
      <c r="L3" s="0" t="n">
        <v>10</v>
      </c>
      <c r="M3" s="0" t="n">
        <v>11197.9235423612</v>
      </c>
      <c r="N3" s="0" t="n">
        <v>100</v>
      </c>
      <c r="O3" s="0" t="n">
        <v>0.8</v>
      </c>
      <c r="P3" s="0" t="n">
        <v>0.05</v>
      </c>
      <c r="Q3" s="0" t="n">
        <v>1737949.32877629</v>
      </c>
      <c r="R3" s="0" t="n">
        <v>1344034.07426498</v>
      </c>
      <c r="S3" s="0" t="n">
        <v>5715130.94520644</v>
      </c>
      <c r="T3" s="0" t="n">
        <v>5558959.77484424</v>
      </c>
    </row>
    <row r="4" customFormat="false" ht="12.8" hidden="false" customHeight="false" outlineLevel="0" collapsed="false">
      <c r="A4" s="0" t="s">
        <v>20</v>
      </c>
      <c r="B4" s="0" t="s">
        <v>31</v>
      </c>
      <c r="C4" s="0" t="s">
        <v>32</v>
      </c>
      <c r="D4" s="0" t="s">
        <v>33</v>
      </c>
      <c r="E4" s="0" t="n">
        <v>651073.429219388</v>
      </c>
      <c r="F4" s="0" t="s">
        <v>34</v>
      </c>
      <c r="G4" s="0" t="n">
        <v>17976.5067749023</v>
      </c>
      <c r="H4" s="0" t="n">
        <v>100</v>
      </c>
      <c r="I4" s="0" t="s">
        <v>35</v>
      </c>
      <c r="J4" s="0" t="n">
        <v>0</v>
      </c>
      <c r="K4" s="0" t="n">
        <v>100000</v>
      </c>
      <c r="L4" s="0" t="n">
        <v>10</v>
      </c>
      <c r="M4" s="0" t="n">
        <v>23139.5063997565</v>
      </c>
      <c r="N4" s="0" t="n">
        <v>100</v>
      </c>
      <c r="O4" s="0" t="n">
        <v>0.8</v>
      </c>
      <c r="P4" s="0" t="n">
        <v>0.05</v>
      </c>
      <c r="Q4" s="0" t="n">
        <v>2560475.33542939</v>
      </c>
      <c r="R4" s="0" t="n">
        <v>722347.338618447</v>
      </c>
      <c r="S4" s="0" t="n">
        <v>8659784.13305793</v>
      </c>
      <c r="T4" s="0" t="n">
        <v>9998380.68009818</v>
      </c>
    </row>
    <row r="5" customFormat="false" ht="12.8" hidden="false" customHeight="false" outlineLevel="0" collapsed="false">
      <c r="A5" s="0" t="s">
        <v>20</v>
      </c>
      <c r="B5" s="0" t="s">
        <v>36</v>
      </c>
      <c r="C5" s="0" t="s">
        <v>37</v>
      </c>
      <c r="D5" s="0" t="s">
        <v>38</v>
      </c>
      <c r="E5" s="0" t="n">
        <v>1111003.61228933</v>
      </c>
      <c r="F5" s="0" t="s">
        <v>39</v>
      </c>
      <c r="G5" s="0" t="n">
        <v>42265.6797640324</v>
      </c>
      <c r="H5" s="0" t="n">
        <v>100</v>
      </c>
      <c r="I5" s="0" t="s">
        <v>40</v>
      </c>
      <c r="J5" s="0" t="n">
        <v>0</v>
      </c>
      <c r="K5" s="0" t="n">
        <v>100000</v>
      </c>
      <c r="L5" s="0" t="n">
        <v>20</v>
      </c>
      <c r="M5" s="0" t="n">
        <v>28356.549203413</v>
      </c>
      <c r="N5" s="0" t="n">
        <v>100</v>
      </c>
      <c r="O5" s="0" t="n">
        <v>0.8</v>
      </c>
      <c r="P5" s="0" t="n">
        <v>0.05</v>
      </c>
      <c r="Q5" s="0" t="n">
        <v>4632940.87265005</v>
      </c>
      <c r="R5" s="0" t="n">
        <v>1348328.37949447</v>
      </c>
      <c r="S5" s="0" t="n">
        <v>44194762.2076698</v>
      </c>
      <c r="T5" s="0" t="n">
        <v>45260017.9860688</v>
      </c>
    </row>
    <row r="6" customFormat="false" ht="12.8" hidden="false" customHeight="false" outlineLevel="0" collapsed="false">
      <c r="A6" s="0" t="s">
        <v>20</v>
      </c>
      <c r="B6" s="0" t="s">
        <v>41</v>
      </c>
      <c r="C6" s="0" t="s">
        <v>42</v>
      </c>
      <c r="D6" s="0" t="s">
        <v>43</v>
      </c>
      <c r="E6" s="0" t="n">
        <v>1011644.41177864</v>
      </c>
      <c r="F6" s="0" t="s">
        <v>44</v>
      </c>
      <c r="G6" s="0" t="n">
        <v>57067.7263650894</v>
      </c>
      <c r="H6" s="0" t="n">
        <v>100</v>
      </c>
      <c r="I6" s="0" t="s">
        <v>45</v>
      </c>
      <c r="J6" s="0" t="n">
        <v>0</v>
      </c>
      <c r="K6" s="0" t="n">
        <v>100000</v>
      </c>
      <c r="L6" s="0" t="n">
        <v>10</v>
      </c>
      <c r="M6" s="0" t="n">
        <v>22040.3466075055</v>
      </c>
      <c r="N6" s="0" t="n">
        <v>100</v>
      </c>
      <c r="O6" s="0" t="n">
        <v>0.8</v>
      </c>
      <c r="P6" s="0" t="n">
        <v>0.05</v>
      </c>
      <c r="Q6" s="0" t="n">
        <v>3675308.13510161</v>
      </c>
      <c r="R6" s="0" t="n">
        <v>1089007.45353584</v>
      </c>
      <c r="S6" s="0" t="n">
        <v>18548504.3059476</v>
      </c>
      <c r="T6" s="0" t="n">
        <v>21235542.232624</v>
      </c>
    </row>
    <row r="7" customFormat="false" ht="12.8" hidden="false" customHeight="false" outlineLevel="0" collapsed="false">
      <c r="A7" s="0" t="s">
        <v>20</v>
      </c>
      <c r="B7" s="0" t="s">
        <v>46</v>
      </c>
      <c r="C7" s="0" t="s">
        <v>47</v>
      </c>
      <c r="D7" s="0" t="s">
        <v>48</v>
      </c>
      <c r="E7" s="0" t="n">
        <v>749550.441264133</v>
      </c>
      <c r="F7" s="0" t="s">
        <v>49</v>
      </c>
      <c r="G7" s="0" t="n">
        <v>60791.0510411263</v>
      </c>
      <c r="H7" s="0" t="n">
        <v>100</v>
      </c>
      <c r="I7" s="0" t="s">
        <v>50</v>
      </c>
      <c r="J7" s="0" t="n">
        <v>0</v>
      </c>
      <c r="K7" s="0" t="n">
        <v>100000</v>
      </c>
      <c r="L7" s="0" t="n">
        <v>20</v>
      </c>
      <c r="M7" s="0" t="n">
        <v>26739.7311264038</v>
      </c>
      <c r="N7" s="0" t="n">
        <v>100</v>
      </c>
      <c r="O7" s="0" t="n">
        <v>0.8</v>
      </c>
      <c r="P7" s="0" t="n">
        <v>0.05</v>
      </c>
      <c r="Q7" s="0" t="n">
        <v>964044.388875695</v>
      </c>
      <c r="R7" s="0" t="n">
        <v>587712.444327721</v>
      </c>
      <c r="S7" s="0" t="n">
        <v>3444556.53683836</v>
      </c>
      <c r="T7" s="0" t="n">
        <v>3720968.5082203</v>
      </c>
    </row>
    <row r="8" customFormat="false" ht="12.8" hidden="false" customHeight="false" outlineLevel="0" collapsed="false">
      <c r="A8" s="0" t="s">
        <v>20</v>
      </c>
      <c r="B8" s="0" t="s">
        <v>51</v>
      </c>
      <c r="C8" s="0" t="s">
        <v>52</v>
      </c>
      <c r="D8" s="0" t="s">
        <v>53</v>
      </c>
      <c r="E8" s="0" t="n">
        <v>1028644.90516583</v>
      </c>
      <c r="F8" s="0" t="s">
        <v>54</v>
      </c>
      <c r="G8" s="0" t="n">
        <v>69296.4569950104</v>
      </c>
      <c r="H8" s="0" t="n">
        <v>1</v>
      </c>
      <c r="I8" s="0" t="s">
        <v>55</v>
      </c>
      <c r="J8" s="0" t="n">
        <v>0</v>
      </c>
      <c r="K8" s="0" t="n">
        <v>100000</v>
      </c>
      <c r="L8" s="0" t="n">
        <v>20</v>
      </c>
      <c r="M8" s="0" t="n">
        <v>15939.3303079805</v>
      </c>
      <c r="N8" s="0" t="n">
        <v>100</v>
      </c>
      <c r="O8" s="0" t="n">
        <v>0.8</v>
      </c>
      <c r="P8" s="0" t="n">
        <v>0.05</v>
      </c>
      <c r="Q8" s="0" t="n">
        <v>1482621.19448821</v>
      </c>
      <c r="R8" s="0" t="n">
        <v>1090173.56988045</v>
      </c>
      <c r="S8" s="0" t="n">
        <v>4016497.33691588</v>
      </c>
      <c r="T8" s="0" t="n">
        <v>5030575.21077627</v>
      </c>
    </row>
    <row r="9" customFormat="false" ht="12.8" hidden="false" customHeight="false" outlineLevel="0" collapsed="false">
      <c r="A9" s="0" t="s">
        <v>20</v>
      </c>
      <c r="B9" s="0" t="s">
        <v>56</v>
      </c>
      <c r="C9" s="0" t="s">
        <v>57</v>
      </c>
      <c r="D9" s="0" t="s">
        <v>58</v>
      </c>
      <c r="E9" s="0" t="n">
        <v>539099.857801372</v>
      </c>
      <c r="F9" s="0" t="s">
        <v>59</v>
      </c>
      <c r="G9" s="0" t="n">
        <v>25102.269051075</v>
      </c>
      <c r="H9" s="0" t="n">
        <v>1</v>
      </c>
      <c r="I9" s="0" t="s">
        <v>60</v>
      </c>
      <c r="J9" s="0" t="n">
        <v>0</v>
      </c>
      <c r="K9" s="0" t="n">
        <v>100000</v>
      </c>
      <c r="L9" s="0" t="n">
        <v>10</v>
      </c>
      <c r="M9" s="0" t="n">
        <v>16540.2726617584</v>
      </c>
      <c r="N9" s="0" t="n">
        <v>100</v>
      </c>
      <c r="O9" s="0" t="n">
        <v>0.8</v>
      </c>
      <c r="P9" s="0" t="n">
        <v>0.05</v>
      </c>
      <c r="Q9" s="0" t="n">
        <v>804735.01245143</v>
      </c>
      <c r="R9" s="0" t="n">
        <v>567466.000116429</v>
      </c>
      <c r="S9" s="0" t="n">
        <v>1436710.07177838</v>
      </c>
      <c r="T9" s="0" t="n">
        <v>2008601.74856288</v>
      </c>
    </row>
    <row r="10" customFormat="false" ht="12.8" hidden="false" customHeight="false" outlineLevel="0" collapsed="false">
      <c r="A10" s="0" t="s">
        <v>20</v>
      </c>
      <c r="B10" s="0" t="s">
        <v>61</v>
      </c>
      <c r="C10" s="0" t="s">
        <v>62</v>
      </c>
      <c r="D10" s="0" t="s">
        <v>63</v>
      </c>
      <c r="E10" s="0" t="n">
        <v>88824.7858357935</v>
      </c>
      <c r="F10" s="0" t="s">
        <v>64</v>
      </c>
      <c r="G10" s="0" t="n">
        <v>25566.8532571793</v>
      </c>
      <c r="H10" s="0" t="n">
        <v>1</v>
      </c>
      <c r="I10" s="0" t="s">
        <v>65</v>
      </c>
      <c r="J10" s="0" t="n">
        <v>0</v>
      </c>
      <c r="K10" s="0" t="n">
        <v>10000</v>
      </c>
      <c r="L10" s="0" t="n">
        <v>10</v>
      </c>
      <c r="M10" s="0" t="n">
        <v>16360.5582213668</v>
      </c>
      <c r="N10" s="0" t="n">
        <v>100</v>
      </c>
      <c r="O10" s="0" t="n">
        <v>0.8</v>
      </c>
      <c r="P10" s="0" t="n">
        <v>0.05</v>
      </c>
      <c r="Q10" s="0" t="n">
        <v>3029021.14251008</v>
      </c>
      <c r="R10" s="0" t="n">
        <v>605938.19181704</v>
      </c>
      <c r="S10" s="0" t="n">
        <v>26493533.9313963</v>
      </c>
      <c r="T10" s="0" t="n">
        <v>25627535.2350134</v>
      </c>
    </row>
    <row r="11" customFormat="false" ht="12.8" hidden="false" customHeight="false" outlineLevel="0" collapsed="false">
      <c r="A11" s="0" t="s">
        <v>20</v>
      </c>
      <c r="B11" s="0" t="s">
        <v>66</v>
      </c>
      <c r="C11" s="0" t="s">
        <v>67</v>
      </c>
      <c r="D11" s="0" t="s">
        <v>68</v>
      </c>
      <c r="E11" s="0" t="n">
        <v>151026.705205533</v>
      </c>
      <c r="F11" s="0" t="s">
        <v>69</v>
      </c>
      <c r="G11" s="0" t="n">
        <v>44025.4521610737</v>
      </c>
      <c r="H11" s="0" t="n">
        <v>1</v>
      </c>
      <c r="I11" s="0" t="s">
        <v>70</v>
      </c>
      <c r="J11" s="0" t="n">
        <v>0</v>
      </c>
      <c r="K11" s="0" t="n">
        <v>10000</v>
      </c>
      <c r="L11" s="0" t="n">
        <v>20</v>
      </c>
      <c r="M11" s="0" t="n">
        <v>13656.6280502631</v>
      </c>
      <c r="N11" s="0" t="n">
        <v>100</v>
      </c>
      <c r="O11" s="0" t="n">
        <v>0.8</v>
      </c>
      <c r="P11" s="0" t="n">
        <v>0.05</v>
      </c>
      <c r="Q11" s="0" t="n">
        <v>880762.023363596</v>
      </c>
      <c r="R11" s="0" t="n">
        <v>304087.503108845</v>
      </c>
      <c r="S11" s="0" t="n">
        <v>3501722.81363272</v>
      </c>
      <c r="T11" s="0" t="n">
        <v>4339672.24696746</v>
      </c>
    </row>
    <row r="12" customFormat="false" ht="12.8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73</v>
      </c>
      <c r="E12" s="0" t="n">
        <v>144600.032361014</v>
      </c>
      <c r="F12" s="0" t="s">
        <v>74</v>
      </c>
      <c r="G12" s="0" t="n">
        <v>77146.5950160027</v>
      </c>
      <c r="H12" s="0" t="n">
        <v>100</v>
      </c>
      <c r="I12" s="0" t="s">
        <v>75</v>
      </c>
      <c r="J12" s="0" t="n">
        <v>0</v>
      </c>
      <c r="K12" s="0" t="n">
        <v>10000</v>
      </c>
      <c r="L12" s="0" t="n">
        <v>20</v>
      </c>
      <c r="M12" s="0" t="n">
        <v>24016.7139565509</v>
      </c>
      <c r="N12" s="0" t="n">
        <v>100</v>
      </c>
      <c r="O12" s="0" t="n">
        <v>0.8</v>
      </c>
      <c r="P12" s="0" t="n">
        <v>0.05</v>
      </c>
      <c r="Q12" s="0" t="n">
        <v>824964.012997956</v>
      </c>
      <c r="R12" s="0" t="n">
        <v>166097.259021996</v>
      </c>
      <c r="S12" s="0" t="n">
        <v>3326352.39440016</v>
      </c>
      <c r="T12" s="0" t="n">
        <v>4742902.82225368</v>
      </c>
    </row>
    <row r="13" customFormat="false" ht="12.8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78</v>
      </c>
      <c r="E13" s="0" t="n">
        <v>152332.34718629</v>
      </c>
      <c r="F13" s="0" t="s">
        <v>79</v>
      </c>
      <c r="G13" s="0" t="n">
        <v>20746.5866479874</v>
      </c>
      <c r="H13" s="0" t="n">
        <v>100</v>
      </c>
      <c r="I13" s="0" t="s">
        <v>80</v>
      </c>
      <c r="J13" s="0" t="n">
        <v>0</v>
      </c>
      <c r="K13" s="0" t="n">
        <v>10000</v>
      </c>
      <c r="L13" s="0" t="n">
        <v>10</v>
      </c>
      <c r="M13" s="0" t="n">
        <v>21257.2335831864</v>
      </c>
      <c r="N13" s="0" t="n">
        <v>100</v>
      </c>
      <c r="O13" s="0" t="n">
        <v>0.8</v>
      </c>
      <c r="P13" s="0" t="n">
        <v>0.05</v>
      </c>
      <c r="Q13" s="0" t="n">
        <v>690602.189379641</v>
      </c>
      <c r="R13" s="0" t="n">
        <v>248216.500591761</v>
      </c>
      <c r="S13" s="0" t="n">
        <v>2256503.66961461</v>
      </c>
      <c r="T13" s="0" t="n">
        <v>2839988.7505109</v>
      </c>
    </row>
    <row r="14" customFormat="false" ht="12.8" hidden="false" customHeight="false" outlineLevel="0" collapsed="false">
      <c r="A14" s="0" t="s">
        <v>20</v>
      </c>
      <c r="B14" s="0" t="s">
        <v>81</v>
      </c>
      <c r="C14" s="0" t="s">
        <v>82</v>
      </c>
      <c r="D14" s="0" t="s">
        <v>83</v>
      </c>
      <c r="E14" s="0" t="n">
        <v>95586.352224756</v>
      </c>
      <c r="F14" s="0" t="s">
        <v>84</v>
      </c>
      <c r="G14" s="0" t="n">
        <v>44434.8614292145</v>
      </c>
      <c r="H14" s="0" t="n">
        <v>1</v>
      </c>
      <c r="I14" s="0" t="s">
        <v>85</v>
      </c>
      <c r="J14" s="0" t="n">
        <v>0</v>
      </c>
      <c r="K14" s="0" t="n">
        <v>10000</v>
      </c>
      <c r="L14" s="0" t="n">
        <v>20</v>
      </c>
      <c r="M14" s="0" t="n">
        <v>23745.960147704</v>
      </c>
      <c r="N14" s="0" t="n">
        <v>100</v>
      </c>
      <c r="O14" s="0" t="n">
        <v>0.8</v>
      </c>
      <c r="P14" s="0" t="n">
        <v>0.05</v>
      </c>
      <c r="Q14" s="0" t="n">
        <v>1762111.47512834</v>
      </c>
      <c r="R14" s="0" t="n">
        <v>210537.880461124</v>
      </c>
      <c r="S14" s="0" t="n">
        <v>10749783.8699085</v>
      </c>
      <c r="T14" s="0" t="n">
        <v>11357930.6247864</v>
      </c>
    </row>
    <row r="15" customFormat="false" ht="12.8" hidden="false" customHeight="false" outlineLevel="0" collapsed="false">
      <c r="A15" s="0" t="s">
        <v>20</v>
      </c>
      <c r="B15" s="0" t="s">
        <v>86</v>
      </c>
      <c r="C15" s="0" t="s">
        <v>87</v>
      </c>
      <c r="D15" s="0" t="s">
        <v>88</v>
      </c>
      <c r="E15" s="0" t="n">
        <v>140496.716107455</v>
      </c>
      <c r="F15" s="0" t="s">
        <v>89</v>
      </c>
      <c r="G15" s="0" t="n">
        <v>40711.18095994</v>
      </c>
      <c r="H15" s="0" t="n">
        <v>1</v>
      </c>
      <c r="I15" s="0" t="s">
        <v>90</v>
      </c>
      <c r="J15" s="0" t="n">
        <v>0</v>
      </c>
      <c r="K15" s="0" t="n">
        <v>10000</v>
      </c>
      <c r="L15" s="0" t="n">
        <v>10</v>
      </c>
      <c r="M15" s="0" t="n">
        <v>31685.9618150527</v>
      </c>
      <c r="N15" s="0" t="n">
        <v>100</v>
      </c>
      <c r="O15" s="0" t="n">
        <v>0.8</v>
      </c>
      <c r="P15" s="0" t="n">
        <v>0.05</v>
      </c>
      <c r="Q15" s="0" t="n">
        <v>1901958.02774353</v>
      </c>
      <c r="R15" s="0" t="n">
        <v>228202.887389718</v>
      </c>
      <c r="S15" s="0" t="n">
        <v>12267859.0065223</v>
      </c>
      <c r="T15" s="0" t="n">
        <v>17272392.3296766</v>
      </c>
    </row>
    <row r="16" customFormat="false" ht="12.8" hidden="false" customHeight="false" outlineLevel="0" collapsed="false">
      <c r="A16" s="0" t="s">
        <v>20</v>
      </c>
      <c r="B16" s="0" t="s">
        <v>91</v>
      </c>
      <c r="C16" s="0" t="s">
        <v>92</v>
      </c>
      <c r="D16" s="0" t="s">
        <v>93</v>
      </c>
      <c r="E16" s="0" t="n">
        <v>97545.0543286785</v>
      </c>
      <c r="F16" s="0" t="s">
        <v>94</v>
      </c>
      <c r="G16" s="0" t="n">
        <v>63660.8893508911</v>
      </c>
      <c r="H16" s="0" t="n">
        <v>100</v>
      </c>
      <c r="I16" s="0" t="s">
        <v>95</v>
      </c>
      <c r="J16" s="0" t="n">
        <v>0</v>
      </c>
      <c r="K16" s="0" t="n">
        <v>10000</v>
      </c>
      <c r="L16" s="0" t="n">
        <v>10</v>
      </c>
      <c r="M16" s="0" t="n">
        <v>21743.1312278927</v>
      </c>
      <c r="N16" s="0" t="n">
        <v>100</v>
      </c>
      <c r="O16" s="0" t="n">
        <v>0.8</v>
      </c>
      <c r="P16" s="0" t="n">
        <v>0.05</v>
      </c>
      <c r="Q16" s="0" t="n">
        <v>2092867.6631152</v>
      </c>
      <c r="R16" s="0" t="n">
        <v>383212.938999941</v>
      </c>
      <c r="S16" s="0" t="n">
        <v>8026241.61778696</v>
      </c>
      <c r="T16" s="0" t="n">
        <v>10004111.2148167</v>
      </c>
    </row>
    <row r="17" customFormat="false" ht="12.8" hidden="false" customHeight="false" outlineLevel="0" collapsed="false">
      <c r="A17" s="0" t="s">
        <v>20</v>
      </c>
      <c r="B17" s="0" t="s">
        <v>96</v>
      </c>
      <c r="C17" s="0" t="s">
        <v>97</v>
      </c>
      <c r="D17" s="0" t="s">
        <v>98</v>
      </c>
      <c r="E17" s="0" t="n">
        <v>171042.086932155</v>
      </c>
      <c r="F17" s="0" t="s">
        <v>99</v>
      </c>
      <c r="G17" s="0" t="n">
        <v>67796.4947898388</v>
      </c>
      <c r="H17" s="0" t="n">
        <v>100</v>
      </c>
      <c r="I17" s="0" t="s">
        <v>100</v>
      </c>
      <c r="J17" s="0" t="n">
        <v>0</v>
      </c>
      <c r="K17" s="0" t="n">
        <v>10000</v>
      </c>
      <c r="L17" s="0" t="n">
        <v>20</v>
      </c>
      <c r="M17" s="0" t="n">
        <v>21409.4899098416</v>
      </c>
      <c r="N17" s="0" t="n">
        <v>100</v>
      </c>
      <c r="O17" s="0" t="n">
        <v>0.8</v>
      </c>
      <c r="P17" s="0" t="n">
        <v>0.05</v>
      </c>
      <c r="Q17" s="0" t="n">
        <v>2891252.97461148</v>
      </c>
      <c r="R17" s="0" t="n">
        <v>599445.629190874</v>
      </c>
      <c r="S17" s="0" t="n">
        <v>28208226.3842552</v>
      </c>
      <c r="T17" s="0" t="n">
        <v>31485350.5619204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0" t="n">
        <v>537954.036818773</v>
      </c>
      <c r="F18" s="0" t="s">
        <v>101</v>
      </c>
      <c r="G18" s="0" t="n">
        <v>35573.6865539551</v>
      </c>
      <c r="H18" s="0" t="n">
        <v>1</v>
      </c>
      <c r="I18" s="0" t="s">
        <v>25</v>
      </c>
      <c r="J18" s="0" t="n">
        <v>0.5</v>
      </c>
      <c r="K18" s="0" t="n">
        <v>100000</v>
      </c>
      <c r="L18" s="0" t="n">
        <v>20</v>
      </c>
      <c r="M18" s="0" t="n">
        <v>16817.1971399973</v>
      </c>
      <c r="N18" s="0" t="n">
        <v>100</v>
      </c>
      <c r="O18" s="0" t="n">
        <v>0.8</v>
      </c>
      <c r="P18" s="0" t="n">
        <v>0.05</v>
      </c>
      <c r="Q18" s="0" t="n">
        <v>1977420.6841908</v>
      </c>
      <c r="R18" s="0" t="n">
        <v>897155.771553822</v>
      </c>
      <c r="S18" s="0" t="n">
        <v>9223292.34100676</v>
      </c>
      <c r="T18" s="0" t="n">
        <v>9506023.30657233</v>
      </c>
    </row>
    <row r="19" customFormat="false" ht="12.8" hidden="false" customHeight="false" outlineLevel="0" collapsed="false">
      <c r="A19" s="0" t="s">
        <v>20</v>
      </c>
      <c r="B19" s="0" t="s">
        <v>26</v>
      </c>
      <c r="C19" s="0" t="s">
        <v>27</v>
      </c>
      <c r="D19" s="0" t="s">
        <v>28</v>
      </c>
      <c r="E19" s="0" t="n">
        <v>869685.824005916</v>
      </c>
      <c r="F19" s="0" t="s">
        <v>102</v>
      </c>
      <c r="G19" s="0" t="n">
        <v>16321.2349669933</v>
      </c>
      <c r="H19" s="0" t="n">
        <v>1</v>
      </c>
      <c r="I19" s="0" t="s">
        <v>30</v>
      </c>
      <c r="J19" s="0" t="n">
        <v>0.5</v>
      </c>
      <c r="K19" s="0" t="n">
        <v>100000</v>
      </c>
      <c r="L19" s="0" t="n">
        <v>10</v>
      </c>
      <c r="M19" s="0" t="n">
        <v>11197.9235423612</v>
      </c>
      <c r="N19" s="0" t="n">
        <v>100</v>
      </c>
      <c r="O19" s="0" t="n">
        <v>0.8</v>
      </c>
      <c r="P19" s="0" t="n">
        <v>0.05</v>
      </c>
      <c r="Q19" s="0" t="n">
        <v>1014473.14813146</v>
      </c>
      <c r="R19" s="0" t="n">
        <v>980138.802378513</v>
      </c>
      <c r="S19" s="0" t="n">
        <v>3530055.10295724</v>
      </c>
      <c r="T19" s="0" t="n">
        <v>3332241.77892617</v>
      </c>
    </row>
    <row r="20" customFormat="false" ht="12.8" hidden="false" customHeight="false" outlineLevel="0" collapsed="false">
      <c r="A20" s="0" t="s">
        <v>20</v>
      </c>
      <c r="B20" s="0" t="s">
        <v>31</v>
      </c>
      <c r="C20" s="0" t="s">
        <v>32</v>
      </c>
      <c r="D20" s="0" t="s">
        <v>33</v>
      </c>
      <c r="E20" s="0" t="n">
        <v>523324.988595381</v>
      </c>
      <c r="F20" s="0" t="s">
        <v>103</v>
      </c>
      <c r="G20" s="0" t="n">
        <v>19457.1445939541</v>
      </c>
      <c r="H20" s="0" t="n">
        <v>100</v>
      </c>
      <c r="I20" s="0" t="s">
        <v>35</v>
      </c>
      <c r="J20" s="0" t="n">
        <v>0.5</v>
      </c>
      <c r="K20" s="0" t="n">
        <v>100000</v>
      </c>
      <c r="L20" s="0" t="n">
        <v>10</v>
      </c>
      <c r="M20" s="0" t="n">
        <v>23139.5063997565</v>
      </c>
      <c r="N20" s="0" t="n">
        <v>100</v>
      </c>
      <c r="O20" s="0" t="n">
        <v>0.8</v>
      </c>
      <c r="P20" s="0" t="n">
        <v>0.05</v>
      </c>
      <c r="Q20" s="0" t="n">
        <v>710243.083182635</v>
      </c>
      <c r="R20" s="0" t="n">
        <v>524206.213632387</v>
      </c>
      <c r="S20" s="0" t="n">
        <v>1655541.05256079</v>
      </c>
      <c r="T20" s="0" t="n">
        <v>1717358.55274969</v>
      </c>
    </row>
    <row r="21" customFormat="false" ht="12.8" hidden="false" customHeight="false" outlineLevel="0" collapsed="false">
      <c r="A21" s="0" t="s">
        <v>20</v>
      </c>
      <c r="B21" s="0" t="s">
        <v>36</v>
      </c>
      <c r="C21" s="0" t="s">
        <v>37</v>
      </c>
      <c r="D21" s="0" t="s">
        <v>38</v>
      </c>
      <c r="E21" s="0" t="n">
        <v>864506.886066449</v>
      </c>
      <c r="F21" s="0" t="s">
        <v>104</v>
      </c>
      <c r="G21" s="0" t="n">
        <v>28816.4783639908</v>
      </c>
      <c r="H21" s="0" t="n">
        <v>100</v>
      </c>
      <c r="I21" s="0" t="s">
        <v>40</v>
      </c>
      <c r="J21" s="0" t="n">
        <v>0.5</v>
      </c>
      <c r="K21" s="0" t="n">
        <v>100000</v>
      </c>
      <c r="L21" s="0" t="n">
        <v>20</v>
      </c>
      <c r="M21" s="0" t="n">
        <v>28356.549203413</v>
      </c>
      <c r="N21" s="0" t="n">
        <v>100</v>
      </c>
      <c r="O21" s="0" t="n">
        <v>0.8</v>
      </c>
      <c r="P21" s="0" t="n">
        <v>0.05</v>
      </c>
      <c r="Q21" s="0" t="n">
        <v>1756254.81005516</v>
      </c>
      <c r="R21" s="0" t="n">
        <v>875715.526022474</v>
      </c>
      <c r="S21" s="0" t="n">
        <v>17298436.0102255</v>
      </c>
      <c r="T21" s="0" t="n">
        <v>17400973.8245714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0" t="s">
        <v>42</v>
      </c>
      <c r="D22" s="0" t="s">
        <v>43</v>
      </c>
      <c r="E22" s="0" t="n">
        <v>844548.304567426</v>
      </c>
      <c r="F22" s="0" t="s">
        <v>105</v>
      </c>
      <c r="G22" s="0" t="n">
        <v>14197.0386722088</v>
      </c>
      <c r="H22" s="0" t="n">
        <v>100</v>
      </c>
      <c r="I22" s="0" t="s">
        <v>45</v>
      </c>
      <c r="J22" s="0" t="n">
        <v>0.5</v>
      </c>
      <c r="K22" s="0" t="n">
        <v>100000</v>
      </c>
      <c r="L22" s="0" t="n">
        <v>10</v>
      </c>
      <c r="M22" s="0" t="n">
        <v>22040.3466075055</v>
      </c>
      <c r="N22" s="0" t="n">
        <v>100</v>
      </c>
      <c r="O22" s="0" t="n">
        <v>0.8</v>
      </c>
      <c r="P22" s="0" t="n">
        <v>0.05</v>
      </c>
      <c r="Q22" s="0" t="n">
        <v>1563334.44450489</v>
      </c>
      <c r="R22" s="0" t="n">
        <v>848953.062272082</v>
      </c>
      <c r="S22" s="0" t="n">
        <v>8258748.55147738</v>
      </c>
      <c r="T22" s="0" t="n">
        <v>7543785.07847967</v>
      </c>
    </row>
    <row r="23" customFormat="false" ht="12.8" hidden="false" customHeight="false" outlineLevel="0" collapsed="false">
      <c r="A23" s="0" t="s">
        <v>20</v>
      </c>
      <c r="B23" s="0" t="s">
        <v>46</v>
      </c>
      <c r="C23" s="0" t="s">
        <v>47</v>
      </c>
      <c r="D23" s="0" t="s">
        <v>48</v>
      </c>
      <c r="E23" s="0" t="n">
        <v>522482.897081469</v>
      </c>
      <c r="F23" s="0" t="s">
        <v>106</v>
      </c>
      <c r="G23" s="0" t="n">
        <v>23799.4644610882</v>
      </c>
      <c r="H23" s="0" t="n">
        <v>100</v>
      </c>
      <c r="I23" s="0" t="s">
        <v>50</v>
      </c>
      <c r="J23" s="0" t="n">
        <v>0.5</v>
      </c>
      <c r="K23" s="0" t="n">
        <v>100000</v>
      </c>
      <c r="L23" s="0" t="n">
        <v>20</v>
      </c>
      <c r="M23" s="0" t="n">
        <v>26739.7311264038</v>
      </c>
      <c r="N23" s="0" t="n">
        <v>100</v>
      </c>
      <c r="O23" s="0" t="n">
        <v>0.8</v>
      </c>
      <c r="P23" s="0" t="n">
        <v>0.05</v>
      </c>
      <c r="Q23" s="0" t="n">
        <v>588469.755401512</v>
      </c>
      <c r="R23" s="0" t="n">
        <v>523251.063773534</v>
      </c>
      <c r="S23" s="0" t="n">
        <v>1240240.98729878</v>
      </c>
      <c r="T23" s="0" t="n">
        <v>1329626.16578799</v>
      </c>
    </row>
    <row r="24" customFormat="false" ht="12.8" hidden="false" customHeight="false" outlineLevel="0" collapsed="false">
      <c r="A24" s="0" t="s">
        <v>20</v>
      </c>
      <c r="B24" s="0" t="s">
        <v>51</v>
      </c>
      <c r="C24" s="0" t="s">
        <v>52</v>
      </c>
      <c r="D24" s="0" t="s">
        <v>53</v>
      </c>
      <c r="E24" s="0" t="n">
        <v>920888.657211376</v>
      </c>
      <c r="F24" s="0" t="s">
        <v>107</v>
      </c>
      <c r="G24" s="0" t="n">
        <v>52787.8553440571</v>
      </c>
      <c r="H24" s="0" t="n">
        <v>1</v>
      </c>
      <c r="I24" s="0" t="s">
        <v>55</v>
      </c>
      <c r="J24" s="0" t="n">
        <v>0.5</v>
      </c>
      <c r="K24" s="0" t="n">
        <v>100000</v>
      </c>
      <c r="L24" s="0" t="n">
        <v>20</v>
      </c>
      <c r="M24" s="0" t="n">
        <v>15939.3303079805</v>
      </c>
      <c r="N24" s="0" t="n">
        <v>100</v>
      </c>
      <c r="O24" s="0" t="n">
        <v>0.8</v>
      </c>
      <c r="P24" s="0" t="n">
        <v>0.05</v>
      </c>
      <c r="Q24" s="0" t="n">
        <v>990437.594244857</v>
      </c>
      <c r="R24" s="0" t="n">
        <v>935207.552410522</v>
      </c>
      <c r="S24" s="0" t="n">
        <v>1971310.61776476</v>
      </c>
      <c r="T24" s="0" t="n">
        <v>2070858.72712031</v>
      </c>
    </row>
    <row r="25" customFormat="false" ht="12.8" hidden="false" customHeight="false" outlineLevel="0" collapsed="false">
      <c r="A25" s="0" t="s">
        <v>20</v>
      </c>
      <c r="B25" s="0" t="s">
        <v>56</v>
      </c>
      <c r="C25" s="0" t="s">
        <v>57</v>
      </c>
      <c r="D25" s="0" t="s">
        <v>58</v>
      </c>
      <c r="E25" s="0" t="n">
        <v>511655.112921326</v>
      </c>
      <c r="F25" s="0" t="s">
        <v>108</v>
      </c>
      <c r="G25" s="0" t="n">
        <v>19652.2111339569</v>
      </c>
      <c r="H25" s="0" t="n">
        <v>1</v>
      </c>
      <c r="I25" s="0" t="s">
        <v>60</v>
      </c>
      <c r="J25" s="0" t="n">
        <v>0.5</v>
      </c>
      <c r="K25" s="0" t="n">
        <v>100000</v>
      </c>
      <c r="L25" s="0" t="n">
        <v>10</v>
      </c>
      <c r="M25" s="0" t="n">
        <v>16540.2726617584</v>
      </c>
      <c r="N25" s="0" t="n">
        <v>100</v>
      </c>
      <c r="O25" s="0" t="n">
        <v>0.8</v>
      </c>
      <c r="P25" s="0" t="n">
        <v>0.05</v>
      </c>
      <c r="Q25" s="0" t="n">
        <v>534132.143866599</v>
      </c>
      <c r="R25" s="0" t="n">
        <v>520338.636586131</v>
      </c>
      <c r="S25" s="0" t="n">
        <v>643855.950430568</v>
      </c>
      <c r="T25" s="0" t="n">
        <v>674206.624823728</v>
      </c>
    </row>
    <row r="26" customFormat="false" ht="12.8" hidden="false" customHeight="false" outlineLevel="0" collapsed="false">
      <c r="A26" s="0" t="s">
        <v>20</v>
      </c>
      <c r="B26" s="0" t="s">
        <v>61</v>
      </c>
      <c r="C26" s="0" t="s">
        <v>62</v>
      </c>
      <c r="D26" s="0" t="s">
        <v>63</v>
      </c>
      <c r="E26" s="0" t="n">
        <v>66038.2904398544</v>
      </c>
      <c r="F26" s="0" t="s">
        <v>109</v>
      </c>
      <c r="G26" s="0" t="n">
        <v>60674.8983578682</v>
      </c>
      <c r="H26" s="0" t="n">
        <v>1</v>
      </c>
      <c r="I26" s="0" t="s">
        <v>65</v>
      </c>
      <c r="J26" s="0" t="n">
        <v>0.5</v>
      </c>
      <c r="K26" s="0" t="n">
        <v>10000</v>
      </c>
      <c r="L26" s="0" t="n">
        <v>10</v>
      </c>
      <c r="M26" s="0" t="n">
        <v>16360.5582213668</v>
      </c>
      <c r="N26" s="0" t="n">
        <v>100</v>
      </c>
      <c r="O26" s="0" t="n">
        <v>0.8</v>
      </c>
      <c r="P26" s="0" t="n">
        <v>0.05</v>
      </c>
      <c r="Q26" s="0" t="n">
        <v>926020.220298434</v>
      </c>
      <c r="R26" s="0" t="n">
        <v>99604.9318749936</v>
      </c>
      <c r="S26" s="0" t="n">
        <v>11083297.853285</v>
      </c>
      <c r="T26" s="0" t="n">
        <v>10769416.9043535</v>
      </c>
    </row>
    <row r="27" customFormat="false" ht="12.8" hidden="false" customHeight="false" outlineLevel="0" collapsed="false">
      <c r="A27" s="0" t="s">
        <v>20</v>
      </c>
      <c r="B27" s="0" t="s">
        <v>66</v>
      </c>
      <c r="C27" s="0" t="s">
        <v>67</v>
      </c>
      <c r="D27" s="0" t="s">
        <v>68</v>
      </c>
      <c r="E27" s="0" t="n">
        <v>108949.951729806</v>
      </c>
      <c r="F27" s="0" t="s">
        <v>110</v>
      </c>
      <c r="G27" s="0" t="n">
        <v>50988.3835217953</v>
      </c>
      <c r="H27" s="0" t="n">
        <v>1</v>
      </c>
      <c r="I27" s="0" t="s">
        <v>70</v>
      </c>
      <c r="J27" s="0" t="n">
        <v>0.5</v>
      </c>
      <c r="K27" s="0" t="n">
        <v>10000</v>
      </c>
      <c r="L27" s="0" t="n">
        <v>20</v>
      </c>
      <c r="M27" s="0" t="n">
        <v>13656.6280502631</v>
      </c>
      <c r="N27" s="0" t="n">
        <v>100</v>
      </c>
      <c r="O27" s="0" t="n">
        <v>0.8</v>
      </c>
      <c r="P27" s="0" t="n">
        <v>0.05</v>
      </c>
      <c r="Q27" s="0" t="n">
        <v>200248.495707664</v>
      </c>
      <c r="R27" s="0" t="n">
        <v>121382.263837047</v>
      </c>
      <c r="S27" s="0" t="n">
        <v>1340983.99481241</v>
      </c>
      <c r="T27" s="0" t="n">
        <v>1259197.63998345</v>
      </c>
    </row>
    <row r="28" customFormat="false" ht="12.8" hidden="false" customHeight="false" outlineLevel="0" collapsed="false">
      <c r="A28" s="0" t="s">
        <v>20</v>
      </c>
      <c r="B28" s="0" t="s">
        <v>71</v>
      </c>
      <c r="C28" s="0" t="s">
        <v>72</v>
      </c>
      <c r="D28" s="0" t="s">
        <v>73</v>
      </c>
      <c r="E28" s="0" t="n">
        <v>73912.2206363735</v>
      </c>
      <c r="F28" s="0" t="s">
        <v>111</v>
      </c>
      <c r="G28" s="0" t="n">
        <v>47354.1473350525</v>
      </c>
      <c r="H28" s="0" t="n">
        <v>100</v>
      </c>
      <c r="I28" s="0" t="s">
        <v>75</v>
      </c>
      <c r="J28" s="0" t="n">
        <v>0.5</v>
      </c>
      <c r="K28" s="0" t="n">
        <v>10000</v>
      </c>
      <c r="L28" s="0" t="n">
        <v>20</v>
      </c>
      <c r="M28" s="0" t="n">
        <v>24016.7139565509</v>
      </c>
      <c r="N28" s="0" t="n">
        <v>100</v>
      </c>
      <c r="O28" s="0" t="n">
        <v>0.8</v>
      </c>
      <c r="P28" s="0" t="n">
        <v>0.05</v>
      </c>
      <c r="Q28" s="0" t="n">
        <v>183129.855503526</v>
      </c>
      <c r="R28" s="0" t="n">
        <v>76329.8038217451</v>
      </c>
      <c r="S28" s="0" t="n">
        <v>1325229.38546283</v>
      </c>
      <c r="T28" s="0" t="n">
        <v>1704472.26311484</v>
      </c>
    </row>
    <row r="29" customFormat="false" ht="12.8" hidden="false" customHeight="false" outlineLevel="0" collapsed="false">
      <c r="A29" s="0" t="s">
        <v>20</v>
      </c>
      <c r="B29" s="0" t="s">
        <v>76</v>
      </c>
      <c r="C29" s="0" t="s">
        <v>77</v>
      </c>
      <c r="D29" s="0" t="s">
        <v>78</v>
      </c>
      <c r="E29" s="0" t="n">
        <v>110432.217372229</v>
      </c>
      <c r="F29" s="0" t="s">
        <v>112</v>
      </c>
      <c r="G29" s="0" t="n">
        <v>41668.6129140854</v>
      </c>
      <c r="H29" s="0" t="n">
        <v>100</v>
      </c>
      <c r="I29" s="0" t="s">
        <v>80</v>
      </c>
      <c r="J29" s="0" t="n">
        <v>0.5</v>
      </c>
      <c r="K29" s="0" t="n">
        <v>10000</v>
      </c>
      <c r="L29" s="0" t="n">
        <v>10</v>
      </c>
      <c r="M29" s="0" t="n">
        <v>21257.2335831864</v>
      </c>
      <c r="N29" s="0" t="n">
        <v>100</v>
      </c>
      <c r="O29" s="0" t="n">
        <v>0.8</v>
      </c>
      <c r="P29" s="0" t="n">
        <v>0.05</v>
      </c>
      <c r="Q29" s="0" t="n">
        <v>191797.767348722</v>
      </c>
      <c r="R29" s="0" t="n">
        <v>123933.136558127</v>
      </c>
      <c r="S29" s="0" t="n">
        <v>934435.59323258</v>
      </c>
      <c r="T29" s="0" t="n">
        <v>1035925.83413785</v>
      </c>
    </row>
    <row r="30" customFormat="false" ht="12.8" hidden="false" customHeight="false" outlineLevel="0" collapsed="false">
      <c r="A30" s="0" t="s">
        <v>20</v>
      </c>
      <c r="B30" s="0" t="s">
        <v>81</v>
      </c>
      <c r="C30" s="0" t="s">
        <v>82</v>
      </c>
      <c r="D30" s="0" t="s">
        <v>83</v>
      </c>
      <c r="E30" s="0" t="n">
        <v>74445.0630760042</v>
      </c>
      <c r="F30" s="0" t="s">
        <v>113</v>
      </c>
      <c r="G30" s="0" t="n">
        <v>62876.0928900242</v>
      </c>
      <c r="H30" s="0" t="n">
        <v>1</v>
      </c>
      <c r="I30" s="0" t="s">
        <v>85</v>
      </c>
      <c r="J30" s="0" t="n">
        <v>0.5</v>
      </c>
      <c r="K30" s="0" t="n">
        <v>10000</v>
      </c>
      <c r="L30" s="0" t="n">
        <v>20</v>
      </c>
      <c r="M30" s="0" t="n">
        <v>23745.960147704</v>
      </c>
      <c r="N30" s="0" t="n">
        <v>100</v>
      </c>
      <c r="O30" s="0" t="n">
        <v>0.8</v>
      </c>
      <c r="P30" s="0" t="n">
        <v>0.05</v>
      </c>
      <c r="Q30" s="0" t="n">
        <v>297925.46663134</v>
      </c>
      <c r="R30" s="0" t="n">
        <v>73957.3191796113</v>
      </c>
      <c r="S30" s="0" t="n">
        <v>2420170.02592487</v>
      </c>
      <c r="T30" s="0" t="n">
        <v>2499470.13601189</v>
      </c>
    </row>
    <row r="31" customFormat="false" ht="12.8" hidden="false" customHeight="false" outlineLevel="0" collapsed="false">
      <c r="A31" s="0" t="s">
        <v>20</v>
      </c>
      <c r="B31" s="0" t="s">
        <v>86</v>
      </c>
      <c r="C31" s="0" t="s">
        <v>87</v>
      </c>
      <c r="D31" s="0" t="s">
        <v>88</v>
      </c>
      <c r="E31" s="0" t="n">
        <v>115070.285169121</v>
      </c>
      <c r="F31" s="0" t="s">
        <v>114</v>
      </c>
      <c r="G31" s="0" t="n">
        <v>37134.6895549297</v>
      </c>
      <c r="H31" s="0" t="n">
        <v>1</v>
      </c>
      <c r="I31" s="0" t="s">
        <v>90</v>
      </c>
      <c r="J31" s="0" t="n">
        <v>0.5</v>
      </c>
      <c r="K31" s="0" t="n">
        <v>10000</v>
      </c>
      <c r="L31" s="0" t="n">
        <v>10</v>
      </c>
      <c r="M31" s="0" t="n">
        <v>31685.9618150527</v>
      </c>
      <c r="N31" s="0" t="n">
        <v>100</v>
      </c>
      <c r="O31" s="0" t="n">
        <v>0.8</v>
      </c>
      <c r="P31" s="0" t="n">
        <v>0.05</v>
      </c>
      <c r="Q31" s="0" t="n">
        <v>338446.084196391</v>
      </c>
      <c r="R31" s="0" t="n">
        <v>115882.667888339</v>
      </c>
      <c r="S31" s="0" t="n">
        <v>2659208.00052762</v>
      </c>
      <c r="T31" s="0" t="n">
        <v>2933272.43670067</v>
      </c>
    </row>
    <row r="32" customFormat="false" ht="12.8" hidden="false" customHeight="false" outlineLevel="0" collapsed="false">
      <c r="A32" s="0" t="s">
        <v>20</v>
      </c>
      <c r="B32" s="0" t="s">
        <v>91</v>
      </c>
      <c r="C32" s="0" t="s">
        <v>92</v>
      </c>
      <c r="D32" s="0" t="s">
        <v>93</v>
      </c>
      <c r="E32" s="0" t="n">
        <v>71704.3933309187</v>
      </c>
      <c r="F32" s="0" t="s">
        <v>115</v>
      </c>
      <c r="G32" s="0" t="n">
        <v>26193.9959988594</v>
      </c>
      <c r="H32" s="0" t="n">
        <v>100</v>
      </c>
      <c r="I32" s="0" t="s">
        <v>95</v>
      </c>
      <c r="J32" s="0" t="n">
        <v>0.5</v>
      </c>
      <c r="K32" s="0" t="n">
        <v>10000</v>
      </c>
      <c r="L32" s="0" t="n">
        <v>10</v>
      </c>
      <c r="M32" s="0" t="n">
        <v>21743.1312278927</v>
      </c>
      <c r="N32" s="0" t="n">
        <v>100</v>
      </c>
      <c r="O32" s="0" t="n">
        <v>0.8</v>
      </c>
      <c r="P32" s="0" t="n">
        <v>0.05</v>
      </c>
      <c r="Q32" s="0" t="n">
        <v>310526.044193345</v>
      </c>
      <c r="R32" s="0" t="n">
        <v>79559.5137332646</v>
      </c>
      <c r="S32" s="0" t="n">
        <v>1872742.3777601</v>
      </c>
      <c r="T32" s="0" t="n">
        <v>2226420.3934249</v>
      </c>
    </row>
    <row r="33" customFormat="false" ht="12.8" hidden="false" customHeight="false" outlineLevel="0" collapsed="false">
      <c r="A33" s="0" t="s">
        <v>20</v>
      </c>
      <c r="B33" s="0" t="s">
        <v>96</v>
      </c>
      <c r="C33" s="0" t="s">
        <v>97</v>
      </c>
      <c r="D33" s="0" t="s">
        <v>98</v>
      </c>
      <c r="E33" s="0" t="n">
        <v>116636.687964172</v>
      </c>
      <c r="F33" s="0" t="s">
        <v>116</v>
      </c>
      <c r="G33" s="0" t="n">
        <v>45613.0712919235</v>
      </c>
      <c r="H33" s="0" t="n">
        <v>100</v>
      </c>
      <c r="I33" s="0" t="s">
        <v>100</v>
      </c>
      <c r="J33" s="0" t="n">
        <v>0.5</v>
      </c>
      <c r="K33" s="0" t="n">
        <v>10000</v>
      </c>
      <c r="L33" s="0" t="n">
        <v>20</v>
      </c>
      <c r="M33" s="0" t="n">
        <v>21409.4899098416</v>
      </c>
      <c r="N33" s="0" t="n">
        <v>100</v>
      </c>
      <c r="O33" s="0" t="n">
        <v>0.8</v>
      </c>
      <c r="P33" s="0" t="n">
        <v>0.05</v>
      </c>
      <c r="Q33" s="0" t="n">
        <v>803986.98402127</v>
      </c>
      <c r="R33" s="0" t="n">
        <v>166074.308879108</v>
      </c>
      <c r="S33" s="0" t="n">
        <v>13267965.99493</v>
      </c>
      <c r="T33" s="0" t="n">
        <v>13487137.7755961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23</v>
      </c>
      <c r="E34" s="0" t="n">
        <v>486907.886932466</v>
      </c>
      <c r="F34" s="0" t="s">
        <v>117</v>
      </c>
      <c r="G34" s="0" t="n">
        <v>46554.0493149757</v>
      </c>
      <c r="H34" s="0" t="n">
        <v>1</v>
      </c>
      <c r="I34" s="0" t="s">
        <v>25</v>
      </c>
      <c r="J34" s="0" t="n">
        <v>1</v>
      </c>
      <c r="K34" s="0" t="n">
        <v>100000</v>
      </c>
      <c r="L34" s="0" t="n">
        <v>20</v>
      </c>
      <c r="M34" s="0" t="n">
        <v>16817.1971399973</v>
      </c>
      <c r="N34" s="0" t="n">
        <v>100</v>
      </c>
      <c r="O34" s="0" t="n">
        <v>0.8</v>
      </c>
      <c r="P34" s="0" t="n">
        <v>0.05</v>
      </c>
      <c r="Q34" s="0" t="n">
        <v>1395738.73008275</v>
      </c>
      <c r="R34" s="0" t="n">
        <v>623570.885550257</v>
      </c>
      <c r="S34" s="0" t="n">
        <v>3876479.75145718</v>
      </c>
      <c r="T34" s="0" t="n">
        <v>4448087.06592885</v>
      </c>
    </row>
    <row r="35" customFormat="false" ht="12.8" hidden="false" customHeight="false" outlineLevel="0" collapsed="false">
      <c r="A35" s="0" t="s">
        <v>20</v>
      </c>
      <c r="B35" s="0" t="s">
        <v>26</v>
      </c>
      <c r="C35" s="0" t="s">
        <v>27</v>
      </c>
      <c r="D35" s="0" t="s">
        <v>28</v>
      </c>
      <c r="E35" s="0" t="n">
        <v>900496.898611232</v>
      </c>
      <c r="F35" s="0" t="s">
        <v>118</v>
      </c>
      <c r="G35" s="0" t="n">
        <v>16488.1138911247</v>
      </c>
      <c r="H35" s="0" t="n">
        <v>1</v>
      </c>
      <c r="I35" s="0" t="s">
        <v>30</v>
      </c>
      <c r="J35" s="0" t="n">
        <v>1</v>
      </c>
      <c r="K35" s="0" t="n">
        <v>100000</v>
      </c>
      <c r="L35" s="0" t="n">
        <v>10</v>
      </c>
      <c r="M35" s="0" t="n">
        <v>11197.9235423612</v>
      </c>
      <c r="N35" s="0" t="n">
        <v>100</v>
      </c>
      <c r="O35" s="0" t="n">
        <v>0.8</v>
      </c>
      <c r="P35" s="0" t="n">
        <v>0.05</v>
      </c>
      <c r="Q35" s="0" t="n">
        <v>936664.381099712</v>
      </c>
      <c r="R35" s="0" t="n">
        <v>907025.643857524</v>
      </c>
      <c r="S35" s="0" t="n">
        <v>2268238.0741195</v>
      </c>
      <c r="T35" s="0" t="n">
        <v>2071000.10094361</v>
      </c>
    </row>
    <row r="36" customFormat="false" ht="12.8" hidden="false" customHeight="false" outlineLevel="0" collapsed="false">
      <c r="A36" s="0" t="s">
        <v>20</v>
      </c>
      <c r="B36" s="0" t="s">
        <v>31</v>
      </c>
      <c r="C36" s="0" t="s">
        <v>32</v>
      </c>
      <c r="D36" s="0" t="s">
        <v>33</v>
      </c>
      <c r="E36" s="0" t="n">
        <v>521479.506213834</v>
      </c>
      <c r="F36" s="0" t="s">
        <v>119</v>
      </c>
      <c r="G36" s="0" t="n">
        <v>31984.7635409832</v>
      </c>
      <c r="H36" s="0" t="n">
        <v>100</v>
      </c>
      <c r="I36" s="0" t="s">
        <v>35</v>
      </c>
      <c r="J36" s="0" t="n">
        <v>1</v>
      </c>
      <c r="K36" s="0" t="n">
        <v>100000</v>
      </c>
      <c r="L36" s="0" t="n">
        <v>10</v>
      </c>
      <c r="M36" s="0" t="n">
        <v>23139.5063997565</v>
      </c>
      <c r="N36" s="0" t="n">
        <v>100</v>
      </c>
      <c r="O36" s="0" t="n">
        <v>0.8</v>
      </c>
      <c r="P36" s="0" t="n">
        <v>0.05</v>
      </c>
      <c r="Q36" s="0" t="n">
        <v>615926.856051078</v>
      </c>
      <c r="R36" s="0" t="n">
        <v>521566.614944994</v>
      </c>
      <c r="S36" s="0" t="n">
        <v>949131.022672108</v>
      </c>
      <c r="T36" s="0" t="n">
        <v>1010984.94125716</v>
      </c>
    </row>
    <row r="37" customFormat="false" ht="12.8" hidden="false" customHeight="false" outlineLevel="0" collapsed="false">
      <c r="A37" s="0" t="s">
        <v>20</v>
      </c>
      <c r="B37" s="0" t="s">
        <v>36</v>
      </c>
      <c r="C37" s="0" t="s">
        <v>37</v>
      </c>
      <c r="D37" s="0" t="s">
        <v>38</v>
      </c>
      <c r="E37" s="0" t="n">
        <v>861513.527213924</v>
      </c>
      <c r="F37" s="0" t="s">
        <v>120</v>
      </c>
      <c r="G37" s="0" t="n">
        <v>40847.1505260468</v>
      </c>
      <c r="H37" s="0" t="n">
        <v>100</v>
      </c>
      <c r="I37" s="0" t="s">
        <v>40</v>
      </c>
      <c r="J37" s="0" t="n">
        <v>1</v>
      </c>
      <c r="K37" s="0" t="n">
        <v>100000</v>
      </c>
      <c r="L37" s="0" t="n">
        <v>20</v>
      </c>
      <c r="M37" s="0" t="n">
        <v>28356.549203413</v>
      </c>
      <c r="N37" s="0" t="n">
        <v>100</v>
      </c>
      <c r="O37" s="0" t="n">
        <v>0.8</v>
      </c>
      <c r="P37" s="0" t="n">
        <v>0.05</v>
      </c>
      <c r="Q37" s="0" t="n">
        <v>1429412.13965963</v>
      </c>
      <c r="R37" s="0" t="n">
        <v>872322.609080368</v>
      </c>
      <c r="S37" s="0" t="n">
        <v>9595205.13416888</v>
      </c>
      <c r="T37" s="0" t="n">
        <v>10099408.7460676</v>
      </c>
    </row>
    <row r="38" customFormat="false" ht="12.8" hidden="false" customHeight="false" outlineLevel="0" collapsed="false">
      <c r="A38" s="0" t="s">
        <v>20</v>
      </c>
      <c r="B38" s="0" t="s">
        <v>41</v>
      </c>
      <c r="C38" s="0" t="s">
        <v>42</v>
      </c>
      <c r="D38" s="0" t="s">
        <v>43</v>
      </c>
      <c r="E38" s="0" t="n">
        <v>841350.582814073</v>
      </c>
      <c r="F38" s="0" t="s">
        <v>121</v>
      </c>
      <c r="G38" s="0" t="n">
        <v>24431.8340928555</v>
      </c>
      <c r="H38" s="0" t="n">
        <v>100</v>
      </c>
      <c r="I38" s="0" t="s">
        <v>45</v>
      </c>
      <c r="J38" s="0" t="n">
        <v>1</v>
      </c>
      <c r="K38" s="0" t="n">
        <v>100000</v>
      </c>
      <c r="L38" s="0" t="n">
        <v>10</v>
      </c>
      <c r="M38" s="0" t="n">
        <v>22040.3466075055</v>
      </c>
      <c r="N38" s="0" t="n">
        <v>100</v>
      </c>
      <c r="O38" s="0" t="n">
        <v>0.8</v>
      </c>
      <c r="P38" s="0" t="n">
        <v>0.05</v>
      </c>
      <c r="Q38" s="0" t="n">
        <v>1279081.46802833</v>
      </c>
      <c r="R38" s="0" t="n">
        <v>846525.856239849</v>
      </c>
      <c r="S38" s="0" t="n">
        <v>4399478.23102202</v>
      </c>
      <c r="T38" s="0" t="n">
        <v>4457063.92348996</v>
      </c>
    </row>
    <row r="39" customFormat="false" ht="12.8" hidden="false" customHeight="false" outlineLevel="0" collapsed="false">
      <c r="A39" s="0" t="s">
        <v>20</v>
      </c>
      <c r="B39" s="0" t="s">
        <v>46</v>
      </c>
      <c r="C39" s="0" t="s">
        <v>47</v>
      </c>
      <c r="D39" s="0" t="s">
        <v>48</v>
      </c>
      <c r="E39" s="0" t="n">
        <v>522446.555770534</v>
      </c>
      <c r="F39" s="0" t="s">
        <v>122</v>
      </c>
      <c r="G39" s="0" t="n">
        <v>16035.1202120781</v>
      </c>
      <c r="H39" s="0" t="n">
        <v>100</v>
      </c>
      <c r="I39" s="0" t="s">
        <v>50</v>
      </c>
      <c r="J39" s="0" t="n">
        <v>1</v>
      </c>
      <c r="K39" s="0" t="n">
        <v>100000</v>
      </c>
      <c r="L39" s="0" t="n">
        <v>20</v>
      </c>
      <c r="M39" s="0" t="n">
        <v>26739.7311264038</v>
      </c>
      <c r="N39" s="0" t="n">
        <v>100</v>
      </c>
      <c r="O39" s="0" t="n">
        <v>0.8</v>
      </c>
      <c r="P39" s="0" t="n">
        <v>0.05</v>
      </c>
      <c r="Q39" s="0" t="n">
        <v>550501.498437679</v>
      </c>
      <c r="R39" s="0" t="n">
        <v>521934.519581183</v>
      </c>
      <c r="S39" s="0" t="n">
        <v>684428.933942014</v>
      </c>
      <c r="T39" s="0" t="n">
        <v>705052.025610856</v>
      </c>
    </row>
    <row r="40" customFormat="false" ht="12.8" hidden="false" customHeight="false" outlineLevel="0" collapsed="false">
      <c r="A40" s="0" t="s">
        <v>20</v>
      </c>
      <c r="B40" s="0" t="s">
        <v>51</v>
      </c>
      <c r="C40" s="0" t="s">
        <v>52</v>
      </c>
      <c r="D40" s="0" t="s">
        <v>53</v>
      </c>
      <c r="E40" s="0" t="n">
        <v>919569.437097987</v>
      </c>
      <c r="F40" s="0" t="s">
        <v>123</v>
      </c>
      <c r="G40" s="0" t="n">
        <v>36394.5602221489</v>
      </c>
      <c r="H40" s="0" t="n">
        <v>1</v>
      </c>
      <c r="I40" s="0" t="s">
        <v>55</v>
      </c>
      <c r="J40" s="0" t="n">
        <v>1</v>
      </c>
      <c r="K40" s="0" t="n">
        <v>100000</v>
      </c>
      <c r="L40" s="0" t="n">
        <v>20</v>
      </c>
      <c r="M40" s="0" t="n">
        <v>15939.3303079805</v>
      </c>
      <c r="N40" s="0" t="n">
        <v>100</v>
      </c>
      <c r="O40" s="0" t="n">
        <v>0.8</v>
      </c>
      <c r="P40" s="0" t="n">
        <v>0.05</v>
      </c>
      <c r="Q40" s="0" t="n">
        <v>948553.051338912</v>
      </c>
      <c r="R40" s="0" t="n">
        <v>920164.00736129</v>
      </c>
      <c r="S40" s="0" t="n">
        <v>1117252.95003404</v>
      </c>
      <c r="T40" s="0" t="n">
        <v>1170747.13346899</v>
      </c>
    </row>
    <row r="41" customFormat="false" ht="12.8" hidden="false" customHeight="false" outlineLevel="0" collapsed="false">
      <c r="A41" s="0" t="s">
        <v>20</v>
      </c>
      <c r="B41" s="0" t="s">
        <v>56</v>
      </c>
      <c r="C41" s="0" t="s">
        <v>57</v>
      </c>
      <c r="D41" s="0" t="s">
        <v>58</v>
      </c>
      <c r="E41" s="0" t="n">
        <v>511284.218941639</v>
      </c>
      <c r="F41" s="0" t="s">
        <v>124</v>
      </c>
      <c r="G41" s="0" t="n">
        <v>18641.9212751389</v>
      </c>
      <c r="H41" s="0" t="n">
        <v>1</v>
      </c>
      <c r="I41" s="0" t="s">
        <v>60</v>
      </c>
      <c r="J41" s="0" t="n">
        <v>1</v>
      </c>
      <c r="K41" s="0" t="n">
        <v>100000</v>
      </c>
      <c r="L41" s="0" t="n">
        <v>10</v>
      </c>
      <c r="M41" s="0" t="n">
        <v>16540.2726617584</v>
      </c>
      <c r="N41" s="0" t="n">
        <v>100</v>
      </c>
      <c r="O41" s="0" t="n">
        <v>0.8</v>
      </c>
      <c r="P41" s="0" t="n">
        <v>0.05</v>
      </c>
      <c r="Q41" s="0" t="n">
        <v>524890.050068194</v>
      </c>
      <c r="R41" s="0" t="n">
        <v>511498.782568917</v>
      </c>
      <c r="S41" s="0" t="n">
        <v>563171.271542075</v>
      </c>
      <c r="T41" s="0" t="n">
        <v>591140.710218814</v>
      </c>
    </row>
    <row r="42" customFormat="false" ht="12.8" hidden="false" customHeight="false" outlineLevel="0" collapsed="false">
      <c r="A42" s="0" t="s">
        <v>20</v>
      </c>
      <c r="B42" s="0" t="s">
        <v>61</v>
      </c>
      <c r="C42" s="0" t="s">
        <v>62</v>
      </c>
      <c r="D42" s="0" t="s">
        <v>63</v>
      </c>
      <c r="E42" s="0" t="n">
        <v>66356.9133085336</v>
      </c>
      <c r="F42" s="0" t="s">
        <v>125</v>
      </c>
      <c r="G42" s="0" t="n">
        <v>20929.4788639545</v>
      </c>
      <c r="H42" s="0" t="n">
        <v>1</v>
      </c>
      <c r="I42" s="0" t="s">
        <v>65</v>
      </c>
      <c r="J42" s="0" t="n">
        <v>1</v>
      </c>
      <c r="K42" s="0" t="n">
        <v>10000</v>
      </c>
      <c r="L42" s="0" t="n">
        <v>10</v>
      </c>
      <c r="M42" s="0" t="n">
        <v>16360.5582213668</v>
      </c>
      <c r="N42" s="0" t="n">
        <v>100</v>
      </c>
      <c r="O42" s="0" t="n">
        <v>0.8</v>
      </c>
      <c r="P42" s="0" t="n">
        <v>0.05</v>
      </c>
      <c r="Q42" s="0" t="n">
        <v>563677.582070343</v>
      </c>
      <c r="R42" s="0" t="n">
        <v>80381.0849614874</v>
      </c>
      <c r="S42" s="0" t="n">
        <v>5524185.62623843</v>
      </c>
      <c r="T42" s="0" t="n">
        <v>5431739.20743646</v>
      </c>
    </row>
    <row r="43" customFormat="false" ht="12.8" hidden="false" customHeight="false" outlineLevel="0" collapsed="false">
      <c r="A43" s="0" t="s">
        <v>20</v>
      </c>
      <c r="B43" s="0" t="s">
        <v>66</v>
      </c>
      <c r="C43" s="0" t="s">
        <v>67</v>
      </c>
      <c r="D43" s="0" t="s">
        <v>68</v>
      </c>
      <c r="E43" s="0" t="n">
        <v>108743.263924848</v>
      </c>
      <c r="F43" s="0" t="s">
        <v>126</v>
      </c>
      <c r="G43" s="0" t="n">
        <v>30046.2736740112</v>
      </c>
      <c r="H43" s="0" t="n">
        <v>1</v>
      </c>
      <c r="I43" s="0" t="s">
        <v>70</v>
      </c>
      <c r="J43" s="0" t="n">
        <v>1</v>
      </c>
      <c r="K43" s="0" t="n">
        <v>10000</v>
      </c>
      <c r="L43" s="0" t="n">
        <v>20</v>
      </c>
      <c r="M43" s="0" t="n">
        <v>13656.6280502631</v>
      </c>
      <c r="N43" s="0" t="n">
        <v>100</v>
      </c>
      <c r="O43" s="0" t="n">
        <v>0.8</v>
      </c>
      <c r="P43" s="0" t="n">
        <v>0.05</v>
      </c>
      <c r="Q43" s="0" t="n">
        <v>147186.5322472</v>
      </c>
      <c r="R43" s="0" t="n">
        <v>109802.997416902</v>
      </c>
      <c r="S43" s="0" t="n">
        <v>318587.248214646</v>
      </c>
      <c r="T43" s="0" t="n">
        <v>359075.062541147</v>
      </c>
    </row>
    <row r="44" customFormat="false" ht="12.8" hidden="false" customHeight="false" outlineLevel="0" collapsed="false">
      <c r="A44" s="0" t="s">
        <v>20</v>
      </c>
      <c r="B44" s="0" t="s">
        <v>71</v>
      </c>
      <c r="C44" s="0" t="s">
        <v>72</v>
      </c>
      <c r="D44" s="0" t="s">
        <v>73</v>
      </c>
      <c r="E44" s="0" t="n">
        <v>73368.6452985953</v>
      </c>
      <c r="F44" s="0" t="s">
        <v>127</v>
      </c>
      <c r="G44" s="0" t="n">
        <v>32877.6265361309</v>
      </c>
      <c r="H44" s="0" t="n">
        <v>100</v>
      </c>
      <c r="I44" s="0" t="s">
        <v>75</v>
      </c>
      <c r="J44" s="0" t="n">
        <v>1</v>
      </c>
      <c r="K44" s="0" t="n">
        <v>10000</v>
      </c>
      <c r="L44" s="0" t="n">
        <v>20</v>
      </c>
      <c r="M44" s="0" t="n">
        <v>24016.7139565509</v>
      </c>
      <c r="N44" s="0" t="n">
        <v>100</v>
      </c>
      <c r="O44" s="0" t="n">
        <v>0.8</v>
      </c>
      <c r="P44" s="0" t="n">
        <v>0.05</v>
      </c>
      <c r="Q44" s="0" t="n">
        <v>108314.652872738</v>
      </c>
      <c r="R44" s="0" t="n">
        <v>74533.5072173206</v>
      </c>
      <c r="S44" s="0" t="n">
        <v>250002.448311071</v>
      </c>
      <c r="T44" s="0" t="n">
        <v>311024.114860195</v>
      </c>
    </row>
    <row r="45" customFormat="false" ht="12.8" hidden="false" customHeight="false" outlineLevel="0" collapsed="false">
      <c r="A45" s="0" t="s">
        <v>20</v>
      </c>
      <c r="B45" s="0" t="s">
        <v>76</v>
      </c>
      <c r="C45" s="0" t="s">
        <v>77</v>
      </c>
      <c r="D45" s="0" t="s">
        <v>78</v>
      </c>
      <c r="E45" s="0" t="n">
        <v>109430.084457107</v>
      </c>
      <c r="F45" s="0" t="s">
        <v>128</v>
      </c>
      <c r="G45" s="0" t="n">
        <v>29749.2650539875</v>
      </c>
      <c r="H45" s="0" t="n">
        <v>100</v>
      </c>
      <c r="I45" s="0" t="s">
        <v>80</v>
      </c>
      <c r="J45" s="0" t="n">
        <v>1</v>
      </c>
      <c r="K45" s="0" t="n">
        <v>10000</v>
      </c>
      <c r="L45" s="0" t="n">
        <v>10</v>
      </c>
      <c r="M45" s="0" t="n">
        <v>21257.2335831864</v>
      </c>
      <c r="N45" s="0" t="n">
        <v>100</v>
      </c>
      <c r="O45" s="0" t="n">
        <v>0.8</v>
      </c>
      <c r="P45" s="0" t="n">
        <v>0.05</v>
      </c>
      <c r="Q45" s="0" t="n">
        <v>136793.587119057</v>
      </c>
      <c r="R45" s="0" t="n">
        <v>110668.227390671</v>
      </c>
      <c r="S45" s="0" t="n">
        <v>257865.690047125</v>
      </c>
      <c r="T45" s="0" t="n">
        <v>280744.961548847</v>
      </c>
    </row>
    <row r="46" customFormat="false" ht="12.8" hidden="false" customHeight="false" outlineLevel="0" collapsed="false">
      <c r="A46" s="0" t="s">
        <v>20</v>
      </c>
      <c r="B46" s="0" t="s">
        <v>81</v>
      </c>
      <c r="C46" s="0" t="s">
        <v>82</v>
      </c>
      <c r="D46" s="0" t="s">
        <v>83</v>
      </c>
      <c r="E46" s="0" t="n">
        <v>72052.3788455846</v>
      </c>
      <c r="F46" s="0" t="s">
        <v>129</v>
      </c>
      <c r="G46" s="0" t="n">
        <v>74118.1093239784</v>
      </c>
      <c r="H46" s="0" t="n">
        <v>1</v>
      </c>
      <c r="I46" s="0" t="s">
        <v>85</v>
      </c>
      <c r="J46" s="0" t="n">
        <v>1</v>
      </c>
      <c r="K46" s="0" t="n">
        <v>10000</v>
      </c>
      <c r="L46" s="0" t="n">
        <v>20</v>
      </c>
      <c r="M46" s="0" t="n">
        <v>23745.960147704</v>
      </c>
      <c r="N46" s="0" t="n">
        <v>100</v>
      </c>
      <c r="O46" s="0" t="n">
        <v>0.8</v>
      </c>
      <c r="P46" s="0" t="n">
        <v>0.05</v>
      </c>
      <c r="Q46" s="0" t="n">
        <v>160366.82392844</v>
      </c>
      <c r="R46" s="0" t="n">
        <v>72103.9312495417</v>
      </c>
      <c r="S46" s="0" t="n">
        <v>646153.822236945</v>
      </c>
      <c r="T46" s="0" t="n">
        <v>668923.41044472</v>
      </c>
    </row>
    <row r="47" customFormat="false" ht="12.8" hidden="false" customHeight="false" outlineLevel="0" collapsed="false">
      <c r="A47" s="0" t="s">
        <v>20</v>
      </c>
      <c r="B47" s="0" t="s">
        <v>86</v>
      </c>
      <c r="C47" s="0" t="s">
        <v>87</v>
      </c>
      <c r="D47" s="0" t="s">
        <v>88</v>
      </c>
      <c r="E47" s="0" t="n">
        <v>114282.104563077</v>
      </c>
      <c r="F47" s="0" t="s">
        <v>130</v>
      </c>
      <c r="G47" s="0" t="n">
        <v>19398.5121629238</v>
      </c>
      <c r="H47" s="0" t="n">
        <v>1</v>
      </c>
      <c r="I47" s="0" t="s">
        <v>90</v>
      </c>
      <c r="J47" s="0" t="n">
        <v>1</v>
      </c>
      <c r="K47" s="0" t="n">
        <v>10000</v>
      </c>
      <c r="L47" s="0" t="n">
        <v>10</v>
      </c>
      <c r="M47" s="0" t="n">
        <v>31685.9618150527</v>
      </c>
      <c r="N47" s="0" t="n">
        <v>100</v>
      </c>
      <c r="O47" s="0" t="n">
        <v>0.8</v>
      </c>
      <c r="P47" s="0" t="n">
        <v>0.05</v>
      </c>
      <c r="Q47" s="0" t="n">
        <v>227218.462126305</v>
      </c>
      <c r="R47" s="0" t="n">
        <v>114877.769904675</v>
      </c>
      <c r="S47" s="0" t="n">
        <v>848494.472537685</v>
      </c>
      <c r="T47" s="0" t="n">
        <v>1110624.14506934</v>
      </c>
    </row>
    <row r="48" customFormat="false" ht="12.8" hidden="false" customHeight="false" outlineLevel="0" collapsed="false">
      <c r="A48" s="0" t="s">
        <v>20</v>
      </c>
      <c r="B48" s="0" t="s">
        <v>91</v>
      </c>
      <c r="C48" s="0" t="s">
        <v>92</v>
      </c>
      <c r="D48" s="0" t="s">
        <v>93</v>
      </c>
      <c r="E48" s="0" t="n">
        <v>70783.564777429</v>
      </c>
      <c r="F48" s="0" t="s">
        <v>131</v>
      </c>
      <c r="G48" s="0" t="n">
        <v>33576.8892908096</v>
      </c>
      <c r="H48" s="0" t="n">
        <v>100</v>
      </c>
      <c r="I48" s="0" t="s">
        <v>95</v>
      </c>
      <c r="J48" s="0" t="n">
        <v>1</v>
      </c>
      <c r="K48" s="0" t="n">
        <v>10000</v>
      </c>
      <c r="L48" s="0" t="n">
        <v>10</v>
      </c>
      <c r="M48" s="0" t="n">
        <v>21743.1312278927</v>
      </c>
      <c r="N48" s="0" t="n">
        <v>100</v>
      </c>
      <c r="O48" s="0" t="n">
        <v>0.8</v>
      </c>
      <c r="P48" s="0" t="n">
        <v>0.05</v>
      </c>
      <c r="Q48" s="0" t="n">
        <v>151596.357445802</v>
      </c>
      <c r="R48" s="0" t="n">
        <v>70762.0856754203</v>
      </c>
      <c r="S48" s="0" t="n">
        <v>489595.286667648</v>
      </c>
      <c r="T48" s="0" t="n">
        <v>561776.328404719</v>
      </c>
    </row>
    <row r="49" customFormat="false" ht="12.8" hidden="false" customHeight="false" outlineLevel="0" collapsed="false">
      <c r="A49" s="0" t="s">
        <v>20</v>
      </c>
      <c r="B49" s="0" t="s">
        <v>96</v>
      </c>
      <c r="C49" s="0" t="s">
        <v>97</v>
      </c>
      <c r="D49" s="0" t="s">
        <v>98</v>
      </c>
      <c r="E49" s="0" t="n">
        <v>115670.254409431</v>
      </c>
      <c r="F49" s="0" t="s">
        <v>132</v>
      </c>
      <c r="G49" s="0" t="n">
        <v>99499.5061860085</v>
      </c>
      <c r="H49" s="0" t="n">
        <v>100</v>
      </c>
      <c r="I49" s="0" t="s">
        <v>100</v>
      </c>
      <c r="J49" s="0" t="n">
        <v>1</v>
      </c>
      <c r="K49" s="0" t="n">
        <v>10000</v>
      </c>
      <c r="L49" s="0" t="n">
        <v>20</v>
      </c>
      <c r="M49" s="0" t="n">
        <v>21409.4899098416</v>
      </c>
      <c r="N49" s="0" t="n">
        <v>100</v>
      </c>
      <c r="O49" s="0" t="n">
        <v>0.8</v>
      </c>
      <c r="P49" s="0" t="n">
        <v>0.05</v>
      </c>
      <c r="Q49" s="0" t="n">
        <v>532809.761029605</v>
      </c>
      <c r="R49" s="0" t="n">
        <v>141672.8646762</v>
      </c>
      <c r="S49" s="0" t="n">
        <v>6866469.7365296</v>
      </c>
      <c r="T49" s="0" t="n">
        <v>7067363.71299708</v>
      </c>
    </row>
    <row r="50" customFormat="false" ht="12.8" hidden="false" customHeight="false" outlineLevel="0" collapsed="false">
      <c r="A50" s="0" t="s">
        <v>133</v>
      </c>
      <c r="B50" s="0" t="s">
        <v>21</v>
      </c>
      <c r="C50" s="0" t="s">
        <v>22</v>
      </c>
      <c r="D50" s="0" t="s">
        <v>23</v>
      </c>
      <c r="E50" s="0" t="n">
        <v>741498.337158955</v>
      </c>
      <c r="F50" s="0" t="s">
        <v>24</v>
      </c>
      <c r="G50" s="0" t="n">
        <v>109996.904243946</v>
      </c>
      <c r="H50" s="0" t="n">
        <v>1</v>
      </c>
      <c r="I50" s="0" t="s">
        <v>25</v>
      </c>
      <c r="J50" s="0" t="n">
        <v>0</v>
      </c>
      <c r="K50" s="0" t="n">
        <v>100000</v>
      </c>
      <c r="L50" s="0" t="n">
        <v>20</v>
      </c>
      <c r="M50" s="0" t="n">
        <v>16817.1971399973</v>
      </c>
      <c r="N50" s="0" t="n">
        <v>100</v>
      </c>
      <c r="O50" s="0" t="n">
        <v>0.8</v>
      </c>
      <c r="P50" s="0" t="n">
        <v>0.05</v>
      </c>
      <c r="Q50" s="0" t="n">
        <v>6062310.91077441</v>
      </c>
      <c r="R50" s="0" t="n">
        <v>5017640.27594874</v>
      </c>
      <c r="S50" s="0" t="n">
        <v>25531214.3822115</v>
      </c>
      <c r="T50" s="0" t="n">
        <v>31057302.516484</v>
      </c>
    </row>
    <row r="51" customFormat="false" ht="12.8" hidden="false" customHeight="false" outlineLevel="0" collapsed="false">
      <c r="A51" s="0" t="s">
        <v>133</v>
      </c>
      <c r="B51" s="0" t="s">
        <v>26</v>
      </c>
      <c r="C51" s="0" t="s">
        <v>27</v>
      </c>
      <c r="D51" s="0" t="s">
        <v>28</v>
      </c>
      <c r="E51" s="0" t="n">
        <v>972521.05553336</v>
      </c>
      <c r="F51" s="0" t="s">
        <v>29</v>
      </c>
      <c r="G51" s="0" t="n">
        <v>72465.3930649757</v>
      </c>
      <c r="H51" s="0" t="n">
        <v>1</v>
      </c>
      <c r="I51" s="0" t="s">
        <v>30</v>
      </c>
      <c r="J51" s="0" t="n">
        <v>0</v>
      </c>
      <c r="K51" s="0" t="n">
        <v>100000</v>
      </c>
      <c r="L51" s="0" t="n">
        <v>10</v>
      </c>
      <c r="M51" s="0" t="n">
        <v>11197.9235423612</v>
      </c>
      <c r="N51" s="0" t="n">
        <v>100</v>
      </c>
      <c r="O51" s="0" t="n">
        <v>0.8</v>
      </c>
      <c r="P51" s="0" t="n">
        <v>0.05</v>
      </c>
      <c r="Q51" s="0" t="n">
        <v>1737949.32877629</v>
      </c>
      <c r="R51" s="0" t="n">
        <v>1344034.07426498</v>
      </c>
      <c r="S51" s="0" t="n">
        <v>5715130.94520644</v>
      </c>
      <c r="T51" s="0" t="n">
        <v>5558959.77484424</v>
      </c>
    </row>
    <row r="52" customFormat="false" ht="12.8" hidden="false" customHeight="false" outlineLevel="0" collapsed="false">
      <c r="A52" s="0" t="s">
        <v>133</v>
      </c>
      <c r="B52" s="0" t="s">
        <v>31</v>
      </c>
      <c r="C52" s="0" t="s">
        <v>32</v>
      </c>
      <c r="D52" s="0" t="s">
        <v>33</v>
      </c>
      <c r="E52" s="0" t="n">
        <v>651073.429219388</v>
      </c>
      <c r="F52" s="0" t="s">
        <v>34</v>
      </c>
      <c r="G52" s="0" t="n">
        <v>22509.9047348499</v>
      </c>
      <c r="H52" s="0" t="n">
        <v>100</v>
      </c>
      <c r="I52" s="0" t="s">
        <v>35</v>
      </c>
      <c r="J52" s="0" t="n">
        <v>0</v>
      </c>
      <c r="K52" s="0" t="n">
        <v>100000</v>
      </c>
      <c r="L52" s="0" t="n">
        <v>10</v>
      </c>
      <c r="M52" s="0" t="n">
        <v>23139.5063997565</v>
      </c>
      <c r="N52" s="0" t="n">
        <v>100</v>
      </c>
      <c r="O52" s="0" t="n">
        <v>0.8</v>
      </c>
      <c r="P52" s="0" t="n">
        <v>0.05</v>
      </c>
      <c r="Q52" s="0" t="n">
        <v>2560475.33542939</v>
      </c>
      <c r="R52" s="0" t="n">
        <v>722347.338618447</v>
      </c>
      <c r="S52" s="0" t="n">
        <v>8659784.13305793</v>
      </c>
      <c r="T52" s="0" t="n">
        <v>9998380.68009818</v>
      </c>
    </row>
    <row r="53" customFormat="false" ht="12.8" hidden="false" customHeight="false" outlineLevel="0" collapsed="false">
      <c r="A53" s="0" t="s">
        <v>133</v>
      </c>
      <c r="B53" s="0" t="s">
        <v>36</v>
      </c>
      <c r="C53" s="0" t="s">
        <v>37</v>
      </c>
      <c r="D53" s="0" t="s">
        <v>38</v>
      </c>
      <c r="E53" s="0" t="n">
        <v>1111003.61228933</v>
      </c>
      <c r="F53" s="0" t="s">
        <v>39</v>
      </c>
      <c r="G53" s="0" t="n">
        <v>48073.2831389904</v>
      </c>
      <c r="H53" s="0" t="n">
        <v>100</v>
      </c>
      <c r="I53" s="0" t="s">
        <v>40</v>
      </c>
      <c r="J53" s="0" t="n">
        <v>0</v>
      </c>
      <c r="K53" s="0" t="n">
        <v>100000</v>
      </c>
      <c r="L53" s="0" t="n">
        <v>20</v>
      </c>
      <c r="M53" s="0" t="n">
        <v>28356.549203413</v>
      </c>
      <c r="N53" s="0" t="n">
        <v>100</v>
      </c>
      <c r="O53" s="0" t="n">
        <v>0.8</v>
      </c>
      <c r="P53" s="0" t="n">
        <v>0.05</v>
      </c>
      <c r="Q53" s="0" t="n">
        <v>4632940.87265005</v>
      </c>
      <c r="R53" s="0" t="n">
        <v>1348328.37949447</v>
      </c>
      <c r="S53" s="0" t="n">
        <v>44194762.2076698</v>
      </c>
      <c r="T53" s="0" t="n">
        <v>45260017.9860688</v>
      </c>
    </row>
    <row r="54" customFormat="false" ht="12.8" hidden="false" customHeight="false" outlineLevel="0" collapsed="false">
      <c r="A54" s="0" t="s">
        <v>133</v>
      </c>
      <c r="B54" s="0" t="s">
        <v>41</v>
      </c>
      <c r="C54" s="0" t="s">
        <v>42</v>
      </c>
      <c r="D54" s="0" t="s">
        <v>43</v>
      </c>
      <c r="E54" s="0" t="n">
        <v>1011644.41177864</v>
      </c>
      <c r="F54" s="0" t="s">
        <v>44</v>
      </c>
      <c r="G54" s="0" t="n">
        <v>69446.382860899</v>
      </c>
      <c r="H54" s="0" t="n">
        <v>100</v>
      </c>
      <c r="I54" s="0" t="s">
        <v>45</v>
      </c>
      <c r="J54" s="0" t="n">
        <v>0</v>
      </c>
      <c r="K54" s="0" t="n">
        <v>100000</v>
      </c>
      <c r="L54" s="0" t="n">
        <v>10</v>
      </c>
      <c r="M54" s="0" t="n">
        <v>22040.3466075055</v>
      </c>
      <c r="N54" s="0" t="n">
        <v>100</v>
      </c>
      <c r="O54" s="0" t="n">
        <v>0.8</v>
      </c>
      <c r="P54" s="0" t="n">
        <v>0.05</v>
      </c>
      <c r="Q54" s="0" t="n">
        <v>3675308.13510161</v>
      </c>
      <c r="R54" s="0" t="n">
        <v>1089007.45353584</v>
      </c>
      <c r="S54" s="0" t="n">
        <v>18548504.3059476</v>
      </c>
      <c r="T54" s="0" t="n">
        <v>21235542.232624</v>
      </c>
    </row>
    <row r="55" customFormat="false" ht="12.8" hidden="false" customHeight="false" outlineLevel="0" collapsed="false">
      <c r="A55" s="0" t="s">
        <v>133</v>
      </c>
      <c r="B55" s="0" t="s">
        <v>46</v>
      </c>
      <c r="C55" s="0" t="s">
        <v>47</v>
      </c>
      <c r="D55" s="0" t="s">
        <v>48</v>
      </c>
      <c r="E55" s="0" t="n">
        <v>749550.441264133</v>
      </c>
      <c r="F55" s="0" t="s">
        <v>49</v>
      </c>
      <c r="G55" s="0" t="n">
        <v>70197.7433829308</v>
      </c>
      <c r="H55" s="0" t="n">
        <v>100</v>
      </c>
      <c r="I55" s="0" t="s">
        <v>50</v>
      </c>
      <c r="J55" s="0" t="n">
        <v>0</v>
      </c>
      <c r="K55" s="0" t="n">
        <v>100000</v>
      </c>
      <c r="L55" s="0" t="n">
        <v>20</v>
      </c>
      <c r="M55" s="0" t="n">
        <v>26739.7311264038</v>
      </c>
      <c r="N55" s="0" t="n">
        <v>100</v>
      </c>
      <c r="O55" s="0" t="n">
        <v>0.8</v>
      </c>
      <c r="P55" s="0" t="n">
        <v>0.05</v>
      </c>
      <c r="Q55" s="0" t="n">
        <v>964044.388875695</v>
      </c>
      <c r="R55" s="0" t="n">
        <v>587712.444327721</v>
      </c>
      <c r="S55" s="0" t="n">
        <v>3444556.53683836</v>
      </c>
      <c r="T55" s="0" t="n">
        <v>3720968.5082203</v>
      </c>
    </row>
    <row r="56" customFormat="false" ht="12.8" hidden="false" customHeight="false" outlineLevel="0" collapsed="false">
      <c r="A56" s="0" t="s">
        <v>133</v>
      </c>
      <c r="B56" s="0" t="s">
        <v>51</v>
      </c>
      <c r="C56" s="0" t="s">
        <v>52</v>
      </c>
      <c r="D56" s="0" t="s">
        <v>53</v>
      </c>
      <c r="E56" s="0" t="n">
        <v>1028644.90516583</v>
      </c>
      <c r="F56" s="0" t="s">
        <v>54</v>
      </c>
      <c r="G56" s="0" t="n">
        <v>76234.9748129845</v>
      </c>
      <c r="H56" s="0" t="n">
        <v>1</v>
      </c>
      <c r="I56" s="0" t="s">
        <v>55</v>
      </c>
      <c r="J56" s="0" t="n">
        <v>0</v>
      </c>
      <c r="K56" s="0" t="n">
        <v>100000</v>
      </c>
      <c r="L56" s="0" t="n">
        <v>20</v>
      </c>
      <c r="M56" s="0" t="n">
        <v>15939.3303079805</v>
      </c>
      <c r="N56" s="0" t="n">
        <v>100</v>
      </c>
      <c r="O56" s="0" t="n">
        <v>0.8</v>
      </c>
      <c r="P56" s="0" t="n">
        <v>0.05</v>
      </c>
      <c r="Q56" s="0" t="n">
        <v>1482621.19448821</v>
      </c>
      <c r="R56" s="0" t="n">
        <v>1090173.56988045</v>
      </c>
      <c r="S56" s="0" t="n">
        <v>4016497.33691588</v>
      </c>
      <c r="T56" s="0" t="n">
        <v>5030575.21077627</v>
      </c>
    </row>
    <row r="57" customFormat="false" ht="12.8" hidden="false" customHeight="false" outlineLevel="0" collapsed="false">
      <c r="A57" s="0" t="s">
        <v>133</v>
      </c>
      <c r="B57" s="0" t="s">
        <v>56</v>
      </c>
      <c r="C57" s="0" t="s">
        <v>57</v>
      </c>
      <c r="D57" s="0" t="s">
        <v>58</v>
      </c>
      <c r="E57" s="0" t="n">
        <v>525876.412024529</v>
      </c>
      <c r="F57" s="0" t="s">
        <v>134</v>
      </c>
      <c r="G57" s="0" t="n">
        <v>31889.0877039433</v>
      </c>
      <c r="H57" s="0" t="n">
        <v>1</v>
      </c>
      <c r="I57" s="0" t="s">
        <v>60</v>
      </c>
      <c r="J57" s="0" t="n">
        <v>0</v>
      </c>
      <c r="K57" s="0" t="n">
        <v>100000</v>
      </c>
      <c r="L57" s="0" t="n">
        <v>10</v>
      </c>
      <c r="M57" s="0" t="n">
        <v>16540.2726617584</v>
      </c>
      <c r="N57" s="0" t="n">
        <v>100</v>
      </c>
      <c r="O57" s="0" t="n">
        <v>0.8</v>
      </c>
      <c r="P57" s="0" t="n">
        <v>0.05</v>
      </c>
      <c r="Q57" s="0" t="n">
        <v>804735.01245143</v>
      </c>
      <c r="R57" s="0" t="n">
        <v>567466.000116429</v>
      </c>
      <c r="S57" s="0" t="n">
        <v>1436710.07177838</v>
      </c>
      <c r="T57" s="0" t="n">
        <v>2008601.74856288</v>
      </c>
    </row>
    <row r="58" customFormat="false" ht="12.8" hidden="false" customHeight="false" outlineLevel="0" collapsed="false">
      <c r="A58" s="0" t="s">
        <v>133</v>
      </c>
      <c r="B58" s="0" t="s">
        <v>61</v>
      </c>
      <c r="C58" s="0" t="s">
        <v>62</v>
      </c>
      <c r="D58" s="0" t="s">
        <v>63</v>
      </c>
      <c r="E58" s="0" t="n">
        <v>79654.0376779545</v>
      </c>
      <c r="F58" s="0" t="s">
        <v>135</v>
      </c>
      <c r="G58" s="0" t="n">
        <v>75089.3641731739</v>
      </c>
      <c r="H58" s="0" t="n">
        <v>1</v>
      </c>
      <c r="I58" s="0" t="s">
        <v>65</v>
      </c>
      <c r="J58" s="0" t="n">
        <v>0</v>
      </c>
      <c r="K58" s="0" t="n">
        <v>10000</v>
      </c>
      <c r="L58" s="0" t="n">
        <v>10</v>
      </c>
      <c r="M58" s="0" t="n">
        <v>16360.5582213668</v>
      </c>
      <c r="N58" s="0" t="n">
        <v>100</v>
      </c>
      <c r="O58" s="0" t="n">
        <v>0.8</v>
      </c>
      <c r="P58" s="0" t="n">
        <v>0.05</v>
      </c>
      <c r="Q58" s="0" t="n">
        <v>3029021.14251008</v>
      </c>
      <c r="R58" s="0" t="n">
        <v>605938.19181704</v>
      </c>
      <c r="S58" s="0" t="n">
        <v>26493533.9313963</v>
      </c>
      <c r="T58" s="0" t="n">
        <v>25627535.2350134</v>
      </c>
    </row>
    <row r="59" customFormat="false" ht="12.8" hidden="false" customHeight="false" outlineLevel="0" collapsed="false">
      <c r="A59" s="0" t="s">
        <v>133</v>
      </c>
      <c r="B59" s="0" t="s">
        <v>66</v>
      </c>
      <c r="C59" s="0" t="s">
        <v>67</v>
      </c>
      <c r="D59" s="0" t="s">
        <v>68</v>
      </c>
      <c r="E59" s="0" t="n">
        <v>151026.705205533</v>
      </c>
      <c r="F59" s="0" t="s">
        <v>69</v>
      </c>
      <c r="G59" s="0" t="n">
        <v>47212.0307710171</v>
      </c>
      <c r="H59" s="0" t="n">
        <v>1</v>
      </c>
      <c r="I59" s="0" t="s">
        <v>70</v>
      </c>
      <c r="J59" s="0" t="n">
        <v>0</v>
      </c>
      <c r="K59" s="0" t="n">
        <v>10000</v>
      </c>
      <c r="L59" s="0" t="n">
        <v>20</v>
      </c>
      <c r="M59" s="0" t="n">
        <v>13656.6280502631</v>
      </c>
      <c r="N59" s="0" t="n">
        <v>100</v>
      </c>
      <c r="O59" s="0" t="n">
        <v>0.8</v>
      </c>
      <c r="P59" s="0" t="n">
        <v>0.05</v>
      </c>
      <c r="Q59" s="0" t="n">
        <v>880762.023363596</v>
      </c>
      <c r="R59" s="0" t="n">
        <v>304087.503108845</v>
      </c>
      <c r="S59" s="0" t="n">
        <v>3501722.81363272</v>
      </c>
      <c r="T59" s="0" t="n">
        <v>4339672.24696746</v>
      </c>
    </row>
    <row r="60" customFormat="false" ht="12.8" hidden="false" customHeight="false" outlineLevel="0" collapsed="false">
      <c r="A60" s="0" t="s">
        <v>133</v>
      </c>
      <c r="B60" s="0" t="s">
        <v>71</v>
      </c>
      <c r="C60" s="0" t="s">
        <v>72</v>
      </c>
      <c r="D60" s="0" t="s">
        <v>73</v>
      </c>
      <c r="E60" s="0" t="n">
        <v>144600.032361014</v>
      </c>
      <c r="F60" s="0" t="s">
        <v>74</v>
      </c>
      <c r="G60" s="0" t="n">
        <v>83193.7843868732</v>
      </c>
      <c r="H60" s="0" t="n">
        <v>100</v>
      </c>
      <c r="I60" s="0" t="s">
        <v>75</v>
      </c>
      <c r="J60" s="0" t="n">
        <v>0</v>
      </c>
      <c r="K60" s="0" t="n">
        <v>10000</v>
      </c>
      <c r="L60" s="0" t="n">
        <v>20</v>
      </c>
      <c r="M60" s="0" t="n">
        <v>24016.7139565509</v>
      </c>
      <c r="N60" s="0" t="n">
        <v>100</v>
      </c>
      <c r="O60" s="0" t="n">
        <v>0.8</v>
      </c>
      <c r="P60" s="0" t="n">
        <v>0.05</v>
      </c>
      <c r="Q60" s="0" t="n">
        <v>824964.012997956</v>
      </c>
      <c r="R60" s="0" t="n">
        <v>166097.259021996</v>
      </c>
      <c r="S60" s="0" t="n">
        <v>3326352.39440016</v>
      </c>
      <c r="T60" s="0" t="n">
        <v>4742902.82225368</v>
      </c>
    </row>
    <row r="61" customFormat="false" ht="12.8" hidden="false" customHeight="false" outlineLevel="0" collapsed="false">
      <c r="A61" s="0" t="s">
        <v>133</v>
      </c>
      <c r="B61" s="0" t="s">
        <v>76</v>
      </c>
      <c r="C61" s="0" t="s">
        <v>77</v>
      </c>
      <c r="D61" s="0" t="s">
        <v>78</v>
      </c>
      <c r="E61" s="0" t="n">
        <v>152332.34718629</v>
      </c>
      <c r="F61" s="0" t="s">
        <v>79</v>
      </c>
      <c r="G61" s="0" t="n">
        <v>27358.6257948875</v>
      </c>
      <c r="H61" s="0" t="n">
        <v>100</v>
      </c>
      <c r="I61" s="0" t="s">
        <v>80</v>
      </c>
      <c r="J61" s="0" t="n">
        <v>0</v>
      </c>
      <c r="K61" s="0" t="n">
        <v>10000</v>
      </c>
      <c r="L61" s="0" t="n">
        <v>10</v>
      </c>
      <c r="M61" s="0" t="n">
        <v>21257.2335831864</v>
      </c>
      <c r="N61" s="0" t="n">
        <v>100</v>
      </c>
      <c r="O61" s="0" t="n">
        <v>0.8</v>
      </c>
      <c r="P61" s="0" t="n">
        <v>0.05</v>
      </c>
      <c r="Q61" s="0" t="n">
        <v>690602.189379641</v>
      </c>
      <c r="R61" s="0" t="n">
        <v>248216.500591761</v>
      </c>
      <c r="S61" s="0" t="n">
        <v>2256503.66961461</v>
      </c>
      <c r="T61" s="0" t="n">
        <v>2839988.7505109</v>
      </c>
    </row>
    <row r="62" customFormat="false" ht="12.8" hidden="false" customHeight="false" outlineLevel="0" collapsed="false">
      <c r="A62" s="0" t="s">
        <v>133</v>
      </c>
      <c r="B62" s="0" t="s">
        <v>81</v>
      </c>
      <c r="C62" s="0" t="s">
        <v>82</v>
      </c>
      <c r="D62" s="0" t="s">
        <v>83</v>
      </c>
      <c r="E62" s="0" t="n">
        <v>95586.352224756</v>
      </c>
      <c r="F62" s="0" t="s">
        <v>84</v>
      </c>
      <c r="G62" s="0" t="n">
        <v>55654.8326458931</v>
      </c>
      <c r="H62" s="0" t="n">
        <v>1</v>
      </c>
      <c r="I62" s="0" t="s">
        <v>85</v>
      </c>
      <c r="J62" s="0" t="n">
        <v>0</v>
      </c>
      <c r="K62" s="0" t="n">
        <v>10000</v>
      </c>
      <c r="L62" s="0" t="n">
        <v>20</v>
      </c>
      <c r="M62" s="0" t="n">
        <v>23745.960147704</v>
      </c>
      <c r="N62" s="0" t="n">
        <v>100</v>
      </c>
      <c r="O62" s="0" t="n">
        <v>0.8</v>
      </c>
      <c r="P62" s="0" t="n">
        <v>0.05</v>
      </c>
      <c r="Q62" s="0" t="n">
        <v>1762111.47512834</v>
      </c>
      <c r="R62" s="0" t="n">
        <v>210537.880461124</v>
      </c>
      <c r="S62" s="0" t="n">
        <v>10749783.8699085</v>
      </c>
      <c r="T62" s="0" t="n">
        <v>11357930.6247864</v>
      </c>
    </row>
    <row r="63" customFormat="false" ht="12.8" hidden="false" customHeight="false" outlineLevel="0" collapsed="false">
      <c r="A63" s="0" t="s">
        <v>133</v>
      </c>
      <c r="B63" s="0" t="s">
        <v>86</v>
      </c>
      <c r="C63" s="0" t="s">
        <v>87</v>
      </c>
      <c r="D63" s="0" t="s">
        <v>88</v>
      </c>
      <c r="E63" s="0" t="n">
        <v>142770.431198363</v>
      </c>
      <c r="F63" s="0" t="s">
        <v>136</v>
      </c>
      <c r="G63" s="0" t="n">
        <v>79628.7301471233</v>
      </c>
      <c r="H63" s="0" t="n">
        <v>1</v>
      </c>
      <c r="I63" s="0" t="s">
        <v>90</v>
      </c>
      <c r="J63" s="0" t="n">
        <v>0</v>
      </c>
      <c r="K63" s="0" t="n">
        <v>10000</v>
      </c>
      <c r="L63" s="0" t="n">
        <v>10</v>
      </c>
      <c r="M63" s="0" t="n">
        <v>31685.9618150527</v>
      </c>
      <c r="N63" s="0" t="n">
        <v>100</v>
      </c>
      <c r="O63" s="0" t="n">
        <v>0.8</v>
      </c>
      <c r="P63" s="0" t="n">
        <v>0.05</v>
      </c>
      <c r="Q63" s="0" t="n">
        <v>1901958.02774353</v>
      </c>
      <c r="R63" s="0" t="n">
        <v>228202.887389718</v>
      </c>
      <c r="S63" s="0" t="n">
        <v>12267859.0065223</v>
      </c>
      <c r="T63" s="0" t="n">
        <v>17272392.3296766</v>
      </c>
    </row>
    <row r="64" customFormat="false" ht="12.8" hidden="false" customHeight="false" outlineLevel="0" collapsed="false">
      <c r="A64" s="0" t="s">
        <v>133</v>
      </c>
      <c r="B64" s="0" t="s">
        <v>91</v>
      </c>
      <c r="C64" s="0" t="s">
        <v>92</v>
      </c>
      <c r="D64" s="0" t="s">
        <v>93</v>
      </c>
      <c r="E64" s="0" t="n">
        <v>112510.249125607</v>
      </c>
      <c r="F64" s="0" t="s">
        <v>137</v>
      </c>
      <c r="G64" s="0" t="n">
        <v>68239.2739338875</v>
      </c>
      <c r="H64" s="0" t="n">
        <v>100</v>
      </c>
      <c r="I64" s="0" t="s">
        <v>95</v>
      </c>
      <c r="J64" s="0" t="n">
        <v>0</v>
      </c>
      <c r="K64" s="0" t="n">
        <v>10000</v>
      </c>
      <c r="L64" s="0" t="n">
        <v>10</v>
      </c>
      <c r="M64" s="0" t="n">
        <v>21743.1312278927</v>
      </c>
      <c r="N64" s="0" t="n">
        <v>100</v>
      </c>
      <c r="O64" s="0" t="n">
        <v>0.8</v>
      </c>
      <c r="P64" s="0" t="n">
        <v>0.05</v>
      </c>
      <c r="Q64" s="0" t="n">
        <v>2092867.6631152</v>
      </c>
      <c r="R64" s="0" t="n">
        <v>383212.938999941</v>
      </c>
      <c r="S64" s="0" t="n">
        <v>8026241.61778696</v>
      </c>
      <c r="T64" s="0" t="n">
        <v>10004111.2148167</v>
      </c>
    </row>
    <row r="65" customFormat="false" ht="12.8" hidden="false" customHeight="false" outlineLevel="0" collapsed="false">
      <c r="A65" s="0" t="s">
        <v>133</v>
      </c>
      <c r="B65" s="0" t="s">
        <v>96</v>
      </c>
      <c r="C65" s="0" t="s">
        <v>97</v>
      </c>
      <c r="D65" s="0" t="s">
        <v>98</v>
      </c>
      <c r="E65" s="0" t="n">
        <v>152227.28112604</v>
      </c>
      <c r="F65" s="0" t="s">
        <v>138</v>
      </c>
      <c r="G65" s="0" t="n">
        <v>95092.7466590405</v>
      </c>
      <c r="H65" s="0" t="n">
        <v>100</v>
      </c>
      <c r="I65" s="0" t="s">
        <v>100</v>
      </c>
      <c r="J65" s="0" t="n">
        <v>0</v>
      </c>
      <c r="K65" s="0" t="n">
        <v>10000</v>
      </c>
      <c r="L65" s="0" t="n">
        <v>20</v>
      </c>
      <c r="M65" s="0" t="n">
        <v>21409.4899098416</v>
      </c>
      <c r="N65" s="0" t="n">
        <v>100</v>
      </c>
      <c r="O65" s="0" t="n">
        <v>0.8</v>
      </c>
      <c r="P65" s="0" t="n">
        <v>0.05</v>
      </c>
      <c r="Q65" s="0" t="n">
        <v>2891252.97461148</v>
      </c>
      <c r="R65" s="0" t="n">
        <v>599445.629190874</v>
      </c>
      <c r="S65" s="0" t="n">
        <v>28208226.3842552</v>
      </c>
      <c r="T65" s="0" t="n">
        <v>31485350.5619204</v>
      </c>
    </row>
    <row r="66" customFormat="false" ht="12.8" hidden="false" customHeight="false" outlineLevel="0" collapsed="false">
      <c r="A66" s="0" t="s">
        <v>133</v>
      </c>
      <c r="B66" s="0" t="s">
        <v>21</v>
      </c>
      <c r="C66" s="0" t="s">
        <v>22</v>
      </c>
      <c r="D66" s="0" t="s">
        <v>23</v>
      </c>
      <c r="E66" s="0" t="n">
        <v>537954.036818773</v>
      </c>
      <c r="F66" s="0" t="s">
        <v>101</v>
      </c>
      <c r="G66" s="0" t="n">
        <v>37625.5978901386</v>
      </c>
      <c r="H66" s="0" t="n">
        <v>1</v>
      </c>
      <c r="I66" s="0" t="s">
        <v>25</v>
      </c>
      <c r="J66" s="0" t="n">
        <v>0.5</v>
      </c>
      <c r="K66" s="0" t="n">
        <v>100000</v>
      </c>
      <c r="L66" s="0" t="n">
        <v>20</v>
      </c>
      <c r="M66" s="0" t="n">
        <v>16817.1971399973</v>
      </c>
      <c r="N66" s="0" t="n">
        <v>100</v>
      </c>
      <c r="O66" s="0" t="n">
        <v>0.8</v>
      </c>
      <c r="P66" s="0" t="n">
        <v>0.05</v>
      </c>
      <c r="Q66" s="0" t="n">
        <v>1977420.6841908</v>
      </c>
      <c r="R66" s="0" t="n">
        <v>897155.771553822</v>
      </c>
      <c r="S66" s="0" t="n">
        <v>9223292.34100676</v>
      </c>
      <c r="T66" s="0" t="n">
        <v>9506023.30657233</v>
      </c>
    </row>
    <row r="67" customFormat="false" ht="12.8" hidden="false" customHeight="false" outlineLevel="0" collapsed="false">
      <c r="A67" s="0" t="s">
        <v>133</v>
      </c>
      <c r="B67" s="0" t="s">
        <v>26</v>
      </c>
      <c r="C67" s="0" t="s">
        <v>27</v>
      </c>
      <c r="D67" s="0" t="s">
        <v>28</v>
      </c>
      <c r="E67" s="0" t="n">
        <v>869685.824005916</v>
      </c>
      <c r="F67" s="0" t="s">
        <v>102</v>
      </c>
      <c r="G67" s="0" t="n">
        <v>20349.6040260792</v>
      </c>
      <c r="H67" s="0" t="n">
        <v>1</v>
      </c>
      <c r="I67" s="0" t="s">
        <v>30</v>
      </c>
      <c r="J67" s="0" t="n">
        <v>0.5</v>
      </c>
      <c r="K67" s="0" t="n">
        <v>100000</v>
      </c>
      <c r="L67" s="0" t="n">
        <v>10</v>
      </c>
      <c r="M67" s="0" t="n">
        <v>11197.9235423612</v>
      </c>
      <c r="N67" s="0" t="n">
        <v>100</v>
      </c>
      <c r="O67" s="0" t="n">
        <v>0.8</v>
      </c>
      <c r="P67" s="0" t="n">
        <v>0.05</v>
      </c>
      <c r="Q67" s="0" t="n">
        <v>1014473.14813146</v>
      </c>
      <c r="R67" s="0" t="n">
        <v>980138.802378513</v>
      </c>
      <c r="S67" s="0" t="n">
        <v>3530055.10295724</v>
      </c>
      <c r="T67" s="0" t="n">
        <v>3332241.77892617</v>
      </c>
    </row>
    <row r="68" customFormat="false" ht="12.8" hidden="false" customHeight="false" outlineLevel="0" collapsed="false">
      <c r="A68" s="0" t="s">
        <v>133</v>
      </c>
      <c r="B68" s="0" t="s">
        <v>31</v>
      </c>
      <c r="C68" s="0" t="s">
        <v>32</v>
      </c>
      <c r="D68" s="0" t="s">
        <v>33</v>
      </c>
      <c r="E68" s="0" t="n">
        <v>523324.988595381</v>
      </c>
      <c r="F68" s="0" t="s">
        <v>103</v>
      </c>
      <c r="G68" s="0" t="n">
        <v>24675.4807078838</v>
      </c>
      <c r="H68" s="0" t="n">
        <v>100</v>
      </c>
      <c r="I68" s="0" t="s">
        <v>35</v>
      </c>
      <c r="J68" s="0" t="n">
        <v>0.5</v>
      </c>
      <c r="K68" s="0" t="n">
        <v>100000</v>
      </c>
      <c r="L68" s="0" t="n">
        <v>10</v>
      </c>
      <c r="M68" s="0" t="n">
        <v>23139.5063997565</v>
      </c>
      <c r="N68" s="0" t="n">
        <v>100</v>
      </c>
      <c r="O68" s="0" t="n">
        <v>0.8</v>
      </c>
      <c r="P68" s="0" t="n">
        <v>0.05</v>
      </c>
      <c r="Q68" s="0" t="n">
        <v>710243.083182635</v>
      </c>
      <c r="R68" s="0" t="n">
        <v>524206.213632387</v>
      </c>
      <c r="S68" s="0" t="n">
        <v>1655541.05256079</v>
      </c>
      <c r="T68" s="0" t="n">
        <v>1717358.55274969</v>
      </c>
    </row>
    <row r="69" customFormat="false" ht="12.8" hidden="false" customHeight="false" outlineLevel="0" collapsed="false">
      <c r="A69" s="0" t="s">
        <v>133</v>
      </c>
      <c r="B69" s="0" t="s">
        <v>36</v>
      </c>
      <c r="C69" s="0" t="s">
        <v>37</v>
      </c>
      <c r="D69" s="0" t="s">
        <v>38</v>
      </c>
      <c r="E69" s="0" t="n">
        <v>864506.886066449</v>
      </c>
      <c r="F69" s="0" t="s">
        <v>104</v>
      </c>
      <c r="G69" s="0" t="n">
        <v>30650.3659369946</v>
      </c>
      <c r="H69" s="0" t="n">
        <v>100</v>
      </c>
      <c r="I69" s="0" t="s">
        <v>40</v>
      </c>
      <c r="J69" s="0" t="n">
        <v>0.5</v>
      </c>
      <c r="K69" s="0" t="n">
        <v>100000</v>
      </c>
      <c r="L69" s="0" t="n">
        <v>20</v>
      </c>
      <c r="M69" s="0" t="n">
        <v>28356.549203413</v>
      </c>
      <c r="N69" s="0" t="n">
        <v>100</v>
      </c>
      <c r="O69" s="0" t="n">
        <v>0.8</v>
      </c>
      <c r="P69" s="0" t="n">
        <v>0.05</v>
      </c>
      <c r="Q69" s="0" t="n">
        <v>1756254.81005516</v>
      </c>
      <c r="R69" s="0" t="n">
        <v>875715.526022474</v>
      </c>
      <c r="S69" s="0" t="n">
        <v>17298436.0102255</v>
      </c>
      <c r="T69" s="0" t="n">
        <v>17400973.8245714</v>
      </c>
    </row>
    <row r="70" customFormat="false" ht="12.8" hidden="false" customHeight="false" outlineLevel="0" collapsed="false">
      <c r="A70" s="0" t="s">
        <v>133</v>
      </c>
      <c r="B70" s="0" t="s">
        <v>41</v>
      </c>
      <c r="C70" s="0" t="s">
        <v>42</v>
      </c>
      <c r="D70" s="0" t="s">
        <v>43</v>
      </c>
      <c r="E70" s="0" t="n">
        <v>844548.304567426</v>
      </c>
      <c r="F70" s="0" t="s">
        <v>105</v>
      </c>
      <c r="G70" s="0" t="n">
        <v>22272.9891879559</v>
      </c>
      <c r="H70" s="0" t="n">
        <v>100</v>
      </c>
      <c r="I70" s="0" t="s">
        <v>45</v>
      </c>
      <c r="J70" s="0" t="n">
        <v>0.5</v>
      </c>
      <c r="K70" s="0" t="n">
        <v>100000</v>
      </c>
      <c r="L70" s="0" t="n">
        <v>10</v>
      </c>
      <c r="M70" s="0" t="n">
        <v>22040.3466075055</v>
      </c>
      <c r="N70" s="0" t="n">
        <v>100</v>
      </c>
      <c r="O70" s="0" t="n">
        <v>0.8</v>
      </c>
      <c r="P70" s="0" t="n">
        <v>0.05</v>
      </c>
      <c r="Q70" s="0" t="n">
        <v>1563334.44450489</v>
      </c>
      <c r="R70" s="0" t="n">
        <v>848953.062272082</v>
      </c>
      <c r="S70" s="0" t="n">
        <v>8258748.55147738</v>
      </c>
      <c r="T70" s="0" t="n">
        <v>7543785.07847967</v>
      </c>
    </row>
    <row r="71" customFormat="false" ht="12.8" hidden="false" customHeight="false" outlineLevel="0" collapsed="false">
      <c r="A71" s="0" t="s">
        <v>133</v>
      </c>
      <c r="B71" s="0" t="s">
        <v>46</v>
      </c>
      <c r="C71" s="0" t="s">
        <v>47</v>
      </c>
      <c r="D71" s="0" t="s">
        <v>48</v>
      </c>
      <c r="E71" s="0" t="n">
        <v>522482.897081469</v>
      </c>
      <c r="F71" s="0" t="s">
        <v>106</v>
      </c>
      <c r="G71" s="0" t="n">
        <v>24809.9998939037</v>
      </c>
      <c r="H71" s="0" t="n">
        <v>100</v>
      </c>
      <c r="I71" s="0" t="s">
        <v>50</v>
      </c>
      <c r="J71" s="0" t="n">
        <v>0.5</v>
      </c>
      <c r="K71" s="0" t="n">
        <v>100000</v>
      </c>
      <c r="L71" s="0" t="n">
        <v>20</v>
      </c>
      <c r="M71" s="0" t="n">
        <v>26739.7311264038</v>
      </c>
      <c r="N71" s="0" t="n">
        <v>100</v>
      </c>
      <c r="O71" s="0" t="n">
        <v>0.8</v>
      </c>
      <c r="P71" s="0" t="n">
        <v>0.05</v>
      </c>
      <c r="Q71" s="0" t="n">
        <v>588469.755401512</v>
      </c>
      <c r="R71" s="0" t="n">
        <v>523251.063773534</v>
      </c>
      <c r="S71" s="0" t="n">
        <v>1240240.98729878</v>
      </c>
      <c r="T71" s="0" t="n">
        <v>1329626.16578799</v>
      </c>
    </row>
    <row r="72" customFormat="false" ht="12.8" hidden="false" customHeight="false" outlineLevel="0" collapsed="false">
      <c r="A72" s="0" t="s">
        <v>133</v>
      </c>
      <c r="B72" s="0" t="s">
        <v>51</v>
      </c>
      <c r="C72" s="0" t="s">
        <v>52</v>
      </c>
      <c r="D72" s="0" t="s">
        <v>53</v>
      </c>
      <c r="E72" s="0" t="n">
        <v>920888.657211376</v>
      </c>
      <c r="F72" s="0" t="s">
        <v>107</v>
      </c>
      <c r="G72" s="0" t="n">
        <v>59812.7556288242</v>
      </c>
      <c r="H72" s="0" t="n">
        <v>1</v>
      </c>
      <c r="I72" s="0" t="s">
        <v>55</v>
      </c>
      <c r="J72" s="0" t="n">
        <v>0.5</v>
      </c>
      <c r="K72" s="0" t="n">
        <v>100000</v>
      </c>
      <c r="L72" s="0" t="n">
        <v>20</v>
      </c>
      <c r="M72" s="0" t="n">
        <v>15939.3303079805</v>
      </c>
      <c r="N72" s="0" t="n">
        <v>100</v>
      </c>
      <c r="O72" s="0" t="n">
        <v>0.8</v>
      </c>
      <c r="P72" s="0" t="n">
        <v>0.05</v>
      </c>
      <c r="Q72" s="0" t="n">
        <v>990437.594244857</v>
      </c>
      <c r="R72" s="0" t="n">
        <v>935207.552410522</v>
      </c>
      <c r="S72" s="0" t="n">
        <v>1971310.61776476</v>
      </c>
      <c r="T72" s="0" t="n">
        <v>2070858.72712031</v>
      </c>
    </row>
    <row r="73" customFormat="false" ht="12.8" hidden="false" customHeight="false" outlineLevel="0" collapsed="false">
      <c r="A73" s="0" t="s">
        <v>133</v>
      </c>
      <c r="B73" s="0" t="s">
        <v>56</v>
      </c>
      <c r="C73" s="0" t="s">
        <v>57</v>
      </c>
      <c r="D73" s="0" t="s">
        <v>58</v>
      </c>
      <c r="E73" s="0" t="n">
        <v>511655.112921326</v>
      </c>
      <c r="F73" s="0" t="s">
        <v>108</v>
      </c>
      <c r="G73" s="0" t="n">
        <v>27437.6999080181</v>
      </c>
      <c r="H73" s="0" t="n">
        <v>1</v>
      </c>
      <c r="I73" s="0" t="s">
        <v>60</v>
      </c>
      <c r="J73" s="0" t="n">
        <v>0.5</v>
      </c>
      <c r="K73" s="0" t="n">
        <v>100000</v>
      </c>
      <c r="L73" s="0" t="n">
        <v>10</v>
      </c>
      <c r="M73" s="0" t="n">
        <v>16540.2726617584</v>
      </c>
      <c r="N73" s="0" t="n">
        <v>100</v>
      </c>
      <c r="O73" s="0" t="n">
        <v>0.8</v>
      </c>
      <c r="P73" s="0" t="n">
        <v>0.05</v>
      </c>
      <c r="Q73" s="0" t="n">
        <v>534132.143866599</v>
      </c>
      <c r="R73" s="0" t="n">
        <v>520338.636586131</v>
      </c>
      <c r="S73" s="0" t="n">
        <v>643855.950430568</v>
      </c>
      <c r="T73" s="0" t="n">
        <v>674206.624823728</v>
      </c>
    </row>
    <row r="74" customFormat="false" ht="12.8" hidden="false" customHeight="false" outlineLevel="0" collapsed="false">
      <c r="A74" s="0" t="s">
        <v>133</v>
      </c>
      <c r="B74" s="0" t="s">
        <v>61</v>
      </c>
      <c r="C74" s="0" t="s">
        <v>62</v>
      </c>
      <c r="D74" s="0" t="s">
        <v>63</v>
      </c>
      <c r="E74" s="0" t="n">
        <v>66038.2904398544</v>
      </c>
      <c r="F74" s="0" t="s">
        <v>109</v>
      </c>
      <c r="G74" s="0" t="n">
        <v>80883.5110251904</v>
      </c>
      <c r="H74" s="0" t="n">
        <v>1</v>
      </c>
      <c r="I74" s="0" t="s">
        <v>65</v>
      </c>
      <c r="J74" s="0" t="n">
        <v>0.5</v>
      </c>
      <c r="K74" s="0" t="n">
        <v>10000</v>
      </c>
      <c r="L74" s="0" t="n">
        <v>10</v>
      </c>
      <c r="M74" s="0" t="n">
        <v>16360.5582213668</v>
      </c>
      <c r="N74" s="0" t="n">
        <v>100</v>
      </c>
      <c r="O74" s="0" t="n">
        <v>0.8</v>
      </c>
      <c r="P74" s="0" t="n">
        <v>0.05</v>
      </c>
      <c r="Q74" s="0" t="n">
        <v>926020.220298434</v>
      </c>
      <c r="R74" s="0" t="n">
        <v>99604.9318749936</v>
      </c>
      <c r="S74" s="0" t="n">
        <v>11083297.853285</v>
      </c>
      <c r="T74" s="0" t="n">
        <v>10769416.9043535</v>
      </c>
    </row>
    <row r="75" customFormat="false" ht="12.8" hidden="false" customHeight="false" outlineLevel="0" collapsed="false">
      <c r="A75" s="0" t="s">
        <v>133</v>
      </c>
      <c r="B75" s="0" t="s">
        <v>66</v>
      </c>
      <c r="C75" s="0" t="s">
        <v>67</v>
      </c>
      <c r="D75" s="0" t="s">
        <v>68</v>
      </c>
      <c r="E75" s="0" t="n">
        <v>108949.951729806</v>
      </c>
      <c r="F75" s="0" t="s">
        <v>110</v>
      </c>
      <c r="G75" s="0" t="n">
        <v>54698.7101278305</v>
      </c>
      <c r="H75" s="0" t="n">
        <v>1</v>
      </c>
      <c r="I75" s="0" t="s">
        <v>70</v>
      </c>
      <c r="J75" s="0" t="n">
        <v>0.5</v>
      </c>
      <c r="K75" s="0" t="n">
        <v>10000</v>
      </c>
      <c r="L75" s="0" t="n">
        <v>20</v>
      </c>
      <c r="M75" s="0" t="n">
        <v>13656.6280502631</v>
      </c>
      <c r="N75" s="0" t="n">
        <v>100</v>
      </c>
      <c r="O75" s="0" t="n">
        <v>0.8</v>
      </c>
      <c r="P75" s="0" t="n">
        <v>0.05</v>
      </c>
      <c r="Q75" s="0" t="n">
        <v>200248.495707664</v>
      </c>
      <c r="R75" s="0" t="n">
        <v>121382.263837047</v>
      </c>
      <c r="S75" s="0" t="n">
        <v>1340983.99481241</v>
      </c>
      <c r="T75" s="0" t="n">
        <v>1259197.63998345</v>
      </c>
    </row>
    <row r="76" customFormat="false" ht="12.8" hidden="false" customHeight="false" outlineLevel="0" collapsed="false">
      <c r="A76" s="0" t="s">
        <v>133</v>
      </c>
      <c r="B76" s="0" t="s">
        <v>71</v>
      </c>
      <c r="C76" s="0" t="s">
        <v>72</v>
      </c>
      <c r="D76" s="0" t="s">
        <v>73</v>
      </c>
      <c r="E76" s="0" t="n">
        <v>73912.2206363735</v>
      </c>
      <c r="F76" s="0" t="s">
        <v>111</v>
      </c>
      <c r="G76" s="0" t="n">
        <v>51404.5142190456</v>
      </c>
      <c r="H76" s="0" t="n">
        <v>100</v>
      </c>
      <c r="I76" s="0" t="s">
        <v>75</v>
      </c>
      <c r="J76" s="0" t="n">
        <v>0.5</v>
      </c>
      <c r="K76" s="0" t="n">
        <v>10000</v>
      </c>
      <c r="L76" s="0" t="n">
        <v>20</v>
      </c>
      <c r="M76" s="0" t="n">
        <v>24016.7139565509</v>
      </c>
      <c r="N76" s="0" t="n">
        <v>100</v>
      </c>
      <c r="O76" s="0" t="n">
        <v>0.8</v>
      </c>
      <c r="P76" s="0" t="n">
        <v>0.05</v>
      </c>
      <c r="Q76" s="0" t="n">
        <v>183129.855503526</v>
      </c>
      <c r="R76" s="0" t="n">
        <v>76329.8038217451</v>
      </c>
      <c r="S76" s="0" t="n">
        <v>1325229.38546283</v>
      </c>
      <c r="T76" s="0" t="n">
        <v>1704472.26311484</v>
      </c>
    </row>
    <row r="77" customFormat="false" ht="12.8" hidden="false" customHeight="false" outlineLevel="0" collapsed="false">
      <c r="A77" s="0" t="s">
        <v>133</v>
      </c>
      <c r="B77" s="0" t="s">
        <v>76</v>
      </c>
      <c r="C77" s="0" t="s">
        <v>77</v>
      </c>
      <c r="D77" s="0" t="s">
        <v>78</v>
      </c>
      <c r="E77" s="0" t="n">
        <v>110455.455908785</v>
      </c>
      <c r="F77" s="0" t="s">
        <v>139</v>
      </c>
      <c r="G77" s="0" t="n">
        <v>29909.4365029335</v>
      </c>
      <c r="H77" s="0" t="n">
        <v>100</v>
      </c>
      <c r="I77" s="0" t="s">
        <v>80</v>
      </c>
      <c r="J77" s="0" t="n">
        <v>0.5</v>
      </c>
      <c r="K77" s="0" t="n">
        <v>10000</v>
      </c>
      <c r="L77" s="0" t="n">
        <v>10</v>
      </c>
      <c r="M77" s="0" t="n">
        <v>21257.2335831864</v>
      </c>
      <c r="N77" s="0" t="n">
        <v>100</v>
      </c>
      <c r="O77" s="0" t="n">
        <v>0.8</v>
      </c>
      <c r="P77" s="0" t="n">
        <v>0.05</v>
      </c>
      <c r="Q77" s="0" t="n">
        <v>191797.767348722</v>
      </c>
      <c r="R77" s="0" t="n">
        <v>123933.136558127</v>
      </c>
      <c r="S77" s="0" t="n">
        <v>934435.59323258</v>
      </c>
      <c r="T77" s="0" t="n">
        <v>1035925.83413785</v>
      </c>
    </row>
    <row r="78" customFormat="false" ht="12.8" hidden="false" customHeight="false" outlineLevel="0" collapsed="false">
      <c r="A78" s="0" t="s">
        <v>133</v>
      </c>
      <c r="B78" s="0" t="s">
        <v>81</v>
      </c>
      <c r="C78" s="0" t="s">
        <v>82</v>
      </c>
      <c r="D78" s="0" t="s">
        <v>83</v>
      </c>
      <c r="E78" s="0" t="n">
        <v>74445.0630760042</v>
      </c>
      <c r="F78" s="0" t="s">
        <v>113</v>
      </c>
      <c r="G78" s="0" t="n">
        <v>68142.8149950504</v>
      </c>
      <c r="H78" s="0" t="n">
        <v>1</v>
      </c>
      <c r="I78" s="0" t="s">
        <v>85</v>
      </c>
      <c r="J78" s="0" t="n">
        <v>0.5</v>
      </c>
      <c r="K78" s="0" t="n">
        <v>10000</v>
      </c>
      <c r="L78" s="0" t="n">
        <v>20</v>
      </c>
      <c r="M78" s="0" t="n">
        <v>23745.960147704</v>
      </c>
      <c r="N78" s="0" t="n">
        <v>100</v>
      </c>
      <c r="O78" s="0" t="n">
        <v>0.8</v>
      </c>
      <c r="P78" s="0" t="n">
        <v>0.05</v>
      </c>
      <c r="Q78" s="0" t="n">
        <v>297925.46663134</v>
      </c>
      <c r="R78" s="0" t="n">
        <v>73957.3191796113</v>
      </c>
      <c r="S78" s="0" t="n">
        <v>2420170.02592487</v>
      </c>
      <c r="T78" s="0" t="n">
        <v>2499470.13601189</v>
      </c>
    </row>
    <row r="79" customFormat="false" ht="12.8" hidden="false" customHeight="false" outlineLevel="0" collapsed="false">
      <c r="A79" s="0" t="s">
        <v>133</v>
      </c>
      <c r="B79" s="0" t="s">
        <v>86</v>
      </c>
      <c r="C79" s="0" t="s">
        <v>87</v>
      </c>
      <c r="D79" s="0" t="s">
        <v>88</v>
      </c>
      <c r="E79" s="0" t="n">
        <v>115070.285169121</v>
      </c>
      <c r="F79" s="0" t="s">
        <v>114</v>
      </c>
      <c r="G79" s="0" t="n">
        <v>55274.4667859077</v>
      </c>
      <c r="H79" s="0" t="n">
        <v>1</v>
      </c>
      <c r="I79" s="0" t="s">
        <v>90</v>
      </c>
      <c r="J79" s="0" t="n">
        <v>0.5</v>
      </c>
      <c r="K79" s="0" t="n">
        <v>10000</v>
      </c>
      <c r="L79" s="0" t="n">
        <v>10</v>
      </c>
      <c r="M79" s="0" t="n">
        <v>31685.9618150527</v>
      </c>
      <c r="N79" s="0" t="n">
        <v>100</v>
      </c>
      <c r="O79" s="0" t="n">
        <v>0.8</v>
      </c>
      <c r="P79" s="0" t="n">
        <v>0.05</v>
      </c>
      <c r="Q79" s="0" t="n">
        <v>338446.084196391</v>
      </c>
      <c r="R79" s="0" t="n">
        <v>115882.667888339</v>
      </c>
      <c r="S79" s="0" t="n">
        <v>2659208.00052762</v>
      </c>
      <c r="T79" s="0" t="n">
        <v>2933272.43670067</v>
      </c>
    </row>
    <row r="80" customFormat="false" ht="12.8" hidden="false" customHeight="false" outlineLevel="0" collapsed="false">
      <c r="A80" s="0" t="s">
        <v>133</v>
      </c>
      <c r="B80" s="0" t="s">
        <v>91</v>
      </c>
      <c r="C80" s="0" t="s">
        <v>92</v>
      </c>
      <c r="D80" s="0" t="s">
        <v>93</v>
      </c>
      <c r="E80" s="0" t="n">
        <v>72975.363849753</v>
      </c>
      <c r="F80" s="0" t="s">
        <v>140</v>
      </c>
      <c r="G80" s="0" t="n">
        <v>35057.0378780365</v>
      </c>
      <c r="H80" s="0" t="n">
        <v>100</v>
      </c>
      <c r="I80" s="0" t="s">
        <v>95</v>
      </c>
      <c r="J80" s="0" t="n">
        <v>0.5</v>
      </c>
      <c r="K80" s="0" t="n">
        <v>10000</v>
      </c>
      <c r="L80" s="0" t="n">
        <v>10</v>
      </c>
      <c r="M80" s="0" t="n">
        <v>21743.1312278927</v>
      </c>
      <c r="N80" s="0" t="n">
        <v>100</v>
      </c>
      <c r="O80" s="0" t="n">
        <v>0.8</v>
      </c>
      <c r="P80" s="0" t="n">
        <v>0.05</v>
      </c>
      <c r="Q80" s="0" t="n">
        <v>310526.044193345</v>
      </c>
      <c r="R80" s="0" t="n">
        <v>79559.5137332646</v>
      </c>
      <c r="S80" s="0" t="n">
        <v>1872742.3777601</v>
      </c>
      <c r="T80" s="0" t="n">
        <v>2226420.3934249</v>
      </c>
    </row>
    <row r="81" customFormat="false" ht="12.8" hidden="false" customHeight="false" outlineLevel="0" collapsed="false">
      <c r="A81" s="0" t="s">
        <v>133</v>
      </c>
      <c r="B81" s="0" t="s">
        <v>96</v>
      </c>
      <c r="C81" s="0" t="s">
        <v>97</v>
      </c>
      <c r="D81" s="0" t="s">
        <v>98</v>
      </c>
      <c r="E81" s="0" t="n">
        <v>117065.136845881</v>
      </c>
      <c r="F81" s="0" t="s">
        <v>141</v>
      </c>
      <c r="G81" s="0" t="n">
        <v>58433.9105908871</v>
      </c>
      <c r="H81" s="0" t="n">
        <v>100</v>
      </c>
      <c r="I81" s="0" t="s">
        <v>100</v>
      </c>
      <c r="J81" s="0" t="n">
        <v>0.5</v>
      </c>
      <c r="K81" s="0" t="n">
        <v>10000</v>
      </c>
      <c r="L81" s="0" t="n">
        <v>20</v>
      </c>
      <c r="M81" s="0" t="n">
        <v>21409.4899098416</v>
      </c>
      <c r="N81" s="0" t="n">
        <v>100</v>
      </c>
      <c r="O81" s="0" t="n">
        <v>0.8</v>
      </c>
      <c r="P81" s="0" t="n">
        <v>0.05</v>
      </c>
      <c r="Q81" s="0" t="n">
        <v>803986.98402127</v>
      </c>
      <c r="R81" s="0" t="n">
        <v>166074.308879108</v>
      </c>
      <c r="S81" s="0" t="n">
        <v>13267965.99493</v>
      </c>
      <c r="T81" s="0" t="n">
        <v>13487137.7755961</v>
      </c>
    </row>
    <row r="82" customFormat="false" ht="12.8" hidden="false" customHeight="false" outlineLevel="0" collapsed="false">
      <c r="A82" s="0" t="s">
        <v>133</v>
      </c>
      <c r="B82" s="0" t="s">
        <v>21</v>
      </c>
      <c r="C82" s="0" t="s">
        <v>22</v>
      </c>
      <c r="D82" s="0" t="s">
        <v>23</v>
      </c>
      <c r="E82" s="0" t="n">
        <v>486907.886932466</v>
      </c>
      <c r="F82" s="0" t="s">
        <v>117</v>
      </c>
      <c r="G82" s="0" t="n">
        <v>50742.9037840366</v>
      </c>
      <c r="H82" s="0" t="n">
        <v>1</v>
      </c>
      <c r="I82" s="0" t="s">
        <v>25</v>
      </c>
      <c r="J82" s="0" t="n">
        <v>1</v>
      </c>
      <c r="K82" s="0" t="n">
        <v>100000</v>
      </c>
      <c r="L82" s="0" t="n">
        <v>20</v>
      </c>
      <c r="M82" s="0" t="n">
        <v>16817.1971399973</v>
      </c>
      <c r="N82" s="0" t="n">
        <v>100</v>
      </c>
      <c r="O82" s="0" t="n">
        <v>0.8</v>
      </c>
      <c r="P82" s="0" t="n">
        <v>0.05</v>
      </c>
      <c r="Q82" s="0" t="n">
        <v>1395738.73008275</v>
      </c>
      <c r="R82" s="0" t="n">
        <v>623570.885550257</v>
      </c>
      <c r="S82" s="0" t="n">
        <v>3876479.75145718</v>
      </c>
      <c r="T82" s="0" t="n">
        <v>4448087.06592885</v>
      </c>
    </row>
    <row r="83" customFormat="false" ht="12.8" hidden="false" customHeight="false" outlineLevel="0" collapsed="false">
      <c r="A83" s="0" t="s">
        <v>133</v>
      </c>
      <c r="B83" s="0" t="s">
        <v>26</v>
      </c>
      <c r="C83" s="0" t="s">
        <v>27</v>
      </c>
      <c r="D83" s="0" t="s">
        <v>28</v>
      </c>
      <c r="E83" s="0" t="n">
        <v>900496.898611232</v>
      </c>
      <c r="F83" s="0" t="s">
        <v>118</v>
      </c>
      <c r="G83" s="0" t="n">
        <v>29327.0514249802</v>
      </c>
      <c r="H83" s="0" t="n">
        <v>1</v>
      </c>
      <c r="I83" s="0" t="s">
        <v>30</v>
      </c>
      <c r="J83" s="0" t="n">
        <v>1</v>
      </c>
      <c r="K83" s="0" t="n">
        <v>100000</v>
      </c>
      <c r="L83" s="0" t="n">
        <v>10</v>
      </c>
      <c r="M83" s="0" t="n">
        <v>11197.9235423612</v>
      </c>
      <c r="N83" s="0" t="n">
        <v>100</v>
      </c>
      <c r="O83" s="0" t="n">
        <v>0.8</v>
      </c>
      <c r="P83" s="0" t="n">
        <v>0.05</v>
      </c>
      <c r="Q83" s="0" t="n">
        <v>936664.381099712</v>
      </c>
      <c r="R83" s="0" t="n">
        <v>907025.643857524</v>
      </c>
      <c r="S83" s="0" t="n">
        <v>2268238.0741195</v>
      </c>
      <c r="T83" s="0" t="n">
        <v>2071000.10094361</v>
      </c>
    </row>
    <row r="84" customFormat="false" ht="12.8" hidden="false" customHeight="false" outlineLevel="0" collapsed="false">
      <c r="A84" s="0" t="s">
        <v>133</v>
      </c>
      <c r="B84" s="0" t="s">
        <v>31</v>
      </c>
      <c r="C84" s="0" t="s">
        <v>32</v>
      </c>
      <c r="D84" s="0" t="s">
        <v>33</v>
      </c>
      <c r="E84" s="0" t="n">
        <v>521479.506213834</v>
      </c>
      <c r="F84" s="0" t="s">
        <v>142</v>
      </c>
      <c r="G84" s="0" t="n">
        <v>31198.8980028629</v>
      </c>
      <c r="H84" s="0" t="n">
        <v>100</v>
      </c>
      <c r="I84" s="0" t="s">
        <v>35</v>
      </c>
      <c r="J84" s="0" t="n">
        <v>1</v>
      </c>
      <c r="K84" s="0" t="n">
        <v>100000</v>
      </c>
      <c r="L84" s="0" t="n">
        <v>10</v>
      </c>
      <c r="M84" s="0" t="n">
        <v>23139.5063997565</v>
      </c>
      <c r="N84" s="0" t="n">
        <v>100</v>
      </c>
      <c r="O84" s="0" t="n">
        <v>0.8</v>
      </c>
      <c r="P84" s="0" t="n">
        <v>0.05</v>
      </c>
      <c r="Q84" s="0" t="n">
        <v>615926.856051078</v>
      </c>
      <c r="R84" s="0" t="n">
        <v>521566.614944994</v>
      </c>
      <c r="S84" s="0" t="n">
        <v>949131.022672108</v>
      </c>
      <c r="T84" s="0" t="n">
        <v>1010984.94125716</v>
      </c>
    </row>
    <row r="85" customFormat="false" ht="12.8" hidden="false" customHeight="false" outlineLevel="0" collapsed="false">
      <c r="A85" s="0" t="s">
        <v>133</v>
      </c>
      <c r="B85" s="0" t="s">
        <v>36</v>
      </c>
      <c r="C85" s="0" t="s">
        <v>37</v>
      </c>
      <c r="D85" s="0" t="s">
        <v>38</v>
      </c>
      <c r="E85" s="0" t="n">
        <v>861513.527213924</v>
      </c>
      <c r="F85" s="0" t="s">
        <v>120</v>
      </c>
      <c r="G85" s="0" t="n">
        <v>44864.0063331127</v>
      </c>
      <c r="H85" s="0" t="n">
        <v>100</v>
      </c>
      <c r="I85" s="0" t="s">
        <v>40</v>
      </c>
      <c r="J85" s="0" t="n">
        <v>1</v>
      </c>
      <c r="K85" s="0" t="n">
        <v>100000</v>
      </c>
      <c r="L85" s="0" t="n">
        <v>20</v>
      </c>
      <c r="M85" s="0" t="n">
        <v>28356.549203413</v>
      </c>
      <c r="N85" s="0" t="n">
        <v>100</v>
      </c>
      <c r="O85" s="0" t="n">
        <v>0.8</v>
      </c>
      <c r="P85" s="0" t="n">
        <v>0.05</v>
      </c>
      <c r="Q85" s="0" t="n">
        <v>1429412.13965963</v>
      </c>
      <c r="R85" s="0" t="n">
        <v>872322.609080368</v>
      </c>
      <c r="S85" s="0" t="n">
        <v>9595205.13416888</v>
      </c>
      <c r="T85" s="0" t="n">
        <v>10099408.7460676</v>
      </c>
    </row>
    <row r="86" customFormat="false" ht="12.8" hidden="false" customHeight="false" outlineLevel="0" collapsed="false">
      <c r="A86" s="0" t="s">
        <v>133</v>
      </c>
      <c r="B86" s="0" t="s">
        <v>41</v>
      </c>
      <c r="C86" s="0" t="s">
        <v>42</v>
      </c>
      <c r="D86" s="0" t="s">
        <v>43</v>
      </c>
      <c r="E86" s="0" t="n">
        <v>841350.582814073</v>
      </c>
      <c r="F86" s="0" t="s">
        <v>121</v>
      </c>
      <c r="G86" s="0" t="n">
        <v>30781.4624779224</v>
      </c>
      <c r="H86" s="0" t="n">
        <v>100</v>
      </c>
      <c r="I86" s="0" t="s">
        <v>45</v>
      </c>
      <c r="J86" s="0" t="n">
        <v>1</v>
      </c>
      <c r="K86" s="0" t="n">
        <v>100000</v>
      </c>
      <c r="L86" s="0" t="n">
        <v>10</v>
      </c>
      <c r="M86" s="0" t="n">
        <v>22040.3466075055</v>
      </c>
      <c r="N86" s="0" t="n">
        <v>100</v>
      </c>
      <c r="O86" s="0" t="n">
        <v>0.8</v>
      </c>
      <c r="P86" s="0" t="n">
        <v>0.05</v>
      </c>
      <c r="Q86" s="0" t="n">
        <v>1279081.46802833</v>
      </c>
      <c r="R86" s="0" t="n">
        <v>846525.856239849</v>
      </c>
      <c r="S86" s="0" t="n">
        <v>4399478.23102202</v>
      </c>
      <c r="T86" s="0" t="n">
        <v>4457063.92348996</v>
      </c>
    </row>
    <row r="87" customFormat="false" ht="12.8" hidden="false" customHeight="false" outlineLevel="0" collapsed="false">
      <c r="A87" s="0" t="s">
        <v>133</v>
      </c>
      <c r="B87" s="0" t="s">
        <v>46</v>
      </c>
      <c r="C87" s="0" t="s">
        <v>47</v>
      </c>
      <c r="D87" s="0" t="s">
        <v>48</v>
      </c>
      <c r="E87" s="0" t="n">
        <v>522446.555770534</v>
      </c>
      <c r="F87" s="0" t="s">
        <v>122</v>
      </c>
      <c r="G87" s="0" t="n">
        <v>17547.1198899746</v>
      </c>
      <c r="H87" s="0" t="n">
        <v>100</v>
      </c>
      <c r="I87" s="0" t="s">
        <v>50</v>
      </c>
      <c r="J87" s="0" t="n">
        <v>1</v>
      </c>
      <c r="K87" s="0" t="n">
        <v>100000</v>
      </c>
      <c r="L87" s="0" t="n">
        <v>20</v>
      </c>
      <c r="M87" s="0" t="n">
        <v>26739.7311264038</v>
      </c>
      <c r="N87" s="0" t="n">
        <v>100</v>
      </c>
      <c r="O87" s="0" t="n">
        <v>0.8</v>
      </c>
      <c r="P87" s="0" t="n">
        <v>0.05</v>
      </c>
      <c r="Q87" s="0" t="n">
        <v>550501.498437679</v>
      </c>
      <c r="R87" s="0" t="n">
        <v>521934.519581183</v>
      </c>
      <c r="S87" s="0" t="n">
        <v>684428.933942014</v>
      </c>
      <c r="T87" s="0" t="n">
        <v>705052.025610856</v>
      </c>
    </row>
    <row r="88" customFormat="false" ht="12.8" hidden="false" customHeight="false" outlineLevel="0" collapsed="false">
      <c r="A88" s="0" t="s">
        <v>133</v>
      </c>
      <c r="B88" s="0" t="s">
        <v>51</v>
      </c>
      <c r="C88" s="0" t="s">
        <v>52</v>
      </c>
      <c r="D88" s="0" t="s">
        <v>53</v>
      </c>
      <c r="E88" s="0" t="n">
        <v>919569.437097987</v>
      </c>
      <c r="F88" s="0" t="s">
        <v>123</v>
      </c>
      <c r="G88" s="0" t="n">
        <v>38072.6807439327</v>
      </c>
      <c r="H88" s="0" t="n">
        <v>1</v>
      </c>
      <c r="I88" s="0" t="s">
        <v>55</v>
      </c>
      <c r="J88" s="0" t="n">
        <v>1</v>
      </c>
      <c r="K88" s="0" t="n">
        <v>100000</v>
      </c>
      <c r="L88" s="0" t="n">
        <v>20</v>
      </c>
      <c r="M88" s="0" t="n">
        <v>15939.3303079805</v>
      </c>
      <c r="N88" s="0" t="n">
        <v>100</v>
      </c>
      <c r="O88" s="0" t="n">
        <v>0.8</v>
      </c>
      <c r="P88" s="0" t="n">
        <v>0.05</v>
      </c>
      <c r="Q88" s="0" t="n">
        <v>948553.051338912</v>
      </c>
      <c r="R88" s="0" t="n">
        <v>920164.00736129</v>
      </c>
      <c r="S88" s="0" t="n">
        <v>1117252.95003404</v>
      </c>
      <c r="T88" s="0" t="n">
        <v>1170747.13346899</v>
      </c>
    </row>
    <row r="89" customFormat="false" ht="12.8" hidden="false" customHeight="false" outlineLevel="0" collapsed="false">
      <c r="A89" s="0" t="s">
        <v>133</v>
      </c>
      <c r="B89" s="0" t="s">
        <v>56</v>
      </c>
      <c r="C89" s="0" t="s">
        <v>57</v>
      </c>
      <c r="D89" s="0" t="s">
        <v>58</v>
      </c>
      <c r="E89" s="0" t="n">
        <v>511265.790318196</v>
      </c>
      <c r="F89" s="0" t="s">
        <v>143</v>
      </c>
      <c r="G89" s="0" t="n">
        <v>21206.6888389587</v>
      </c>
      <c r="H89" s="0" t="n">
        <v>1</v>
      </c>
      <c r="I89" s="0" t="s">
        <v>60</v>
      </c>
      <c r="J89" s="0" t="n">
        <v>1</v>
      </c>
      <c r="K89" s="0" t="n">
        <v>100000</v>
      </c>
      <c r="L89" s="0" t="n">
        <v>10</v>
      </c>
      <c r="M89" s="0" t="n">
        <v>16540.2726617584</v>
      </c>
      <c r="N89" s="0" t="n">
        <v>100</v>
      </c>
      <c r="O89" s="0" t="n">
        <v>0.8</v>
      </c>
      <c r="P89" s="0" t="n">
        <v>0.05</v>
      </c>
      <c r="Q89" s="0" t="n">
        <v>524890.050068194</v>
      </c>
      <c r="R89" s="0" t="n">
        <v>511498.782568917</v>
      </c>
      <c r="S89" s="0" t="n">
        <v>563171.271542075</v>
      </c>
      <c r="T89" s="0" t="n">
        <v>591140.710218814</v>
      </c>
    </row>
    <row r="90" customFormat="false" ht="12.8" hidden="false" customHeight="false" outlineLevel="0" collapsed="false">
      <c r="A90" s="0" t="s">
        <v>133</v>
      </c>
      <c r="B90" s="0" t="s">
        <v>61</v>
      </c>
      <c r="C90" s="0" t="s">
        <v>62</v>
      </c>
      <c r="D90" s="0" t="s">
        <v>63</v>
      </c>
      <c r="E90" s="0" t="n">
        <v>65211.8166313786</v>
      </c>
      <c r="F90" s="0" t="s">
        <v>144</v>
      </c>
      <c r="G90" s="0" t="n">
        <v>81531.8297448158</v>
      </c>
      <c r="H90" s="0" t="n">
        <v>1</v>
      </c>
      <c r="I90" s="0" t="s">
        <v>65</v>
      </c>
      <c r="J90" s="0" t="n">
        <v>1</v>
      </c>
      <c r="K90" s="0" t="n">
        <v>10000</v>
      </c>
      <c r="L90" s="0" t="n">
        <v>10</v>
      </c>
      <c r="M90" s="0" t="n">
        <v>16360.5582213668</v>
      </c>
      <c r="N90" s="0" t="n">
        <v>100</v>
      </c>
      <c r="O90" s="0" t="n">
        <v>0.8</v>
      </c>
      <c r="P90" s="0" t="n">
        <v>0.05</v>
      </c>
      <c r="Q90" s="0" t="n">
        <v>563677.582070343</v>
      </c>
      <c r="R90" s="0" t="n">
        <v>80381.0849614874</v>
      </c>
      <c r="S90" s="0" t="n">
        <v>5524185.62623843</v>
      </c>
      <c r="T90" s="0" t="n">
        <v>5431739.20743646</v>
      </c>
    </row>
    <row r="91" customFormat="false" ht="12.8" hidden="false" customHeight="false" outlineLevel="0" collapsed="false">
      <c r="A91" s="0" t="s">
        <v>133</v>
      </c>
      <c r="B91" s="0" t="s">
        <v>66</v>
      </c>
      <c r="C91" s="0" t="s">
        <v>67</v>
      </c>
      <c r="D91" s="0" t="s">
        <v>68</v>
      </c>
      <c r="E91" s="0" t="n">
        <v>108743.263924848</v>
      </c>
      <c r="F91" s="0" t="s">
        <v>126</v>
      </c>
      <c r="G91" s="0" t="n">
        <v>36310.518928051</v>
      </c>
      <c r="H91" s="0" t="n">
        <v>1</v>
      </c>
      <c r="I91" s="0" t="s">
        <v>70</v>
      </c>
      <c r="J91" s="0" t="n">
        <v>1</v>
      </c>
      <c r="K91" s="0" t="n">
        <v>10000</v>
      </c>
      <c r="L91" s="0" t="n">
        <v>20</v>
      </c>
      <c r="M91" s="0" t="n">
        <v>13656.6280502631</v>
      </c>
      <c r="N91" s="0" t="n">
        <v>100</v>
      </c>
      <c r="O91" s="0" t="n">
        <v>0.8</v>
      </c>
      <c r="P91" s="0" t="n">
        <v>0.05</v>
      </c>
      <c r="Q91" s="0" t="n">
        <v>147186.5322472</v>
      </c>
      <c r="R91" s="0" t="n">
        <v>109802.997416902</v>
      </c>
      <c r="S91" s="0" t="n">
        <v>318587.248214646</v>
      </c>
      <c r="T91" s="0" t="n">
        <v>359075.062541147</v>
      </c>
    </row>
    <row r="92" customFormat="false" ht="12.8" hidden="false" customHeight="false" outlineLevel="0" collapsed="false">
      <c r="A92" s="0" t="s">
        <v>133</v>
      </c>
      <c r="B92" s="0" t="s">
        <v>71</v>
      </c>
      <c r="C92" s="0" t="s">
        <v>72</v>
      </c>
      <c r="D92" s="0" t="s">
        <v>73</v>
      </c>
      <c r="E92" s="0" t="n">
        <v>73368.6452985953</v>
      </c>
      <c r="F92" s="0" t="s">
        <v>127</v>
      </c>
      <c r="G92" s="0" t="n">
        <v>35585.86135602</v>
      </c>
      <c r="H92" s="0" t="n">
        <v>100</v>
      </c>
      <c r="I92" s="0" t="s">
        <v>75</v>
      </c>
      <c r="J92" s="0" t="n">
        <v>1</v>
      </c>
      <c r="K92" s="0" t="n">
        <v>10000</v>
      </c>
      <c r="L92" s="0" t="n">
        <v>20</v>
      </c>
      <c r="M92" s="0" t="n">
        <v>24016.7139565509</v>
      </c>
      <c r="N92" s="0" t="n">
        <v>100</v>
      </c>
      <c r="O92" s="0" t="n">
        <v>0.8</v>
      </c>
      <c r="P92" s="0" t="n">
        <v>0.05</v>
      </c>
      <c r="Q92" s="0" t="n">
        <v>108314.652872738</v>
      </c>
      <c r="R92" s="0" t="n">
        <v>74533.5072173206</v>
      </c>
      <c r="S92" s="0" t="n">
        <v>250002.448311071</v>
      </c>
      <c r="T92" s="0" t="n">
        <v>311024.114860195</v>
      </c>
    </row>
    <row r="93" customFormat="false" ht="12.8" hidden="false" customHeight="false" outlineLevel="0" collapsed="false">
      <c r="A93" s="0" t="s">
        <v>133</v>
      </c>
      <c r="B93" s="0" t="s">
        <v>76</v>
      </c>
      <c r="C93" s="0" t="s">
        <v>77</v>
      </c>
      <c r="D93" s="0" t="s">
        <v>78</v>
      </c>
      <c r="E93" s="0" t="n">
        <v>109430.084457107</v>
      </c>
      <c r="F93" s="0" t="s">
        <v>145</v>
      </c>
      <c r="G93" s="0" t="n">
        <v>14173.4175918102</v>
      </c>
      <c r="H93" s="0" t="n">
        <v>100</v>
      </c>
      <c r="I93" s="0" t="s">
        <v>80</v>
      </c>
      <c r="J93" s="0" t="n">
        <v>1</v>
      </c>
      <c r="K93" s="0" t="n">
        <v>10000</v>
      </c>
      <c r="L93" s="0" t="n">
        <v>10</v>
      </c>
      <c r="M93" s="0" t="n">
        <v>21257.2335831864</v>
      </c>
      <c r="N93" s="0" t="n">
        <v>100</v>
      </c>
      <c r="O93" s="0" t="n">
        <v>0.8</v>
      </c>
      <c r="P93" s="0" t="n">
        <v>0.05</v>
      </c>
      <c r="Q93" s="0" t="n">
        <v>136793.587119057</v>
      </c>
      <c r="R93" s="0" t="n">
        <v>110668.227390671</v>
      </c>
      <c r="S93" s="0" t="n">
        <v>257865.690047125</v>
      </c>
      <c r="T93" s="0" t="n">
        <v>280744.961548847</v>
      </c>
    </row>
    <row r="94" customFormat="false" ht="12.8" hidden="false" customHeight="false" outlineLevel="0" collapsed="false">
      <c r="A94" s="0" t="s">
        <v>133</v>
      </c>
      <c r="B94" s="0" t="s">
        <v>81</v>
      </c>
      <c r="C94" s="0" t="s">
        <v>82</v>
      </c>
      <c r="D94" s="0" t="s">
        <v>83</v>
      </c>
      <c r="E94" s="0" t="n">
        <v>72052.3788455846</v>
      </c>
      <c r="F94" s="0" t="s">
        <v>129</v>
      </c>
      <c r="G94" s="0" t="n">
        <v>83956.1403300762</v>
      </c>
      <c r="H94" s="0" t="n">
        <v>1</v>
      </c>
      <c r="I94" s="0" t="s">
        <v>85</v>
      </c>
      <c r="J94" s="0" t="n">
        <v>1</v>
      </c>
      <c r="K94" s="0" t="n">
        <v>10000</v>
      </c>
      <c r="L94" s="0" t="n">
        <v>20</v>
      </c>
      <c r="M94" s="0" t="n">
        <v>23745.960147704</v>
      </c>
      <c r="N94" s="0" t="n">
        <v>100</v>
      </c>
      <c r="O94" s="0" t="n">
        <v>0.8</v>
      </c>
      <c r="P94" s="0" t="n">
        <v>0.05</v>
      </c>
      <c r="Q94" s="0" t="n">
        <v>160366.82392844</v>
      </c>
      <c r="R94" s="0" t="n">
        <v>72103.9312495417</v>
      </c>
      <c r="S94" s="0" t="n">
        <v>646153.822236945</v>
      </c>
      <c r="T94" s="0" t="n">
        <v>668923.41044472</v>
      </c>
    </row>
    <row r="95" customFormat="false" ht="12.8" hidden="false" customHeight="false" outlineLevel="0" collapsed="false">
      <c r="A95" s="0" t="s">
        <v>133</v>
      </c>
      <c r="B95" s="0" t="s">
        <v>86</v>
      </c>
      <c r="C95" s="0" t="s">
        <v>87</v>
      </c>
      <c r="D95" s="0" t="s">
        <v>88</v>
      </c>
      <c r="E95" s="0" t="n">
        <v>114282.104563077</v>
      </c>
      <c r="F95" s="0" t="s">
        <v>130</v>
      </c>
      <c r="G95" s="0" t="n">
        <v>25237.1606390476</v>
      </c>
      <c r="H95" s="0" t="n">
        <v>1</v>
      </c>
      <c r="I95" s="0" t="s">
        <v>90</v>
      </c>
      <c r="J95" s="0" t="n">
        <v>1</v>
      </c>
      <c r="K95" s="0" t="n">
        <v>10000</v>
      </c>
      <c r="L95" s="0" t="n">
        <v>10</v>
      </c>
      <c r="M95" s="0" t="n">
        <v>31685.9618150527</v>
      </c>
      <c r="N95" s="0" t="n">
        <v>100</v>
      </c>
      <c r="O95" s="0" t="n">
        <v>0.8</v>
      </c>
      <c r="P95" s="0" t="n">
        <v>0.05</v>
      </c>
      <c r="Q95" s="0" t="n">
        <v>227218.462126305</v>
      </c>
      <c r="R95" s="0" t="n">
        <v>114877.769904675</v>
      </c>
      <c r="S95" s="0" t="n">
        <v>848494.472537685</v>
      </c>
      <c r="T95" s="0" t="n">
        <v>1110624.14506934</v>
      </c>
    </row>
    <row r="96" customFormat="false" ht="12.8" hidden="false" customHeight="false" outlineLevel="0" collapsed="false">
      <c r="A96" s="0" t="s">
        <v>133</v>
      </c>
      <c r="B96" s="0" t="s">
        <v>91</v>
      </c>
      <c r="C96" s="0" t="s">
        <v>92</v>
      </c>
      <c r="D96" s="0" t="s">
        <v>93</v>
      </c>
      <c r="E96" s="0" t="n">
        <v>70783.564777429</v>
      </c>
      <c r="F96" s="0" t="s">
        <v>131</v>
      </c>
      <c r="G96" s="0" t="n">
        <v>43278.5704028606</v>
      </c>
      <c r="H96" s="0" t="n">
        <v>100</v>
      </c>
      <c r="I96" s="0" t="s">
        <v>95</v>
      </c>
      <c r="J96" s="0" t="n">
        <v>1</v>
      </c>
      <c r="K96" s="0" t="n">
        <v>10000</v>
      </c>
      <c r="L96" s="0" t="n">
        <v>10</v>
      </c>
      <c r="M96" s="0" t="n">
        <v>21743.1312278927</v>
      </c>
      <c r="N96" s="0" t="n">
        <v>100</v>
      </c>
      <c r="O96" s="0" t="n">
        <v>0.8</v>
      </c>
      <c r="P96" s="0" t="n">
        <v>0.05</v>
      </c>
      <c r="Q96" s="0" t="n">
        <v>151596.357445802</v>
      </c>
      <c r="R96" s="0" t="n">
        <v>70762.0856754203</v>
      </c>
      <c r="S96" s="0" t="n">
        <v>489595.286667648</v>
      </c>
      <c r="T96" s="0" t="n">
        <v>561776.328404719</v>
      </c>
    </row>
    <row r="97" customFormat="false" ht="12.8" hidden="false" customHeight="false" outlineLevel="0" collapsed="false">
      <c r="A97" s="0" t="s">
        <v>133</v>
      </c>
      <c r="B97" s="0" t="s">
        <v>96</v>
      </c>
      <c r="C97" s="0" t="s">
        <v>97</v>
      </c>
      <c r="D97" s="0" t="s">
        <v>98</v>
      </c>
      <c r="E97" s="0" t="n">
        <v>115670.254409431</v>
      </c>
      <c r="F97" s="0" t="s">
        <v>132</v>
      </c>
      <c r="G97" s="0" t="n">
        <v>115752.998094082</v>
      </c>
      <c r="H97" s="0" t="n">
        <v>100</v>
      </c>
      <c r="I97" s="0" t="s">
        <v>100</v>
      </c>
      <c r="J97" s="0" t="n">
        <v>1</v>
      </c>
      <c r="K97" s="0" t="n">
        <v>10000</v>
      </c>
      <c r="L97" s="0" t="n">
        <v>20</v>
      </c>
      <c r="M97" s="0" t="n">
        <v>21409.4899098416</v>
      </c>
      <c r="N97" s="0" t="n">
        <v>100</v>
      </c>
      <c r="O97" s="0" t="n">
        <v>0.8</v>
      </c>
      <c r="P97" s="0" t="n">
        <v>0.05</v>
      </c>
      <c r="Q97" s="0" t="n">
        <v>532809.761029605</v>
      </c>
      <c r="R97" s="0" t="n">
        <v>141672.8646762</v>
      </c>
      <c r="S97" s="0" t="n">
        <v>6866469.7365296</v>
      </c>
      <c r="T9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L30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9" min="1" style="1" width="12.96"/>
    <col collapsed="false" customWidth="false" hidden="false" outlineLevel="0" max="1025" min="20" style="1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100532.222698927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48134.9911398888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17976.5067749023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42265.6797640324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57067.7263650894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60791.0510411263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69296.4569950104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539099.857801372</v>
      </c>
      <c r="E9" s="0" t="s">
        <v>59</v>
      </c>
      <c r="F9" s="0" t="n">
        <v>25102.269051075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88824.7858357935</v>
      </c>
      <c r="E10" s="0" t="s">
        <v>64</v>
      </c>
      <c r="F10" s="0" t="n">
        <v>25566.8532571793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44025.4521610737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77146.5950160027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20746.5866479874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44434.8614292145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140496.716107455</v>
      </c>
      <c r="E15" s="0" t="s">
        <v>89</v>
      </c>
      <c r="F15" s="0" t="n">
        <v>40711.18095994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97545.0543286785</v>
      </c>
      <c r="E16" s="0" t="s">
        <v>94</v>
      </c>
      <c r="F16" s="0" t="n">
        <v>63660.8893508911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171042.086932155</v>
      </c>
      <c r="E17" s="0" t="s">
        <v>99</v>
      </c>
      <c r="F17" s="0" t="n">
        <v>67796.4947898388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537954.036818773</v>
      </c>
      <c r="E18" s="0" t="s">
        <v>101</v>
      </c>
      <c r="F18" s="0" t="n">
        <v>35573.6865539551</v>
      </c>
      <c r="G18" s="0" t="n">
        <v>1</v>
      </c>
      <c r="H18" s="0" t="s">
        <v>25</v>
      </c>
      <c r="I18" s="0" t="n">
        <v>0.5</v>
      </c>
      <c r="J18" s="0" t="n">
        <v>100000</v>
      </c>
      <c r="K18" s="0" t="n">
        <v>20</v>
      </c>
      <c r="L18" s="0" t="n">
        <v>16817.1971399973</v>
      </c>
      <c r="M18" s="0" t="n">
        <v>100</v>
      </c>
      <c r="N18" s="0" t="n">
        <v>0.8</v>
      </c>
      <c r="O18" s="0" t="n">
        <v>0.05</v>
      </c>
      <c r="P18" s="0" t="n">
        <v>1977420.6841908</v>
      </c>
      <c r="Q18" s="0" t="n">
        <v>897155.771553822</v>
      </c>
      <c r="R18" s="0" t="n">
        <v>9223292.34100676</v>
      </c>
      <c r="S18" s="0" t="n">
        <v>9506023.30657233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s">
        <v>28</v>
      </c>
      <c r="D19" s="0" t="n">
        <v>869685.824005916</v>
      </c>
      <c r="E19" s="0" t="s">
        <v>102</v>
      </c>
      <c r="F19" s="0" t="n">
        <v>16321.2349669933</v>
      </c>
      <c r="G19" s="0" t="n">
        <v>1</v>
      </c>
      <c r="H19" s="0" t="s">
        <v>30</v>
      </c>
      <c r="I19" s="0" t="n">
        <v>0.5</v>
      </c>
      <c r="J19" s="0" t="n">
        <v>100000</v>
      </c>
      <c r="K19" s="0" t="n">
        <v>10</v>
      </c>
      <c r="L19" s="0" t="n">
        <v>11197.9235423612</v>
      </c>
      <c r="M19" s="0" t="n">
        <v>100</v>
      </c>
      <c r="N19" s="0" t="n">
        <v>0.8</v>
      </c>
      <c r="O19" s="0" t="n">
        <v>0.05</v>
      </c>
      <c r="P19" s="0" t="n">
        <v>1014473.14813146</v>
      </c>
      <c r="Q19" s="0" t="n">
        <v>980138.802378513</v>
      </c>
      <c r="R19" s="0" t="n">
        <v>3530055.10295724</v>
      </c>
      <c r="S19" s="0" t="n">
        <v>3332241.77892617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0" t="s">
        <v>33</v>
      </c>
      <c r="D20" s="0" t="n">
        <v>523324.988595381</v>
      </c>
      <c r="E20" s="0" t="s">
        <v>103</v>
      </c>
      <c r="F20" s="0" t="n">
        <v>19457.1445939541</v>
      </c>
      <c r="G20" s="0" t="n">
        <v>100</v>
      </c>
      <c r="H20" s="0" t="s">
        <v>35</v>
      </c>
      <c r="I20" s="0" t="n">
        <v>0.5</v>
      </c>
      <c r="J20" s="0" t="n">
        <v>100000</v>
      </c>
      <c r="K20" s="0" t="n">
        <v>10</v>
      </c>
      <c r="L20" s="0" t="n">
        <v>23139.5063997565</v>
      </c>
      <c r="M20" s="0" t="n">
        <v>100</v>
      </c>
      <c r="N20" s="0" t="n">
        <v>0.8</v>
      </c>
      <c r="O20" s="0" t="n">
        <v>0.05</v>
      </c>
      <c r="P20" s="0" t="n">
        <v>710243.083182635</v>
      </c>
      <c r="Q20" s="0" t="n">
        <v>524206.213632387</v>
      </c>
      <c r="R20" s="0" t="n">
        <v>1655541.05256079</v>
      </c>
      <c r="S20" s="0" t="n">
        <v>1717358.55274969</v>
      </c>
    </row>
    <row r="21" customFormat="false" ht="12.8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864506.886066449</v>
      </c>
      <c r="E21" s="0" t="s">
        <v>104</v>
      </c>
      <c r="F21" s="0" t="n">
        <v>28816.4783639908</v>
      </c>
      <c r="G21" s="0" t="n">
        <v>100</v>
      </c>
      <c r="H21" s="0" t="s">
        <v>40</v>
      </c>
      <c r="I21" s="0" t="n">
        <v>0.5</v>
      </c>
      <c r="J21" s="0" t="n">
        <v>100000</v>
      </c>
      <c r="K21" s="0" t="n">
        <v>20</v>
      </c>
      <c r="L21" s="0" t="n">
        <v>28356.549203413</v>
      </c>
      <c r="M21" s="0" t="n">
        <v>100</v>
      </c>
      <c r="N21" s="0" t="n">
        <v>0.8</v>
      </c>
      <c r="O21" s="0" t="n">
        <v>0.05</v>
      </c>
      <c r="P21" s="0" t="n">
        <v>1756254.81005516</v>
      </c>
      <c r="Q21" s="0" t="n">
        <v>875715.526022474</v>
      </c>
      <c r="R21" s="0" t="n">
        <v>17298436.0102255</v>
      </c>
      <c r="S21" s="0" t="n">
        <v>17400973.8245714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  <c r="D22" s="0" t="n">
        <v>844548.304567426</v>
      </c>
      <c r="E22" s="0" t="s">
        <v>105</v>
      </c>
      <c r="F22" s="0" t="n">
        <v>14197.0386722088</v>
      </c>
      <c r="G22" s="0" t="n">
        <v>100</v>
      </c>
      <c r="H22" s="0" t="s">
        <v>45</v>
      </c>
      <c r="I22" s="0" t="n">
        <v>0.5</v>
      </c>
      <c r="J22" s="0" t="n">
        <v>100000</v>
      </c>
      <c r="K22" s="0" t="n">
        <v>10</v>
      </c>
      <c r="L22" s="0" t="n">
        <v>22040.3466075055</v>
      </c>
      <c r="M22" s="0" t="n">
        <v>100</v>
      </c>
      <c r="N22" s="0" t="n">
        <v>0.8</v>
      </c>
      <c r="O22" s="0" t="n">
        <v>0.05</v>
      </c>
      <c r="P22" s="0" t="n">
        <v>1563334.44450489</v>
      </c>
      <c r="Q22" s="0" t="n">
        <v>848953.062272082</v>
      </c>
      <c r="R22" s="0" t="n">
        <v>8258748.55147738</v>
      </c>
      <c r="S22" s="0" t="n">
        <v>7543785.07847967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522482.897081469</v>
      </c>
      <c r="E23" s="0" t="s">
        <v>106</v>
      </c>
      <c r="F23" s="0" t="n">
        <v>23799.4644610882</v>
      </c>
      <c r="G23" s="0" t="n">
        <v>100</v>
      </c>
      <c r="H23" s="0" t="s">
        <v>50</v>
      </c>
      <c r="I23" s="0" t="n">
        <v>0.5</v>
      </c>
      <c r="J23" s="0" t="n">
        <v>100000</v>
      </c>
      <c r="K23" s="0" t="n">
        <v>20</v>
      </c>
      <c r="L23" s="0" t="n">
        <v>26739.7311264038</v>
      </c>
      <c r="M23" s="0" t="n">
        <v>100</v>
      </c>
      <c r="N23" s="0" t="n">
        <v>0.8</v>
      </c>
      <c r="O23" s="0" t="n">
        <v>0.05</v>
      </c>
      <c r="P23" s="0" t="n">
        <v>588469.755401512</v>
      </c>
      <c r="Q23" s="0" t="n">
        <v>523251.063773534</v>
      </c>
      <c r="R23" s="0" t="n">
        <v>1240240.98729878</v>
      </c>
      <c r="S23" s="0" t="n">
        <v>1329626.16578799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0" t="n">
        <v>920888.657211376</v>
      </c>
      <c r="E24" s="0" t="s">
        <v>107</v>
      </c>
      <c r="F24" s="0" t="n">
        <v>52787.8553440571</v>
      </c>
      <c r="G24" s="0" t="n">
        <v>1</v>
      </c>
      <c r="H24" s="0" t="s">
        <v>55</v>
      </c>
      <c r="I24" s="0" t="n">
        <v>0.5</v>
      </c>
      <c r="J24" s="0" t="n">
        <v>100000</v>
      </c>
      <c r="K24" s="0" t="n">
        <v>20</v>
      </c>
      <c r="L24" s="0" t="n">
        <v>15939.3303079805</v>
      </c>
      <c r="M24" s="0" t="n">
        <v>100</v>
      </c>
      <c r="N24" s="0" t="n">
        <v>0.8</v>
      </c>
      <c r="O24" s="0" t="n">
        <v>0.05</v>
      </c>
      <c r="P24" s="0" t="n">
        <v>990437.594244857</v>
      </c>
      <c r="Q24" s="0" t="n">
        <v>935207.552410522</v>
      </c>
      <c r="R24" s="0" t="n">
        <v>1971310.61776476</v>
      </c>
      <c r="S24" s="0" t="n">
        <v>2070858.72712031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s">
        <v>58</v>
      </c>
      <c r="D25" s="0" t="n">
        <v>511655.112921326</v>
      </c>
      <c r="E25" s="0" t="s">
        <v>108</v>
      </c>
      <c r="F25" s="0" t="n">
        <v>19652.2111339569</v>
      </c>
      <c r="G25" s="0" t="n">
        <v>1</v>
      </c>
      <c r="H25" s="0" t="s">
        <v>60</v>
      </c>
      <c r="I25" s="0" t="n">
        <v>0.5</v>
      </c>
      <c r="J25" s="0" t="n">
        <v>100000</v>
      </c>
      <c r="K25" s="0" t="n">
        <v>10</v>
      </c>
      <c r="L25" s="0" t="n">
        <v>16540.2726617584</v>
      </c>
      <c r="M25" s="0" t="n">
        <v>100</v>
      </c>
      <c r="N25" s="0" t="n">
        <v>0.8</v>
      </c>
      <c r="O25" s="0" t="n">
        <v>0.05</v>
      </c>
      <c r="P25" s="0" t="n">
        <v>534132.143866599</v>
      </c>
      <c r="Q25" s="0" t="n">
        <v>520338.636586131</v>
      </c>
      <c r="R25" s="0" t="n">
        <v>643855.950430568</v>
      </c>
      <c r="S25" s="0" t="n">
        <v>674206.624823728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s">
        <v>63</v>
      </c>
      <c r="D26" s="0" t="n">
        <v>66038.2904398544</v>
      </c>
      <c r="E26" s="0" t="s">
        <v>109</v>
      </c>
      <c r="F26" s="0" t="n">
        <v>60674.8983578682</v>
      </c>
      <c r="G26" s="0" t="n">
        <v>1</v>
      </c>
      <c r="H26" s="0" t="s">
        <v>65</v>
      </c>
      <c r="I26" s="0" t="n">
        <v>0.5</v>
      </c>
      <c r="J26" s="0" t="n">
        <v>10000</v>
      </c>
      <c r="K26" s="0" t="n">
        <v>10</v>
      </c>
      <c r="L26" s="0" t="n">
        <v>16360.5582213668</v>
      </c>
      <c r="M26" s="0" t="n">
        <v>100</v>
      </c>
      <c r="N26" s="0" t="n">
        <v>0.8</v>
      </c>
      <c r="O26" s="0" t="n">
        <v>0.05</v>
      </c>
      <c r="P26" s="0" t="n">
        <v>926020.220298434</v>
      </c>
      <c r="Q26" s="0" t="n">
        <v>99604.9318749936</v>
      </c>
      <c r="R26" s="0" t="n">
        <v>11083297.853285</v>
      </c>
      <c r="S26" s="0" t="n">
        <v>10769416.9043535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68</v>
      </c>
      <c r="D27" s="0" t="n">
        <v>108949.951729806</v>
      </c>
      <c r="E27" s="0" t="s">
        <v>110</v>
      </c>
      <c r="F27" s="0" t="n">
        <v>50988.3835217953</v>
      </c>
      <c r="G27" s="0" t="n">
        <v>1</v>
      </c>
      <c r="H27" s="0" t="s">
        <v>70</v>
      </c>
      <c r="I27" s="0" t="n">
        <v>0.5</v>
      </c>
      <c r="J27" s="0" t="n">
        <v>10000</v>
      </c>
      <c r="K27" s="0" t="n">
        <v>20</v>
      </c>
      <c r="L27" s="0" t="n">
        <v>13656.6280502631</v>
      </c>
      <c r="M27" s="0" t="n">
        <v>100</v>
      </c>
      <c r="N27" s="0" t="n">
        <v>0.8</v>
      </c>
      <c r="O27" s="0" t="n">
        <v>0.05</v>
      </c>
      <c r="P27" s="0" t="n">
        <v>200248.495707664</v>
      </c>
      <c r="Q27" s="0" t="n">
        <v>121382.263837047</v>
      </c>
      <c r="R27" s="0" t="n">
        <v>1340983.99481241</v>
      </c>
      <c r="S27" s="0" t="n">
        <v>1259197.63998345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73</v>
      </c>
      <c r="D28" s="0" t="n">
        <v>73912.2206363735</v>
      </c>
      <c r="E28" s="0" t="s">
        <v>111</v>
      </c>
      <c r="F28" s="0" t="n">
        <v>47354.1473350525</v>
      </c>
      <c r="G28" s="0" t="n">
        <v>100</v>
      </c>
      <c r="H28" s="0" t="s">
        <v>75</v>
      </c>
      <c r="I28" s="0" t="n">
        <v>0.5</v>
      </c>
      <c r="J28" s="0" t="n">
        <v>10000</v>
      </c>
      <c r="K28" s="0" t="n">
        <v>20</v>
      </c>
      <c r="L28" s="0" t="n">
        <v>24016.7139565509</v>
      </c>
      <c r="M28" s="0" t="n">
        <v>100</v>
      </c>
      <c r="N28" s="0" t="n">
        <v>0.8</v>
      </c>
      <c r="O28" s="0" t="n">
        <v>0.05</v>
      </c>
      <c r="P28" s="0" t="n">
        <v>183129.855503526</v>
      </c>
      <c r="Q28" s="0" t="n">
        <v>76329.8038217451</v>
      </c>
      <c r="R28" s="0" t="n">
        <v>1325229.38546283</v>
      </c>
      <c r="S28" s="0" t="n">
        <v>1704472.26311484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s">
        <v>78</v>
      </c>
      <c r="D29" s="0" t="n">
        <v>110432.217372229</v>
      </c>
      <c r="E29" s="0" t="s">
        <v>112</v>
      </c>
      <c r="F29" s="0" t="n">
        <v>41668.6129140854</v>
      </c>
      <c r="G29" s="0" t="n">
        <v>100</v>
      </c>
      <c r="H29" s="0" t="s">
        <v>80</v>
      </c>
      <c r="I29" s="0" t="n">
        <v>0.5</v>
      </c>
      <c r="J29" s="0" t="n">
        <v>10000</v>
      </c>
      <c r="K29" s="0" t="n">
        <v>10</v>
      </c>
      <c r="L29" s="0" t="n">
        <v>21257.2335831864</v>
      </c>
      <c r="M29" s="0" t="n">
        <v>100</v>
      </c>
      <c r="N29" s="0" t="n">
        <v>0.8</v>
      </c>
      <c r="O29" s="0" t="n">
        <v>0.05</v>
      </c>
      <c r="P29" s="0" t="n">
        <v>191797.767348722</v>
      </c>
      <c r="Q29" s="0" t="n">
        <v>123933.136558127</v>
      </c>
      <c r="R29" s="0" t="n">
        <v>934435.59323258</v>
      </c>
      <c r="S29" s="0" t="n">
        <v>1035925.83413785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s">
        <v>83</v>
      </c>
      <c r="D30" s="0" t="n">
        <v>74445.0630760042</v>
      </c>
      <c r="E30" s="0" t="s">
        <v>113</v>
      </c>
      <c r="F30" s="0" t="n">
        <v>62876.0928900242</v>
      </c>
      <c r="G30" s="0" t="n">
        <v>1</v>
      </c>
      <c r="H30" s="0" t="s">
        <v>85</v>
      </c>
      <c r="I30" s="0" t="n">
        <v>0.5</v>
      </c>
      <c r="J30" s="0" t="n">
        <v>10000</v>
      </c>
      <c r="K30" s="0" t="n">
        <v>20</v>
      </c>
      <c r="L30" s="0" t="n">
        <v>23745.960147704</v>
      </c>
      <c r="M30" s="0" t="n">
        <v>100</v>
      </c>
      <c r="N30" s="0" t="n">
        <v>0.8</v>
      </c>
      <c r="O30" s="0" t="n">
        <v>0.05</v>
      </c>
      <c r="P30" s="0" t="n">
        <v>297925.46663134</v>
      </c>
      <c r="Q30" s="0" t="n">
        <v>73957.3191796113</v>
      </c>
      <c r="R30" s="0" t="n">
        <v>2420170.02592487</v>
      </c>
      <c r="S30" s="0" t="n">
        <v>2499470.13601189</v>
      </c>
    </row>
    <row r="31" customFormat="false" ht="12.8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115070.285169121</v>
      </c>
      <c r="E31" s="0" t="s">
        <v>114</v>
      </c>
      <c r="F31" s="0" t="n">
        <v>37134.6895549297</v>
      </c>
      <c r="G31" s="0" t="n">
        <v>1</v>
      </c>
      <c r="H31" s="0" t="s">
        <v>90</v>
      </c>
      <c r="I31" s="0" t="n">
        <v>0.5</v>
      </c>
      <c r="J31" s="0" t="n">
        <v>10000</v>
      </c>
      <c r="K31" s="0" t="n">
        <v>10</v>
      </c>
      <c r="L31" s="0" t="n">
        <v>31685.9618150527</v>
      </c>
      <c r="M31" s="0" t="n">
        <v>100</v>
      </c>
      <c r="N31" s="0" t="n">
        <v>0.8</v>
      </c>
      <c r="O31" s="0" t="n">
        <v>0.05</v>
      </c>
      <c r="P31" s="0" t="n">
        <v>338446.084196391</v>
      </c>
      <c r="Q31" s="0" t="n">
        <v>115882.667888339</v>
      </c>
      <c r="R31" s="0" t="n">
        <v>2659208.00052762</v>
      </c>
      <c r="S31" s="0" t="n">
        <v>2933272.43670067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71704.3933309187</v>
      </c>
      <c r="E32" s="0" t="s">
        <v>115</v>
      </c>
      <c r="F32" s="0" t="n">
        <v>26193.9959988594</v>
      </c>
      <c r="G32" s="0" t="n">
        <v>100</v>
      </c>
      <c r="H32" s="0" t="s">
        <v>95</v>
      </c>
      <c r="I32" s="0" t="n">
        <v>0.5</v>
      </c>
      <c r="J32" s="0" t="n">
        <v>10000</v>
      </c>
      <c r="K32" s="0" t="n">
        <v>10</v>
      </c>
      <c r="L32" s="0" t="n">
        <v>21743.1312278927</v>
      </c>
      <c r="M32" s="0" t="n">
        <v>100</v>
      </c>
      <c r="N32" s="0" t="n">
        <v>0.8</v>
      </c>
      <c r="O32" s="0" t="n">
        <v>0.05</v>
      </c>
      <c r="P32" s="0" t="n">
        <v>310526.044193345</v>
      </c>
      <c r="Q32" s="0" t="n">
        <v>79559.5137332646</v>
      </c>
      <c r="R32" s="0" t="n">
        <v>1872742.3777601</v>
      </c>
      <c r="S32" s="0" t="n">
        <v>2226420.3934249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116636.687964172</v>
      </c>
      <c r="E33" s="0" t="s">
        <v>116</v>
      </c>
      <c r="F33" s="0" t="n">
        <v>45613.0712919235</v>
      </c>
      <c r="G33" s="0" t="n">
        <v>100</v>
      </c>
      <c r="H33" s="0" t="s">
        <v>100</v>
      </c>
      <c r="I33" s="0" t="n">
        <v>0.5</v>
      </c>
      <c r="J33" s="0" t="n">
        <v>10000</v>
      </c>
      <c r="K33" s="0" t="n">
        <v>20</v>
      </c>
      <c r="L33" s="0" t="n">
        <v>21409.4899098416</v>
      </c>
      <c r="M33" s="0" t="n">
        <v>100</v>
      </c>
      <c r="N33" s="0" t="n">
        <v>0.8</v>
      </c>
      <c r="O33" s="0" t="n">
        <v>0.05</v>
      </c>
      <c r="P33" s="0" t="n">
        <v>803986.98402127</v>
      </c>
      <c r="Q33" s="0" t="n">
        <v>166074.308879108</v>
      </c>
      <c r="R33" s="0" t="n">
        <v>13267965.99493</v>
      </c>
      <c r="S33" s="0" t="n">
        <v>13487137.7755961</v>
      </c>
    </row>
    <row r="34" customFormat="false" ht="12.8" hidden="false" customHeight="false" outlineLevel="0" collapsed="false">
      <c r="A34" s="0" t="s">
        <v>21</v>
      </c>
      <c r="B34" s="0" t="s">
        <v>22</v>
      </c>
      <c r="C34" s="0" t="s">
        <v>23</v>
      </c>
      <c r="D34" s="0" t="n">
        <v>486907.886932466</v>
      </c>
      <c r="E34" s="0" t="s">
        <v>117</v>
      </c>
      <c r="F34" s="0" t="n">
        <v>46554.0493149757</v>
      </c>
      <c r="G34" s="0" t="n">
        <v>1</v>
      </c>
      <c r="H34" s="0" t="s">
        <v>25</v>
      </c>
      <c r="I34" s="0" t="n">
        <v>1</v>
      </c>
      <c r="J34" s="0" t="n">
        <v>100000</v>
      </c>
      <c r="K34" s="0" t="n">
        <v>20</v>
      </c>
      <c r="L34" s="0" t="n">
        <v>16817.1971399973</v>
      </c>
      <c r="M34" s="0" t="n">
        <v>100</v>
      </c>
      <c r="N34" s="0" t="n">
        <v>0.8</v>
      </c>
      <c r="O34" s="0" t="n">
        <v>0.05</v>
      </c>
      <c r="P34" s="0" t="n">
        <v>1395738.73008275</v>
      </c>
      <c r="Q34" s="0" t="n">
        <v>623570.885550257</v>
      </c>
      <c r="R34" s="0" t="n">
        <v>3876479.75145718</v>
      </c>
      <c r="S34" s="0" t="n">
        <v>4448087.06592885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s">
        <v>28</v>
      </c>
      <c r="D35" s="0" t="n">
        <v>900496.898611232</v>
      </c>
      <c r="E35" s="0" t="s">
        <v>118</v>
      </c>
      <c r="F35" s="0" t="n">
        <v>16488.1138911247</v>
      </c>
      <c r="G35" s="0" t="n">
        <v>1</v>
      </c>
      <c r="H35" s="0" t="s">
        <v>30</v>
      </c>
      <c r="I35" s="0" t="n">
        <v>1</v>
      </c>
      <c r="J35" s="0" t="n">
        <v>100000</v>
      </c>
      <c r="K35" s="0" t="n">
        <v>10</v>
      </c>
      <c r="L35" s="0" t="n">
        <v>11197.9235423612</v>
      </c>
      <c r="M35" s="0" t="n">
        <v>100</v>
      </c>
      <c r="N35" s="0" t="n">
        <v>0.8</v>
      </c>
      <c r="O35" s="0" t="n">
        <v>0.05</v>
      </c>
      <c r="P35" s="0" t="n">
        <v>936664.381099712</v>
      </c>
      <c r="Q35" s="0" t="n">
        <v>907025.643857524</v>
      </c>
      <c r="R35" s="0" t="n">
        <v>2268238.0741195</v>
      </c>
      <c r="S35" s="0" t="n">
        <v>2071000.10094361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0" t="s">
        <v>33</v>
      </c>
      <c r="D36" s="0" t="n">
        <v>521479.506213834</v>
      </c>
      <c r="E36" s="0" t="s">
        <v>119</v>
      </c>
      <c r="F36" s="0" t="n">
        <v>31984.7635409832</v>
      </c>
      <c r="G36" s="0" t="n">
        <v>100</v>
      </c>
      <c r="H36" s="0" t="s">
        <v>35</v>
      </c>
      <c r="I36" s="0" t="n">
        <v>1</v>
      </c>
      <c r="J36" s="0" t="n">
        <v>100000</v>
      </c>
      <c r="K36" s="0" t="n">
        <v>10</v>
      </c>
      <c r="L36" s="0" t="n">
        <v>23139.5063997565</v>
      </c>
      <c r="M36" s="0" t="n">
        <v>100</v>
      </c>
      <c r="N36" s="0" t="n">
        <v>0.8</v>
      </c>
      <c r="O36" s="0" t="n">
        <v>0.05</v>
      </c>
      <c r="P36" s="0" t="n">
        <v>615926.856051078</v>
      </c>
      <c r="Q36" s="0" t="n">
        <v>521566.614944994</v>
      </c>
      <c r="R36" s="0" t="n">
        <v>949131.022672108</v>
      </c>
      <c r="S36" s="0" t="n">
        <v>1010984.94125716</v>
      </c>
    </row>
    <row r="37" customFormat="false" ht="12.8" hidden="false" customHeight="false" outlineLevel="0" collapsed="false">
      <c r="A37" s="0" t="s">
        <v>36</v>
      </c>
      <c r="B37" s="0" t="s">
        <v>37</v>
      </c>
      <c r="C37" s="0" t="s">
        <v>38</v>
      </c>
      <c r="D37" s="0" t="n">
        <v>861513.527213924</v>
      </c>
      <c r="E37" s="0" t="s">
        <v>120</v>
      </c>
      <c r="F37" s="0" t="n">
        <v>40847.1505260468</v>
      </c>
      <c r="G37" s="0" t="n">
        <v>100</v>
      </c>
      <c r="H37" s="0" t="s">
        <v>40</v>
      </c>
      <c r="I37" s="0" t="n">
        <v>1</v>
      </c>
      <c r="J37" s="0" t="n">
        <v>100000</v>
      </c>
      <c r="K37" s="0" t="n">
        <v>20</v>
      </c>
      <c r="L37" s="0" t="n">
        <v>28356.549203413</v>
      </c>
      <c r="M37" s="0" t="n">
        <v>100</v>
      </c>
      <c r="N37" s="0" t="n">
        <v>0.8</v>
      </c>
      <c r="O37" s="0" t="n">
        <v>0.05</v>
      </c>
      <c r="P37" s="0" t="n">
        <v>1429412.13965963</v>
      </c>
      <c r="Q37" s="0" t="n">
        <v>872322.609080368</v>
      </c>
      <c r="R37" s="0" t="n">
        <v>9595205.13416888</v>
      </c>
      <c r="S37" s="0" t="n">
        <v>10099408.7460676</v>
      </c>
    </row>
    <row r="38" customFormat="false" ht="12.8" hidden="false" customHeight="false" outlineLevel="0" collapsed="false">
      <c r="A38" s="0" t="s">
        <v>41</v>
      </c>
      <c r="B38" s="0" t="s">
        <v>42</v>
      </c>
      <c r="C38" s="0" t="s">
        <v>43</v>
      </c>
      <c r="D38" s="0" t="n">
        <v>841350.582814073</v>
      </c>
      <c r="E38" s="0" t="s">
        <v>121</v>
      </c>
      <c r="F38" s="0" t="n">
        <v>24431.8340928555</v>
      </c>
      <c r="G38" s="0" t="n">
        <v>100</v>
      </c>
      <c r="H38" s="0" t="s">
        <v>45</v>
      </c>
      <c r="I38" s="0" t="n">
        <v>1</v>
      </c>
      <c r="J38" s="0" t="n">
        <v>100000</v>
      </c>
      <c r="K38" s="0" t="n">
        <v>10</v>
      </c>
      <c r="L38" s="0" t="n">
        <v>22040.3466075055</v>
      </c>
      <c r="M38" s="0" t="n">
        <v>100</v>
      </c>
      <c r="N38" s="0" t="n">
        <v>0.8</v>
      </c>
      <c r="O38" s="0" t="n">
        <v>0.05</v>
      </c>
      <c r="P38" s="0" t="n">
        <v>1279081.46802833</v>
      </c>
      <c r="Q38" s="0" t="n">
        <v>846525.856239849</v>
      </c>
      <c r="R38" s="0" t="n">
        <v>4399478.23102202</v>
      </c>
      <c r="S38" s="0" t="n">
        <v>4457063.92348996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s">
        <v>48</v>
      </c>
      <c r="D39" s="0" t="n">
        <v>522446.555770534</v>
      </c>
      <c r="E39" s="0" t="s">
        <v>122</v>
      </c>
      <c r="F39" s="0" t="n">
        <v>16035.1202120781</v>
      </c>
      <c r="G39" s="0" t="n">
        <v>100</v>
      </c>
      <c r="H39" s="0" t="s">
        <v>50</v>
      </c>
      <c r="I39" s="0" t="n">
        <v>1</v>
      </c>
      <c r="J39" s="0" t="n">
        <v>100000</v>
      </c>
      <c r="K39" s="0" t="n">
        <v>20</v>
      </c>
      <c r="L39" s="0" t="n">
        <v>26739.7311264038</v>
      </c>
      <c r="M39" s="0" t="n">
        <v>100</v>
      </c>
      <c r="N39" s="0" t="n">
        <v>0.8</v>
      </c>
      <c r="O39" s="0" t="n">
        <v>0.05</v>
      </c>
      <c r="P39" s="0" t="n">
        <v>550501.498437679</v>
      </c>
      <c r="Q39" s="0" t="n">
        <v>521934.519581183</v>
      </c>
      <c r="R39" s="0" t="n">
        <v>684428.933942014</v>
      </c>
      <c r="S39" s="0" t="n">
        <v>705052.025610856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0" t="n">
        <v>919569.437097987</v>
      </c>
      <c r="E40" s="0" t="s">
        <v>123</v>
      </c>
      <c r="F40" s="0" t="n">
        <v>36394.5602221489</v>
      </c>
      <c r="G40" s="0" t="n">
        <v>1</v>
      </c>
      <c r="H40" s="0" t="s">
        <v>55</v>
      </c>
      <c r="I40" s="0" t="n">
        <v>1</v>
      </c>
      <c r="J40" s="0" t="n">
        <v>100000</v>
      </c>
      <c r="K40" s="0" t="n">
        <v>20</v>
      </c>
      <c r="L40" s="0" t="n">
        <v>15939.3303079805</v>
      </c>
      <c r="M40" s="0" t="n">
        <v>100</v>
      </c>
      <c r="N40" s="0" t="n">
        <v>0.8</v>
      </c>
      <c r="O40" s="0" t="n">
        <v>0.05</v>
      </c>
      <c r="P40" s="0" t="n">
        <v>948553.051338912</v>
      </c>
      <c r="Q40" s="0" t="n">
        <v>920164.00736129</v>
      </c>
      <c r="R40" s="0" t="n">
        <v>1117252.95003404</v>
      </c>
      <c r="S40" s="0" t="n">
        <v>1170747.13346899</v>
      </c>
    </row>
    <row r="41" customFormat="false" ht="12.8" hidden="false" customHeight="false" outlineLevel="0" collapsed="false">
      <c r="A41" s="0" t="s">
        <v>56</v>
      </c>
      <c r="B41" s="0" t="s">
        <v>57</v>
      </c>
      <c r="C41" s="0" t="s">
        <v>58</v>
      </c>
      <c r="D41" s="0" t="n">
        <v>511284.218941639</v>
      </c>
      <c r="E41" s="0" t="s">
        <v>124</v>
      </c>
      <c r="F41" s="0" t="n">
        <v>18641.9212751389</v>
      </c>
      <c r="G41" s="0" t="n">
        <v>1</v>
      </c>
      <c r="H41" s="0" t="s">
        <v>60</v>
      </c>
      <c r="I41" s="0" t="n">
        <v>1</v>
      </c>
      <c r="J41" s="0" t="n">
        <v>100000</v>
      </c>
      <c r="K41" s="0" t="n">
        <v>10</v>
      </c>
      <c r="L41" s="0" t="n">
        <v>16540.2726617584</v>
      </c>
      <c r="M41" s="0" t="n">
        <v>100</v>
      </c>
      <c r="N41" s="0" t="n">
        <v>0.8</v>
      </c>
      <c r="O41" s="0" t="n">
        <v>0.05</v>
      </c>
      <c r="P41" s="0" t="n">
        <v>524890.050068194</v>
      </c>
      <c r="Q41" s="0" t="n">
        <v>511498.782568917</v>
      </c>
      <c r="R41" s="0" t="n">
        <v>563171.271542075</v>
      </c>
      <c r="S41" s="0" t="n">
        <v>591140.710218814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63</v>
      </c>
      <c r="D42" s="0" t="n">
        <v>66356.9133085336</v>
      </c>
      <c r="E42" s="0" t="s">
        <v>125</v>
      </c>
      <c r="F42" s="0" t="n">
        <v>20929.4788639545</v>
      </c>
      <c r="G42" s="0" t="n">
        <v>1</v>
      </c>
      <c r="H42" s="0" t="s">
        <v>65</v>
      </c>
      <c r="I42" s="0" t="n">
        <v>1</v>
      </c>
      <c r="J42" s="0" t="n">
        <v>10000</v>
      </c>
      <c r="K42" s="0" t="n">
        <v>10</v>
      </c>
      <c r="L42" s="0" t="n">
        <v>16360.5582213668</v>
      </c>
      <c r="M42" s="0" t="n">
        <v>100</v>
      </c>
      <c r="N42" s="0" t="n">
        <v>0.8</v>
      </c>
      <c r="O42" s="0" t="n">
        <v>0.05</v>
      </c>
      <c r="P42" s="0" t="n">
        <v>563677.582070343</v>
      </c>
      <c r="Q42" s="0" t="n">
        <v>80381.0849614874</v>
      </c>
      <c r="R42" s="0" t="n">
        <v>5524185.62623843</v>
      </c>
      <c r="S42" s="0" t="n">
        <v>5431739.20743646</v>
      </c>
    </row>
    <row r="43" customFormat="false" ht="12.8" hidden="false" customHeight="false" outlineLevel="0" collapsed="false">
      <c r="A43" s="0" t="s">
        <v>66</v>
      </c>
      <c r="B43" s="0" t="s">
        <v>67</v>
      </c>
      <c r="C43" s="0" t="s">
        <v>68</v>
      </c>
      <c r="D43" s="0" t="n">
        <v>108743.263924848</v>
      </c>
      <c r="E43" s="0" t="s">
        <v>126</v>
      </c>
      <c r="F43" s="0" t="n">
        <v>30046.2736740112</v>
      </c>
      <c r="G43" s="0" t="n">
        <v>1</v>
      </c>
      <c r="H43" s="0" t="s">
        <v>70</v>
      </c>
      <c r="I43" s="0" t="n">
        <v>1</v>
      </c>
      <c r="J43" s="0" t="n">
        <v>10000</v>
      </c>
      <c r="K43" s="0" t="n">
        <v>20</v>
      </c>
      <c r="L43" s="0" t="n">
        <v>13656.6280502631</v>
      </c>
      <c r="M43" s="0" t="n">
        <v>100</v>
      </c>
      <c r="N43" s="0" t="n">
        <v>0.8</v>
      </c>
      <c r="O43" s="0" t="n">
        <v>0.05</v>
      </c>
      <c r="P43" s="0" t="n">
        <v>147186.5322472</v>
      </c>
      <c r="Q43" s="0" t="n">
        <v>109802.997416902</v>
      </c>
      <c r="R43" s="0" t="n">
        <v>318587.248214646</v>
      </c>
      <c r="S43" s="0" t="n">
        <v>359075.062541147</v>
      </c>
    </row>
    <row r="44" customFormat="false" ht="12.8" hidden="false" customHeight="false" outlineLevel="0" collapsed="false">
      <c r="A44" s="0" t="s">
        <v>71</v>
      </c>
      <c r="B44" s="0" t="s">
        <v>72</v>
      </c>
      <c r="C44" s="0" t="s">
        <v>73</v>
      </c>
      <c r="D44" s="0" t="n">
        <v>73368.6452985953</v>
      </c>
      <c r="E44" s="0" t="s">
        <v>127</v>
      </c>
      <c r="F44" s="0" t="n">
        <v>32877.6265361309</v>
      </c>
      <c r="G44" s="0" t="n">
        <v>100</v>
      </c>
      <c r="H44" s="0" t="s">
        <v>75</v>
      </c>
      <c r="I44" s="0" t="n">
        <v>1</v>
      </c>
      <c r="J44" s="0" t="n">
        <v>10000</v>
      </c>
      <c r="K44" s="0" t="n">
        <v>20</v>
      </c>
      <c r="L44" s="0" t="n">
        <v>24016.7139565509</v>
      </c>
      <c r="M44" s="0" t="n">
        <v>100</v>
      </c>
      <c r="N44" s="0" t="n">
        <v>0.8</v>
      </c>
      <c r="O44" s="0" t="n">
        <v>0.05</v>
      </c>
      <c r="P44" s="0" t="n">
        <v>108314.652872738</v>
      </c>
      <c r="Q44" s="0" t="n">
        <v>74533.5072173206</v>
      </c>
      <c r="R44" s="0" t="n">
        <v>250002.448311071</v>
      </c>
      <c r="S44" s="0" t="n">
        <v>311024.114860195</v>
      </c>
    </row>
    <row r="45" customFormat="false" ht="12.8" hidden="false" customHeight="false" outlineLevel="0" collapsed="false">
      <c r="A45" s="0" t="s">
        <v>76</v>
      </c>
      <c r="B45" s="0" t="s">
        <v>77</v>
      </c>
      <c r="C45" s="0" t="s">
        <v>78</v>
      </c>
      <c r="D45" s="0" t="n">
        <v>109430.084457107</v>
      </c>
      <c r="E45" s="0" t="s">
        <v>128</v>
      </c>
      <c r="F45" s="0" t="n">
        <v>29749.2650539875</v>
      </c>
      <c r="G45" s="0" t="n">
        <v>100</v>
      </c>
      <c r="H45" s="0" t="s">
        <v>80</v>
      </c>
      <c r="I45" s="0" t="n">
        <v>1</v>
      </c>
      <c r="J45" s="0" t="n">
        <v>10000</v>
      </c>
      <c r="K45" s="0" t="n">
        <v>10</v>
      </c>
      <c r="L45" s="0" t="n">
        <v>21257.2335831864</v>
      </c>
      <c r="M45" s="0" t="n">
        <v>100</v>
      </c>
      <c r="N45" s="0" t="n">
        <v>0.8</v>
      </c>
      <c r="O45" s="0" t="n">
        <v>0.05</v>
      </c>
      <c r="P45" s="0" t="n">
        <v>136793.587119057</v>
      </c>
      <c r="Q45" s="0" t="n">
        <v>110668.227390671</v>
      </c>
      <c r="R45" s="0" t="n">
        <v>257865.690047125</v>
      </c>
      <c r="S45" s="0" t="n">
        <v>280744.961548847</v>
      </c>
    </row>
    <row r="46" customFormat="false" ht="12.8" hidden="false" customHeight="false" outlineLevel="0" collapsed="false">
      <c r="A46" s="0" t="s">
        <v>81</v>
      </c>
      <c r="B46" s="0" t="s">
        <v>82</v>
      </c>
      <c r="C46" s="0" t="s">
        <v>83</v>
      </c>
      <c r="D46" s="0" t="n">
        <v>72052.3788455846</v>
      </c>
      <c r="E46" s="0" t="s">
        <v>129</v>
      </c>
      <c r="F46" s="0" t="n">
        <v>74118.1093239784</v>
      </c>
      <c r="G46" s="0" t="n">
        <v>1</v>
      </c>
      <c r="H46" s="0" t="s">
        <v>85</v>
      </c>
      <c r="I46" s="0" t="n">
        <v>1</v>
      </c>
      <c r="J46" s="0" t="n">
        <v>10000</v>
      </c>
      <c r="K46" s="0" t="n">
        <v>20</v>
      </c>
      <c r="L46" s="0" t="n">
        <v>23745.960147704</v>
      </c>
      <c r="M46" s="0" t="n">
        <v>100</v>
      </c>
      <c r="N46" s="0" t="n">
        <v>0.8</v>
      </c>
      <c r="O46" s="0" t="n">
        <v>0.05</v>
      </c>
      <c r="P46" s="0" t="n">
        <v>160366.82392844</v>
      </c>
      <c r="Q46" s="0" t="n">
        <v>72103.9312495417</v>
      </c>
      <c r="R46" s="0" t="n">
        <v>646153.822236945</v>
      </c>
      <c r="S46" s="0" t="n">
        <v>668923.41044472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s">
        <v>88</v>
      </c>
      <c r="D47" s="0" t="n">
        <v>114282.104563077</v>
      </c>
      <c r="E47" s="0" t="s">
        <v>130</v>
      </c>
      <c r="F47" s="0" t="n">
        <v>19398.5121629238</v>
      </c>
      <c r="G47" s="0" t="n">
        <v>1</v>
      </c>
      <c r="H47" s="0" t="s">
        <v>90</v>
      </c>
      <c r="I47" s="0" t="n">
        <v>1</v>
      </c>
      <c r="J47" s="0" t="n">
        <v>10000</v>
      </c>
      <c r="K47" s="0" t="n">
        <v>10</v>
      </c>
      <c r="L47" s="0" t="n">
        <v>31685.9618150527</v>
      </c>
      <c r="M47" s="0" t="n">
        <v>100</v>
      </c>
      <c r="N47" s="0" t="n">
        <v>0.8</v>
      </c>
      <c r="O47" s="0" t="n">
        <v>0.05</v>
      </c>
      <c r="P47" s="0" t="n">
        <v>227218.462126305</v>
      </c>
      <c r="Q47" s="0" t="n">
        <v>114877.769904675</v>
      </c>
      <c r="R47" s="0" t="n">
        <v>848494.472537685</v>
      </c>
      <c r="S47" s="0" t="n">
        <v>1110624.14506934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s">
        <v>93</v>
      </c>
      <c r="D48" s="0" t="n">
        <v>70783.564777429</v>
      </c>
      <c r="E48" s="0" t="s">
        <v>131</v>
      </c>
      <c r="F48" s="0" t="n">
        <v>33576.8892908096</v>
      </c>
      <c r="G48" s="0" t="n">
        <v>100</v>
      </c>
      <c r="H48" s="0" t="s">
        <v>95</v>
      </c>
      <c r="I48" s="0" t="n">
        <v>1</v>
      </c>
      <c r="J48" s="0" t="n">
        <v>10000</v>
      </c>
      <c r="K48" s="0" t="n">
        <v>10</v>
      </c>
      <c r="L48" s="0" t="n">
        <v>21743.1312278927</v>
      </c>
      <c r="M48" s="0" t="n">
        <v>100</v>
      </c>
      <c r="N48" s="0" t="n">
        <v>0.8</v>
      </c>
      <c r="O48" s="0" t="n">
        <v>0.05</v>
      </c>
      <c r="P48" s="0" t="n">
        <v>151596.357445802</v>
      </c>
      <c r="Q48" s="0" t="n">
        <v>70762.0856754203</v>
      </c>
      <c r="R48" s="0" t="n">
        <v>489595.286667648</v>
      </c>
      <c r="S48" s="0" t="n">
        <v>561776.328404719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98</v>
      </c>
      <c r="D49" s="0" t="n">
        <v>115670.254409431</v>
      </c>
      <c r="E49" s="0" t="s">
        <v>132</v>
      </c>
      <c r="F49" s="0" t="n">
        <v>99499.5061860085</v>
      </c>
      <c r="G49" s="0" t="n">
        <v>100</v>
      </c>
      <c r="H49" s="0" t="s">
        <v>100</v>
      </c>
      <c r="I49" s="0" t="n">
        <v>1</v>
      </c>
      <c r="J49" s="0" t="n">
        <v>10000</v>
      </c>
      <c r="K49" s="0" t="n">
        <v>20</v>
      </c>
      <c r="L49" s="0" t="n">
        <v>21409.4899098416</v>
      </c>
      <c r="M49" s="0" t="n">
        <v>100</v>
      </c>
      <c r="N49" s="0" t="n">
        <v>0.8</v>
      </c>
      <c r="O49" s="0" t="n">
        <v>0.05</v>
      </c>
      <c r="P49" s="0" t="n">
        <v>532809.761029605</v>
      </c>
      <c r="Q49" s="0" t="n">
        <v>141672.8646762</v>
      </c>
      <c r="R49" s="0" t="n">
        <v>6866469.7365296</v>
      </c>
      <c r="S49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K30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109996.904243946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72465.3930649757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22509.9047348499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48073.2831389904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69446.382860899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70197.7433829308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76234.9748129845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525876.412024529</v>
      </c>
      <c r="E9" s="0" t="s">
        <v>134</v>
      </c>
      <c r="F9" s="0" t="n">
        <v>31889.0877039433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79654.0376779545</v>
      </c>
      <c r="E10" s="0" t="s">
        <v>135</v>
      </c>
      <c r="F10" s="0" t="n">
        <v>75089.3641731739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47212.0307710171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83193.7843868732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27358.6257948875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55654.8326458931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142770.431198363</v>
      </c>
      <c r="E15" s="0" t="s">
        <v>136</v>
      </c>
      <c r="F15" s="0" t="n">
        <v>79628.7301471233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112510.249125607</v>
      </c>
      <c r="E16" s="0" t="s">
        <v>137</v>
      </c>
      <c r="F16" s="0" t="n">
        <v>68239.2739338875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152227.28112604</v>
      </c>
      <c r="E17" s="0" t="s">
        <v>138</v>
      </c>
      <c r="F17" s="0" t="n">
        <v>95092.7466590405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537954.036818773</v>
      </c>
      <c r="E18" s="0" t="s">
        <v>101</v>
      </c>
      <c r="F18" s="0" t="n">
        <v>37625.5978901386</v>
      </c>
      <c r="G18" s="0" t="n">
        <v>1</v>
      </c>
      <c r="H18" s="0" t="s">
        <v>25</v>
      </c>
      <c r="I18" s="0" t="n">
        <v>0.5</v>
      </c>
      <c r="J18" s="0" t="n">
        <v>100000</v>
      </c>
      <c r="K18" s="0" t="n">
        <v>20</v>
      </c>
      <c r="L18" s="0" t="n">
        <v>16817.1971399973</v>
      </c>
      <c r="M18" s="0" t="n">
        <v>100</v>
      </c>
      <c r="N18" s="0" t="n">
        <v>0.8</v>
      </c>
      <c r="O18" s="0" t="n">
        <v>0.05</v>
      </c>
      <c r="P18" s="0" t="n">
        <v>1977420.6841908</v>
      </c>
      <c r="Q18" s="0" t="n">
        <v>897155.771553822</v>
      </c>
      <c r="R18" s="0" t="n">
        <v>9223292.34100676</v>
      </c>
      <c r="S18" s="0" t="n">
        <v>9506023.30657233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s">
        <v>28</v>
      </c>
      <c r="D19" s="0" t="n">
        <v>869685.824005916</v>
      </c>
      <c r="E19" s="0" t="s">
        <v>102</v>
      </c>
      <c r="F19" s="0" t="n">
        <v>20349.6040260792</v>
      </c>
      <c r="G19" s="0" t="n">
        <v>1</v>
      </c>
      <c r="H19" s="0" t="s">
        <v>30</v>
      </c>
      <c r="I19" s="0" t="n">
        <v>0.5</v>
      </c>
      <c r="J19" s="0" t="n">
        <v>100000</v>
      </c>
      <c r="K19" s="0" t="n">
        <v>10</v>
      </c>
      <c r="L19" s="0" t="n">
        <v>11197.9235423612</v>
      </c>
      <c r="M19" s="0" t="n">
        <v>100</v>
      </c>
      <c r="N19" s="0" t="n">
        <v>0.8</v>
      </c>
      <c r="O19" s="0" t="n">
        <v>0.05</v>
      </c>
      <c r="P19" s="0" t="n">
        <v>1014473.14813146</v>
      </c>
      <c r="Q19" s="0" t="n">
        <v>980138.802378513</v>
      </c>
      <c r="R19" s="0" t="n">
        <v>3530055.10295724</v>
      </c>
      <c r="S19" s="0" t="n">
        <v>3332241.77892617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0" t="s">
        <v>33</v>
      </c>
      <c r="D20" s="0" t="n">
        <v>523324.988595381</v>
      </c>
      <c r="E20" s="0" t="s">
        <v>103</v>
      </c>
      <c r="F20" s="0" t="n">
        <v>24675.4807078838</v>
      </c>
      <c r="G20" s="0" t="n">
        <v>100</v>
      </c>
      <c r="H20" s="0" t="s">
        <v>35</v>
      </c>
      <c r="I20" s="0" t="n">
        <v>0.5</v>
      </c>
      <c r="J20" s="0" t="n">
        <v>100000</v>
      </c>
      <c r="K20" s="0" t="n">
        <v>10</v>
      </c>
      <c r="L20" s="0" t="n">
        <v>23139.5063997565</v>
      </c>
      <c r="M20" s="0" t="n">
        <v>100</v>
      </c>
      <c r="N20" s="0" t="n">
        <v>0.8</v>
      </c>
      <c r="O20" s="0" t="n">
        <v>0.05</v>
      </c>
      <c r="P20" s="0" t="n">
        <v>710243.083182635</v>
      </c>
      <c r="Q20" s="0" t="n">
        <v>524206.213632387</v>
      </c>
      <c r="R20" s="0" t="n">
        <v>1655541.05256079</v>
      </c>
      <c r="S20" s="0" t="n">
        <v>1717358.55274969</v>
      </c>
    </row>
    <row r="21" customFormat="false" ht="12.8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864506.886066449</v>
      </c>
      <c r="E21" s="0" t="s">
        <v>104</v>
      </c>
      <c r="F21" s="0" t="n">
        <v>30650.3659369946</v>
      </c>
      <c r="G21" s="0" t="n">
        <v>100</v>
      </c>
      <c r="H21" s="0" t="s">
        <v>40</v>
      </c>
      <c r="I21" s="0" t="n">
        <v>0.5</v>
      </c>
      <c r="J21" s="0" t="n">
        <v>100000</v>
      </c>
      <c r="K21" s="0" t="n">
        <v>20</v>
      </c>
      <c r="L21" s="0" t="n">
        <v>28356.549203413</v>
      </c>
      <c r="M21" s="0" t="n">
        <v>100</v>
      </c>
      <c r="N21" s="0" t="n">
        <v>0.8</v>
      </c>
      <c r="O21" s="0" t="n">
        <v>0.05</v>
      </c>
      <c r="P21" s="0" t="n">
        <v>1756254.81005516</v>
      </c>
      <c r="Q21" s="0" t="n">
        <v>875715.526022474</v>
      </c>
      <c r="R21" s="0" t="n">
        <v>17298436.0102255</v>
      </c>
      <c r="S21" s="0" t="n">
        <v>17400973.8245714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  <c r="D22" s="0" t="n">
        <v>844548.304567426</v>
      </c>
      <c r="E22" s="0" t="s">
        <v>105</v>
      </c>
      <c r="F22" s="0" t="n">
        <v>22272.9891879559</v>
      </c>
      <c r="G22" s="0" t="n">
        <v>100</v>
      </c>
      <c r="H22" s="0" t="s">
        <v>45</v>
      </c>
      <c r="I22" s="0" t="n">
        <v>0.5</v>
      </c>
      <c r="J22" s="0" t="n">
        <v>100000</v>
      </c>
      <c r="K22" s="0" t="n">
        <v>10</v>
      </c>
      <c r="L22" s="0" t="n">
        <v>22040.3466075055</v>
      </c>
      <c r="M22" s="0" t="n">
        <v>100</v>
      </c>
      <c r="N22" s="0" t="n">
        <v>0.8</v>
      </c>
      <c r="O22" s="0" t="n">
        <v>0.05</v>
      </c>
      <c r="P22" s="0" t="n">
        <v>1563334.44450489</v>
      </c>
      <c r="Q22" s="0" t="n">
        <v>848953.062272082</v>
      </c>
      <c r="R22" s="0" t="n">
        <v>8258748.55147738</v>
      </c>
      <c r="S22" s="0" t="n">
        <v>7543785.07847967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522482.897081469</v>
      </c>
      <c r="E23" s="0" t="s">
        <v>106</v>
      </c>
      <c r="F23" s="0" t="n">
        <v>24809.9998939037</v>
      </c>
      <c r="G23" s="0" t="n">
        <v>100</v>
      </c>
      <c r="H23" s="0" t="s">
        <v>50</v>
      </c>
      <c r="I23" s="0" t="n">
        <v>0.5</v>
      </c>
      <c r="J23" s="0" t="n">
        <v>100000</v>
      </c>
      <c r="K23" s="0" t="n">
        <v>20</v>
      </c>
      <c r="L23" s="0" t="n">
        <v>26739.7311264038</v>
      </c>
      <c r="M23" s="0" t="n">
        <v>100</v>
      </c>
      <c r="N23" s="0" t="n">
        <v>0.8</v>
      </c>
      <c r="O23" s="0" t="n">
        <v>0.05</v>
      </c>
      <c r="P23" s="0" t="n">
        <v>588469.755401512</v>
      </c>
      <c r="Q23" s="0" t="n">
        <v>523251.063773534</v>
      </c>
      <c r="R23" s="0" t="n">
        <v>1240240.98729878</v>
      </c>
      <c r="S23" s="0" t="n">
        <v>1329626.16578799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0" t="n">
        <v>920888.657211376</v>
      </c>
      <c r="E24" s="0" t="s">
        <v>107</v>
      </c>
      <c r="F24" s="0" t="n">
        <v>59812.7556288242</v>
      </c>
      <c r="G24" s="0" t="n">
        <v>1</v>
      </c>
      <c r="H24" s="0" t="s">
        <v>55</v>
      </c>
      <c r="I24" s="0" t="n">
        <v>0.5</v>
      </c>
      <c r="J24" s="0" t="n">
        <v>100000</v>
      </c>
      <c r="K24" s="0" t="n">
        <v>20</v>
      </c>
      <c r="L24" s="0" t="n">
        <v>15939.3303079805</v>
      </c>
      <c r="M24" s="0" t="n">
        <v>100</v>
      </c>
      <c r="N24" s="0" t="n">
        <v>0.8</v>
      </c>
      <c r="O24" s="0" t="n">
        <v>0.05</v>
      </c>
      <c r="P24" s="0" t="n">
        <v>990437.594244857</v>
      </c>
      <c r="Q24" s="0" t="n">
        <v>935207.552410522</v>
      </c>
      <c r="R24" s="0" t="n">
        <v>1971310.61776476</v>
      </c>
      <c r="S24" s="0" t="n">
        <v>2070858.72712031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s">
        <v>58</v>
      </c>
      <c r="D25" s="0" t="n">
        <v>511655.112921326</v>
      </c>
      <c r="E25" s="0" t="s">
        <v>108</v>
      </c>
      <c r="F25" s="0" t="n">
        <v>27437.6999080181</v>
      </c>
      <c r="G25" s="0" t="n">
        <v>1</v>
      </c>
      <c r="H25" s="0" t="s">
        <v>60</v>
      </c>
      <c r="I25" s="0" t="n">
        <v>0.5</v>
      </c>
      <c r="J25" s="0" t="n">
        <v>100000</v>
      </c>
      <c r="K25" s="0" t="n">
        <v>10</v>
      </c>
      <c r="L25" s="0" t="n">
        <v>16540.2726617584</v>
      </c>
      <c r="M25" s="0" t="n">
        <v>100</v>
      </c>
      <c r="N25" s="0" t="n">
        <v>0.8</v>
      </c>
      <c r="O25" s="0" t="n">
        <v>0.05</v>
      </c>
      <c r="P25" s="0" t="n">
        <v>534132.143866599</v>
      </c>
      <c r="Q25" s="0" t="n">
        <v>520338.636586131</v>
      </c>
      <c r="R25" s="0" t="n">
        <v>643855.950430568</v>
      </c>
      <c r="S25" s="0" t="n">
        <v>674206.624823728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s">
        <v>63</v>
      </c>
      <c r="D26" s="0" t="n">
        <v>66038.2904398544</v>
      </c>
      <c r="E26" s="0" t="s">
        <v>109</v>
      </c>
      <c r="F26" s="0" t="n">
        <v>80883.5110251904</v>
      </c>
      <c r="G26" s="0" t="n">
        <v>1</v>
      </c>
      <c r="H26" s="0" t="s">
        <v>65</v>
      </c>
      <c r="I26" s="0" t="n">
        <v>0.5</v>
      </c>
      <c r="J26" s="0" t="n">
        <v>10000</v>
      </c>
      <c r="K26" s="0" t="n">
        <v>10</v>
      </c>
      <c r="L26" s="0" t="n">
        <v>16360.5582213668</v>
      </c>
      <c r="M26" s="0" t="n">
        <v>100</v>
      </c>
      <c r="N26" s="0" t="n">
        <v>0.8</v>
      </c>
      <c r="O26" s="0" t="n">
        <v>0.05</v>
      </c>
      <c r="P26" s="0" t="n">
        <v>926020.220298434</v>
      </c>
      <c r="Q26" s="0" t="n">
        <v>99604.9318749936</v>
      </c>
      <c r="R26" s="0" t="n">
        <v>11083297.853285</v>
      </c>
      <c r="S26" s="0" t="n">
        <v>10769416.9043535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68</v>
      </c>
      <c r="D27" s="0" t="n">
        <v>108949.951729806</v>
      </c>
      <c r="E27" s="0" t="s">
        <v>110</v>
      </c>
      <c r="F27" s="0" t="n">
        <v>54698.7101278305</v>
      </c>
      <c r="G27" s="0" t="n">
        <v>1</v>
      </c>
      <c r="H27" s="0" t="s">
        <v>70</v>
      </c>
      <c r="I27" s="0" t="n">
        <v>0.5</v>
      </c>
      <c r="J27" s="0" t="n">
        <v>10000</v>
      </c>
      <c r="K27" s="0" t="n">
        <v>20</v>
      </c>
      <c r="L27" s="0" t="n">
        <v>13656.6280502631</v>
      </c>
      <c r="M27" s="0" t="n">
        <v>100</v>
      </c>
      <c r="N27" s="0" t="n">
        <v>0.8</v>
      </c>
      <c r="O27" s="0" t="n">
        <v>0.05</v>
      </c>
      <c r="P27" s="0" t="n">
        <v>200248.495707664</v>
      </c>
      <c r="Q27" s="0" t="n">
        <v>121382.263837047</v>
      </c>
      <c r="R27" s="0" t="n">
        <v>1340983.99481241</v>
      </c>
      <c r="S27" s="0" t="n">
        <v>1259197.63998345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73</v>
      </c>
      <c r="D28" s="0" t="n">
        <v>73912.2206363735</v>
      </c>
      <c r="E28" s="0" t="s">
        <v>111</v>
      </c>
      <c r="F28" s="0" t="n">
        <v>51404.5142190456</v>
      </c>
      <c r="G28" s="0" t="n">
        <v>100</v>
      </c>
      <c r="H28" s="0" t="s">
        <v>75</v>
      </c>
      <c r="I28" s="0" t="n">
        <v>0.5</v>
      </c>
      <c r="J28" s="0" t="n">
        <v>10000</v>
      </c>
      <c r="K28" s="0" t="n">
        <v>20</v>
      </c>
      <c r="L28" s="0" t="n">
        <v>24016.7139565509</v>
      </c>
      <c r="M28" s="0" t="n">
        <v>100</v>
      </c>
      <c r="N28" s="0" t="n">
        <v>0.8</v>
      </c>
      <c r="O28" s="0" t="n">
        <v>0.05</v>
      </c>
      <c r="P28" s="0" t="n">
        <v>183129.855503526</v>
      </c>
      <c r="Q28" s="0" t="n">
        <v>76329.8038217451</v>
      </c>
      <c r="R28" s="0" t="n">
        <v>1325229.38546283</v>
      </c>
      <c r="S28" s="0" t="n">
        <v>1704472.26311484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s">
        <v>78</v>
      </c>
      <c r="D29" s="0" t="n">
        <v>110455.455908785</v>
      </c>
      <c r="E29" s="0" t="s">
        <v>139</v>
      </c>
      <c r="F29" s="0" t="n">
        <v>29909.4365029335</v>
      </c>
      <c r="G29" s="0" t="n">
        <v>100</v>
      </c>
      <c r="H29" s="0" t="s">
        <v>80</v>
      </c>
      <c r="I29" s="0" t="n">
        <v>0.5</v>
      </c>
      <c r="J29" s="0" t="n">
        <v>10000</v>
      </c>
      <c r="K29" s="0" t="n">
        <v>10</v>
      </c>
      <c r="L29" s="0" t="n">
        <v>21257.2335831864</v>
      </c>
      <c r="M29" s="0" t="n">
        <v>100</v>
      </c>
      <c r="N29" s="0" t="n">
        <v>0.8</v>
      </c>
      <c r="O29" s="0" t="n">
        <v>0.05</v>
      </c>
      <c r="P29" s="0" t="n">
        <v>191797.767348722</v>
      </c>
      <c r="Q29" s="0" t="n">
        <v>123933.136558127</v>
      </c>
      <c r="R29" s="0" t="n">
        <v>934435.59323258</v>
      </c>
      <c r="S29" s="0" t="n">
        <v>1035925.83413785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s">
        <v>83</v>
      </c>
      <c r="D30" s="0" t="n">
        <v>74445.0630760042</v>
      </c>
      <c r="E30" s="0" t="s">
        <v>113</v>
      </c>
      <c r="F30" s="0" t="n">
        <v>68142.8149950504</v>
      </c>
      <c r="G30" s="0" t="n">
        <v>1</v>
      </c>
      <c r="H30" s="0" t="s">
        <v>85</v>
      </c>
      <c r="I30" s="0" t="n">
        <v>0.5</v>
      </c>
      <c r="J30" s="0" t="n">
        <v>10000</v>
      </c>
      <c r="K30" s="0" t="n">
        <v>20</v>
      </c>
      <c r="L30" s="0" t="n">
        <v>23745.960147704</v>
      </c>
      <c r="M30" s="0" t="n">
        <v>100</v>
      </c>
      <c r="N30" s="0" t="n">
        <v>0.8</v>
      </c>
      <c r="O30" s="0" t="n">
        <v>0.05</v>
      </c>
      <c r="P30" s="0" t="n">
        <v>297925.46663134</v>
      </c>
      <c r="Q30" s="0" t="n">
        <v>73957.3191796113</v>
      </c>
      <c r="R30" s="0" t="n">
        <v>2420170.02592487</v>
      </c>
      <c r="S30" s="0" t="n">
        <v>2499470.13601189</v>
      </c>
    </row>
    <row r="31" customFormat="false" ht="12.8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115070.285169121</v>
      </c>
      <c r="E31" s="0" t="s">
        <v>114</v>
      </c>
      <c r="F31" s="0" t="n">
        <v>55274.4667859077</v>
      </c>
      <c r="G31" s="0" t="n">
        <v>1</v>
      </c>
      <c r="H31" s="0" t="s">
        <v>90</v>
      </c>
      <c r="I31" s="0" t="n">
        <v>0.5</v>
      </c>
      <c r="J31" s="0" t="n">
        <v>10000</v>
      </c>
      <c r="K31" s="0" t="n">
        <v>10</v>
      </c>
      <c r="L31" s="0" t="n">
        <v>31685.9618150527</v>
      </c>
      <c r="M31" s="0" t="n">
        <v>100</v>
      </c>
      <c r="N31" s="0" t="n">
        <v>0.8</v>
      </c>
      <c r="O31" s="0" t="n">
        <v>0.05</v>
      </c>
      <c r="P31" s="0" t="n">
        <v>338446.084196391</v>
      </c>
      <c r="Q31" s="0" t="n">
        <v>115882.667888339</v>
      </c>
      <c r="R31" s="0" t="n">
        <v>2659208.00052762</v>
      </c>
      <c r="S31" s="0" t="n">
        <v>2933272.43670067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72975.363849753</v>
      </c>
      <c r="E32" s="0" t="s">
        <v>140</v>
      </c>
      <c r="F32" s="0" t="n">
        <v>35057.0378780365</v>
      </c>
      <c r="G32" s="0" t="n">
        <v>100</v>
      </c>
      <c r="H32" s="0" t="s">
        <v>95</v>
      </c>
      <c r="I32" s="0" t="n">
        <v>0.5</v>
      </c>
      <c r="J32" s="0" t="n">
        <v>10000</v>
      </c>
      <c r="K32" s="0" t="n">
        <v>10</v>
      </c>
      <c r="L32" s="0" t="n">
        <v>21743.1312278927</v>
      </c>
      <c r="M32" s="0" t="n">
        <v>100</v>
      </c>
      <c r="N32" s="0" t="n">
        <v>0.8</v>
      </c>
      <c r="O32" s="0" t="n">
        <v>0.05</v>
      </c>
      <c r="P32" s="0" t="n">
        <v>310526.044193345</v>
      </c>
      <c r="Q32" s="0" t="n">
        <v>79559.5137332646</v>
      </c>
      <c r="R32" s="0" t="n">
        <v>1872742.3777601</v>
      </c>
      <c r="S32" s="0" t="n">
        <v>2226420.3934249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117065.136845881</v>
      </c>
      <c r="E33" s="0" t="s">
        <v>141</v>
      </c>
      <c r="F33" s="0" t="n">
        <v>58433.9105908871</v>
      </c>
      <c r="G33" s="0" t="n">
        <v>100</v>
      </c>
      <c r="H33" s="0" t="s">
        <v>100</v>
      </c>
      <c r="I33" s="0" t="n">
        <v>0.5</v>
      </c>
      <c r="J33" s="0" t="n">
        <v>10000</v>
      </c>
      <c r="K33" s="0" t="n">
        <v>20</v>
      </c>
      <c r="L33" s="0" t="n">
        <v>21409.4899098416</v>
      </c>
      <c r="M33" s="0" t="n">
        <v>100</v>
      </c>
      <c r="N33" s="0" t="n">
        <v>0.8</v>
      </c>
      <c r="O33" s="0" t="n">
        <v>0.05</v>
      </c>
      <c r="P33" s="0" t="n">
        <v>803986.98402127</v>
      </c>
      <c r="Q33" s="0" t="n">
        <v>166074.308879108</v>
      </c>
      <c r="R33" s="0" t="n">
        <v>13267965.99493</v>
      </c>
      <c r="S33" s="0" t="n">
        <v>13487137.7755961</v>
      </c>
    </row>
    <row r="34" customFormat="false" ht="12.8" hidden="false" customHeight="false" outlineLevel="0" collapsed="false">
      <c r="A34" s="0" t="s">
        <v>21</v>
      </c>
      <c r="B34" s="0" t="s">
        <v>22</v>
      </c>
      <c r="C34" s="0" t="s">
        <v>23</v>
      </c>
      <c r="D34" s="0" t="n">
        <v>486907.886932466</v>
      </c>
      <c r="E34" s="0" t="s">
        <v>117</v>
      </c>
      <c r="F34" s="0" t="n">
        <v>50742.9037840366</v>
      </c>
      <c r="G34" s="0" t="n">
        <v>1</v>
      </c>
      <c r="H34" s="0" t="s">
        <v>25</v>
      </c>
      <c r="I34" s="0" t="n">
        <v>1</v>
      </c>
      <c r="J34" s="0" t="n">
        <v>100000</v>
      </c>
      <c r="K34" s="0" t="n">
        <v>20</v>
      </c>
      <c r="L34" s="0" t="n">
        <v>16817.1971399973</v>
      </c>
      <c r="M34" s="0" t="n">
        <v>100</v>
      </c>
      <c r="N34" s="0" t="n">
        <v>0.8</v>
      </c>
      <c r="O34" s="0" t="n">
        <v>0.05</v>
      </c>
      <c r="P34" s="0" t="n">
        <v>1395738.73008275</v>
      </c>
      <c r="Q34" s="0" t="n">
        <v>623570.885550257</v>
      </c>
      <c r="R34" s="0" t="n">
        <v>3876479.75145718</v>
      </c>
      <c r="S34" s="0" t="n">
        <v>4448087.06592885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s">
        <v>28</v>
      </c>
      <c r="D35" s="0" t="n">
        <v>900496.898611232</v>
      </c>
      <c r="E35" s="0" t="s">
        <v>118</v>
      </c>
      <c r="F35" s="0" t="n">
        <v>29327.0514249802</v>
      </c>
      <c r="G35" s="0" t="n">
        <v>1</v>
      </c>
      <c r="H35" s="0" t="s">
        <v>30</v>
      </c>
      <c r="I35" s="0" t="n">
        <v>1</v>
      </c>
      <c r="J35" s="0" t="n">
        <v>100000</v>
      </c>
      <c r="K35" s="0" t="n">
        <v>10</v>
      </c>
      <c r="L35" s="0" t="n">
        <v>11197.9235423612</v>
      </c>
      <c r="M35" s="0" t="n">
        <v>100</v>
      </c>
      <c r="N35" s="0" t="n">
        <v>0.8</v>
      </c>
      <c r="O35" s="0" t="n">
        <v>0.05</v>
      </c>
      <c r="P35" s="0" t="n">
        <v>936664.381099712</v>
      </c>
      <c r="Q35" s="0" t="n">
        <v>907025.643857524</v>
      </c>
      <c r="R35" s="0" t="n">
        <v>2268238.0741195</v>
      </c>
      <c r="S35" s="0" t="n">
        <v>2071000.10094361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0" t="s">
        <v>33</v>
      </c>
      <c r="D36" s="0" t="n">
        <v>521479.506213834</v>
      </c>
      <c r="E36" s="0" t="s">
        <v>142</v>
      </c>
      <c r="F36" s="0" t="n">
        <v>31198.8980028629</v>
      </c>
      <c r="G36" s="0" t="n">
        <v>100</v>
      </c>
      <c r="H36" s="0" t="s">
        <v>35</v>
      </c>
      <c r="I36" s="0" t="n">
        <v>1</v>
      </c>
      <c r="J36" s="0" t="n">
        <v>100000</v>
      </c>
      <c r="K36" s="0" t="n">
        <v>10</v>
      </c>
      <c r="L36" s="0" t="n">
        <v>23139.5063997565</v>
      </c>
      <c r="M36" s="0" t="n">
        <v>100</v>
      </c>
      <c r="N36" s="0" t="n">
        <v>0.8</v>
      </c>
      <c r="O36" s="0" t="n">
        <v>0.05</v>
      </c>
      <c r="P36" s="0" t="n">
        <v>615926.856051078</v>
      </c>
      <c r="Q36" s="0" t="n">
        <v>521566.614944994</v>
      </c>
      <c r="R36" s="0" t="n">
        <v>949131.022672108</v>
      </c>
      <c r="S36" s="0" t="n">
        <v>1010984.94125716</v>
      </c>
    </row>
    <row r="37" customFormat="false" ht="12.8" hidden="false" customHeight="false" outlineLevel="0" collapsed="false">
      <c r="A37" s="0" t="s">
        <v>36</v>
      </c>
      <c r="B37" s="0" t="s">
        <v>37</v>
      </c>
      <c r="C37" s="0" t="s">
        <v>38</v>
      </c>
      <c r="D37" s="0" t="n">
        <v>861513.527213924</v>
      </c>
      <c r="E37" s="0" t="s">
        <v>120</v>
      </c>
      <c r="F37" s="0" t="n">
        <v>44864.0063331127</v>
      </c>
      <c r="G37" s="0" t="n">
        <v>100</v>
      </c>
      <c r="H37" s="0" t="s">
        <v>40</v>
      </c>
      <c r="I37" s="0" t="n">
        <v>1</v>
      </c>
      <c r="J37" s="0" t="n">
        <v>100000</v>
      </c>
      <c r="K37" s="0" t="n">
        <v>20</v>
      </c>
      <c r="L37" s="0" t="n">
        <v>28356.549203413</v>
      </c>
      <c r="M37" s="0" t="n">
        <v>100</v>
      </c>
      <c r="N37" s="0" t="n">
        <v>0.8</v>
      </c>
      <c r="O37" s="0" t="n">
        <v>0.05</v>
      </c>
      <c r="P37" s="0" t="n">
        <v>1429412.13965963</v>
      </c>
      <c r="Q37" s="0" t="n">
        <v>872322.609080368</v>
      </c>
      <c r="R37" s="0" t="n">
        <v>9595205.13416888</v>
      </c>
      <c r="S37" s="0" t="n">
        <v>10099408.7460676</v>
      </c>
    </row>
    <row r="38" customFormat="false" ht="12.8" hidden="false" customHeight="false" outlineLevel="0" collapsed="false">
      <c r="A38" s="0" t="s">
        <v>41</v>
      </c>
      <c r="B38" s="0" t="s">
        <v>42</v>
      </c>
      <c r="C38" s="0" t="s">
        <v>43</v>
      </c>
      <c r="D38" s="0" t="n">
        <v>841350.582814073</v>
      </c>
      <c r="E38" s="0" t="s">
        <v>121</v>
      </c>
      <c r="F38" s="0" t="n">
        <v>30781.4624779224</v>
      </c>
      <c r="G38" s="0" t="n">
        <v>100</v>
      </c>
      <c r="H38" s="0" t="s">
        <v>45</v>
      </c>
      <c r="I38" s="0" t="n">
        <v>1</v>
      </c>
      <c r="J38" s="0" t="n">
        <v>100000</v>
      </c>
      <c r="K38" s="0" t="n">
        <v>10</v>
      </c>
      <c r="L38" s="0" t="n">
        <v>22040.3466075055</v>
      </c>
      <c r="M38" s="0" t="n">
        <v>100</v>
      </c>
      <c r="N38" s="0" t="n">
        <v>0.8</v>
      </c>
      <c r="O38" s="0" t="n">
        <v>0.05</v>
      </c>
      <c r="P38" s="0" t="n">
        <v>1279081.46802833</v>
      </c>
      <c r="Q38" s="0" t="n">
        <v>846525.856239849</v>
      </c>
      <c r="R38" s="0" t="n">
        <v>4399478.23102202</v>
      </c>
      <c r="S38" s="0" t="n">
        <v>4457063.92348996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s">
        <v>48</v>
      </c>
      <c r="D39" s="0" t="n">
        <v>522446.555770534</v>
      </c>
      <c r="E39" s="0" t="s">
        <v>122</v>
      </c>
      <c r="F39" s="0" t="n">
        <v>17547.1198899746</v>
      </c>
      <c r="G39" s="0" t="n">
        <v>100</v>
      </c>
      <c r="H39" s="0" t="s">
        <v>50</v>
      </c>
      <c r="I39" s="0" t="n">
        <v>1</v>
      </c>
      <c r="J39" s="0" t="n">
        <v>100000</v>
      </c>
      <c r="K39" s="0" t="n">
        <v>20</v>
      </c>
      <c r="L39" s="0" t="n">
        <v>26739.7311264038</v>
      </c>
      <c r="M39" s="0" t="n">
        <v>100</v>
      </c>
      <c r="N39" s="0" t="n">
        <v>0.8</v>
      </c>
      <c r="O39" s="0" t="n">
        <v>0.05</v>
      </c>
      <c r="P39" s="0" t="n">
        <v>550501.498437679</v>
      </c>
      <c r="Q39" s="0" t="n">
        <v>521934.519581183</v>
      </c>
      <c r="R39" s="0" t="n">
        <v>684428.933942014</v>
      </c>
      <c r="S39" s="0" t="n">
        <v>705052.025610856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0" t="n">
        <v>919569.437097987</v>
      </c>
      <c r="E40" s="0" t="s">
        <v>123</v>
      </c>
      <c r="F40" s="0" t="n">
        <v>38072.6807439327</v>
      </c>
      <c r="G40" s="0" t="n">
        <v>1</v>
      </c>
      <c r="H40" s="0" t="s">
        <v>55</v>
      </c>
      <c r="I40" s="0" t="n">
        <v>1</v>
      </c>
      <c r="J40" s="0" t="n">
        <v>100000</v>
      </c>
      <c r="K40" s="0" t="n">
        <v>20</v>
      </c>
      <c r="L40" s="0" t="n">
        <v>15939.3303079805</v>
      </c>
      <c r="M40" s="0" t="n">
        <v>100</v>
      </c>
      <c r="N40" s="0" t="n">
        <v>0.8</v>
      </c>
      <c r="O40" s="0" t="n">
        <v>0.05</v>
      </c>
      <c r="P40" s="0" t="n">
        <v>948553.051338912</v>
      </c>
      <c r="Q40" s="0" t="n">
        <v>920164.00736129</v>
      </c>
      <c r="R40" s="0" t="n">
        <v>1117252.95003404</v>
      </c>
      <c r="S40" s="0" t="n">
        <v>1170747.13346899</v>
      </c>
    </row>
    <row r="41" customFormat="false" ht="12.8" hidden="false" customHeight="false" outlineLevel="0" collapsed="false">
      <c r="A41" s="0" t="s">
        <v>56</v>
      </c>
      <c r="B41" s="0" t="s">
        <v>57</v>
      </c>
      <c r="C41" s="0" t="s">
        <v>58</v>
      </c>
      <c r="D41" s="0" t="n">
        <v>511265.790318196</v>
      </c>
      <c r="E41" s="0" t="s">
        <v>143</v>
      </c>
      <c r="F41" s="0" t="n">
        <v>21206.6888389587</v>
      </c>
      <c r="G41" s="0" t="n">
        <v>1</v>
      </c>
      <c r="H41" s="0" t="s">
        <v>60</v>
      </c>
      <c r="I41" s="0" t="n">
        <v>1</v>
      </c>
      <c r="J41" s="0" t="n">
        <v>100000</v>
      </c>
      <c r="K41" s="0" t="n">
        <v>10</v>
      </c>
      <c r="L41" s="0" t="n">
        <v>16540.2726617584</v>
      </c>
      <c r="M41" s="0" t="n">
        <v>100</v>
      </c>
      <c r="N41" s="0" t="n">
        <v>0.8</v>
      </c>
      <c r="O41" s="0" t="n">
        <v>0.05</v>
      </c>
      <c r="P41" s="0" t="n">
        <v>524890.050068194</v>
      </c>
      <c r="Q41" s="0" t="n">
        <v>511498.782568917</v>
      </c>
      <c r="R41" s="0" t="n">
        <v>563171.271542075</v>
      </c>
      <c r="S41" s="0" t="n">
        <v>591140.710218814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63</v>
      </c>
      <c r="D42" s="0" t="n">
        <v>65211.8166313786</v>
      </c>
      <c r="E42" s="0" t="s">
        <v>144</v>
      </c>
      <c r="F42" s="0" t="n">
        <v>81531.8297448158</v>
      </c>
      <c r="G42" s="0" t="n">
        <v>1</v>
      </c>
      <c r="H42" s="0" t="s">
        <v>65</v>
      </c>
      <c r="I42" s="0" t="n">
        <v>1</v>
      </c>
      <c r="J42" s="0" t="n">
        <v>10000</v>
      </c>
      <c r="K42" s="0" t="n">
        <v>10</v>
      </c>
      <c r="L42" s="0" t="n">
        <v>16360.5582213668</v>
      </c>
      <c r="M42" s="0" t="n">
        <v>100</v>
      </c>
      <c r="N42" s="0" t="n">
        <v>0.8</v>
      </c>
      <c r="O42" s="0" t="n">
        <v>0.05</v>
      </c>
      <c r="P42" s="0" t="n">
        <v>563677.582070343</v>
      </c>
      <c r="Q42" s="0" t="n">
        <v>80381.0849614874</v>
      </c>
      <c r="R42" s="0" t="n">
        <v>5524185.62623843</v>
      </c>
      <c r="S42" s="0" t="n">
        <v>5431739.20743646</v>
      </c>
    </row>
    <row r="43" customFormat="false" ht="12.8" hidden="false" customHeight="false" outlineLevel="0" collapsed="false">
      <c r="A43" s="0" t="s">
        <v>66</v>
      </c>
      <c r="B43" s="0" t="s">
        <v>67</v>
      </c>
      <c r="C43" s="0" t="s">
        <v>68</v>
      </c>
      <c r="D43" s="0" t="n">
        <v>108743.263924848</v>
      </c>
      <c r="E43" s="0" t="s">
        <v>126</v>
      </c>
      <c r="F43" s="0" t="n">
        <v>36310.518928051</v>
      </c>
      <c r="G43" s="0" t="n">
        <v>1</v>
      </c>
      <c r="H43" s="0" t="s">
        <v>70</v>
      </c>
      <c r="I43" s="0" t="n">
        <v>1</v>
      </c>
      <c r="J43" s="0" t="n">
        <v>10000</v>
      </c>
      <c r="K43" s="0" t="n">
        <v>20</v>
      </c>
      <c r="L43" s="0" t="n">
        <v>13656.6280502631</v>
      </c>
      <c r="M43" s="0" t="n">
        <v>100</v>
      </c>
      <c r="N43" s="0" t="n">
        <v>0.8</v>
      </c>
      <c r="O43" s="0" t="n">
        <v>0.05</v>
      </c>
      <c r="P43" s="0" t="n">
        <v>147186.5322472</v>
      </c>
      <c r="Q43" s="0" t="n">
        <v>109802.997416902</v>
      </c>
      <c r="R43" s="0" t="n">
        <v>318587.248214646</v>
      </c>
      <c r="S43" s="0" t="n">
        <v>359075.062541147</v>
      </c>
    </row>
    <row r="44" customFormat="false" ht="12.8" hidden="false" customHeight="false" outlineLevel="0" collapsed="false">
      <c r="A44" s="0" t="s">
        <v>71</v>
      </c>
      <c r="B44" s="0" t="s">
        <v>72</v>
      </c>
      <c r="C44" s="0" t="s">
        <v>73</v>
      </c>
      <c r="D44" s="0" t="n">
        <v>73368.6452985953</v>
      </c>
      <c r="E44" s="0" t="s">
        <v>127</v>
      </c>
      <c r="F44" s="0" t="n">
        <v>35585.86135602</v>
      </c>
      <c r="G44" s="0" t="n">
        <v>100</v>
      </c>
      <c r="H44" s="0" t="s">
        <v>75</v>
      </c>
      <c r="I44" s="0" t="n">
        <v>1</v>
      </c>
      <c r="J44" s="0" t="n">
        <v>10000</v>
      </c>
      <c r="K44" s="0" t="n">
        <v>20</v>
      </c>
      <c r="L44" s="0" t="n">
        <v>24016.7139565509</v>
      </c>
      <c r="M44" s="0" t="n">
        <v>100</v>
      </c>
      <c r="N44" s="0" t="n">
        <v>0.8</v>
      </c>
      <c r="O44" s="0" t="n">
        <v>0.05</v>
      </c>
      <c r="P44" s="0" t="n">
        <v>108314.652872738</v>
      </c>
      <c r="Q44" s="0" t="n">
        <v>74533.5072173206</v>
      </c>
      <c r="R44" s="0" t="n">
        <v>250002.448311071</v>
      </c>
      <c r="S44" s="0" t="n">
        <v>311024.114860195</v>
      </c>
    </row>
    <row r="45" customFormat="false" ht="12.8" hidden="false" customHeight="false" outlineLevel="0" collapsed="false">
      <c r="A45" s="0" t="s">
        <v>76</v>
      </c>
      <c r="B45" s="0" t="s">
        <v>77</v>
      </c>
      <c r="C45" s="0" t="s">
        <v>78</v>
      </c>
      <c r="D45" s="0" t="n">
        <v>109430.084457107</v>
      </c>
      <c r="E45" s="0" t="s">
        <v>145</v>
      </c>
      <c r="F45" s="0" t="n">
        <v>14173.4175918102</v>
      </c>
      <c r="G45" s="0" t="n">
        <v>100</v>
      </c>
      <c r="H45" s="0" t="s">
        <v>80</v>
      </c>
      <c r="I45" s="0" t="n">
        <v>1</v>
      </c>
      <c r="J45" s="0" t="n">
        <v>10000</v>
      </c>
      <c r="K45" s="0" t="n">
        <v>10</v>
      </c>
      <c r="L45" s="0" t="n">
        <v>21257.2335831864</v>
      </c>
      <c r="M45" s="0" t="n">
        <v>100</v>
      </c>
      <c r="N45" s="0" t="n">
        <v>0.8</v>
      </c>
      <c r="O45" s="0" t="n">
        <v>0.05</v>
      </c>
      <c r="P45" s="0" t="n">
        <v>136793.587119057</v>
      </c>
      <c r="Q45" s="0" t="n">
        <v>110668.227390671</v>
      </c>
      <c r="R45" s="0" t="n">
        <v>257865.690047125</v>
      </c>
      <c r="S45" s="0" t="n">
        <v>280744.961548847</v>
      </c>
    </row>
    <row r="46" customFormat="false" ht="12.8" hidden="false" customHeight="false" outlineLevel="0" collapsed="false">
      <c r="A46" s="0" t="s">
        <v>81</v>
      </c>
      <c r="B46" s="0" t="s">
        <v>82</v>
      </c>
      <c r="C46" s="0" t="s">
        <v>83</v>
      </c>
      <c r="D46" s="0" t="n">
        <v>72052.3788455846</v>
      </c>
      <c r="E46" s="0" t="s">
        <v>129</v>
      </c>
      <c r="F46" s="0" t="n">
        <v>83956.1403300762</v>
      </c>
      <c r="G46" s="0" t="n">
        <v>1</v>
      </c>
      <c r="H46" s="0" t="s">
        <v>85</v>
      </c>
      <c r="I46" s="0" t="n">
        <v>1</v>
      </c>
      <c r="J46" s="0" t="n">
        <v>10000</v>
      </c>
      <c r="K46" s="0" t="n">
        <v>20</v>
      </c>
      <c r="L46" s="0" t="n">
        <v>23745.960147704</v>
      </c>
      <c r="M46" s="0" t="n">
        <v>100</v>
      </c>
      <c r="N46" s="0" t="n">
        <v>0.8</v>
      </c>
      <c r="O46" s="0" t="n">
        <v>0.05</v>
      </c>
      <c r="P46" s="0" t="n">
        <v>160366.82392844</v>
      </c>
      <c r="Q46" s="0" t="n">
        <v>72103.9312495417</v>
      </c>
      <c r="R46" s="0" t="n">
        <v>646153.822236945</v>
      </c>
      <c r="S46" s="0" t="n">
        <v>668923.41044472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s">
        <v>88</v>
      </c>
      <c r="D47" s="0" t="n">
        <v>114282.104563077</v>
      </c>
      <c r="E47" s="0" t="s">
        <v>130</v>
      </c>
      <c r="F47" s="0" t="n">
        <v>25237.1606390476</v>
      </c>
      <c r="G47" s="0" t="n">
        <v>1</v>
      </c>
      <c r="H47" s="0" t="s">
        <v>90</v>
      </c>
      <c r="I47" s="0" t="n">
        <v>1</v>
      </c>
      <c r="J47" s="0" t="n">
        <v>10000</v>
      </c>
      <c r="K47" s="0" t="n">
        <v>10</v>
      </c>
      <c r="L47" s="0" t="n">
        <v>31685.9618150527</v>
      </c>
      <c r="M47" s="0" t="n">
        <v>100</v>
      </c>
      <c r="N47" s="0" t="n">
        <v>0.8</v>
      </c>
      <c r="O47" s="0" t="n">
        <v>0.05</v>
      </c>
      <c r="P47" s="0" t="n">
        <v>227218.462126305</v>
      </c>
      <c r="Q47" s="0" t="n">
        <v>114877.769904675</v>
      </c>
      <c r="R47" s="0" t="n">
        <v>848494.472537685</v>
      </c>
      <c r="S47" s="0" t="n">
        <v>1110624.14506934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s">
        <v>93</v>
      </c>
      <c r="D48" s="0" t="n">
        <v>70783.564777429</v>
      </c>
      <c r="E48" s="0" t="s">
        <v>131</v>
      </c>
      <c r="F48" s="0" t="n">
        <v>43278.5704028606</v>
      </c>
      <c r="G48" s="0" t="n">
        <v>100</v>
      </c>
      <c r="H48" s="0" t="s">
        <v>95</v>
      </c>
      <c r="I48" s="0" t="n">
        <v>1</v>
      </c>
      <c r="J48" s="0" t="n">
        <v>10000</v>
      </c>
      <c r="K48" s="0" t="n">
        <v>10</v>
      </c>
      <c r="L48" s="0" t="n">
        <v>21743.1312278927</v>
      </c>
      <c r="M48" s="0" t="n">
        <v>100</v>
      </c>
      <c r="N48" s="0" t="n">
        <v>0.8</v>
      </c>
      <c r="O48" s="0" t="n">
        <v>0.05</v>
      </c>
      <c r="P48" s="0" t="n">
        <v>151596.357445802</v>
      </c>
      <c r="Q48" s="0" t="n">
        <v>70762.0856754203</v>
      </c>
      <c r="R48" s="0" t="n">
        <v>489595.286667648</v>
      </c>
      <c r="S48" s="0" t="n">
        <v>561776.328404719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98</v>
      </c>
      <c r="D49" s="0" t="n">
        <v>115670.254409431</v>
      </c>
      <c r="E49" s="0" t="s">
        <v>132</v>
      </c>
      <c r="F49" s="0" t="n">
        <v>115752.998094082</v>
      </c>
      <c r="G49" s="0" t="n">
        <v>100</v>
      </c>
      <c r="H49" s="0" t="s">
        <v>100</v>
      </c>
      <c r="I49" s="0" t="n">
        <v>1</v>
      </c>
      <c r="J49" s="0" t="n">
        <v>10000</v>
      </c>
      <c r="K49" s="0" t="n">
        <v>20</v>
      </c>
      <c r="L49" s="0" t="n">
        <v>21409.4899098416</v>
      </c>
      <c r="M49" s="0" t="n">
        <v>100</v>
      </c>
      <c r="N49" s="0" t="n">
        <v>0.8</v>
      </c>
      <c r="O49" s="0" t="n">
        <v>0.05</v>
      </c>
      <c r="P49" s="0" t="n">
        <v>532809.761029605</v>
      </c>
      <c r="Q49" s="0" t="n">
        <v>141672.8646762</v>
      </c>
      <c r="R49" s="0" t="n">
        <v>6866469.7365296</v>
      </c>
      <c r="S49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8.5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100532.222698927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48134.9911398888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17976.5067749023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42265.6797640324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57067.7263650894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60791.0510411263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69296.4569950104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539099.857801372</v>
      </c>
      <c r="E9" s="0" t="s">
        <v>59</v>
      </c>
      <c r="F9" s="0" t="n">
        <v>25102.269051075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88824.7858357935</v>
      </c>
      <c r="E10" s="0" t="s">
        <v>64</v>
      </c>
      <c r="F10" s="0" t="n">
        <v>25566.8532571793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44025.4521610737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77146.5950160027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20746.5866479874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44434.8614292145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140496.716107455</v>
      </c>
      <c r="E15" s="0" t="s">
        <v>89</v>
      </c>
      <c r="F15" s="0" t="n">
        <v>40711.18095994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97545.0543286785</v>
      </c>
      <c r="E16" s="0" t="s">
        <v>94</v>
      </c>
      <c r="F16" s="0" t="n">
        <v>63660.8893508911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171042.086932155</v>
      </c>
      <c r="E17" s="0" t="s">
        <v>99</v>
      </c>
      <c r="F17" s="0" t="n">
        <v>67796.4947898388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5.6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537954.036818773</v>
      </c>
      <c r="E2" s="0" t="s">
        <v>101</v>
      </c>
      <c r="F2" s="0" t="n">
        <v>35573.6865539551</v>
      </c>
      <c r="G2" s="0" t="n">
        <v>1</v>
      </c>
      <c r="H2" s="0" t="s">
        <v>25</v>
      </c>
      <c r="I2" s="0" t="n">
        <v>0.5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1977420.6841908</v>
      </c>
      <c r="Q2" s="0" t="n">
        <v>897155.771553822</v>
      </c>
      <c r="R2" s="0" t="n">
        <v>9223292.34100676</v>
      </c>
      <c r="S2" s="0" t="n">
        <v>9506023.30657233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869685.824005916</v>
      </c>
      <c r="E3" s="0" t="s">
        <v>102</v>
      </c>
      <c r="F3" s="0" t="n">
        <v>16321.2349669933</v>
      </c>
      <c r="G3" s="0" t="n">
        <v>1</v>
      </c>
      <c r="H3" s="0" t="s">
        <v>30</v>
      </c>
      <c r="I3" s="0" t="n">
        <v>0.5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1014473.14813146</v>
      </c>
      <c r="Q3" s="0" t="n">
        <v>980138.802378513</v>
      </c>
      <c r="R3" s="0" t="n">
        <v>3530055.10295724</v>
      </c>
      <c r="S3" s="0" t="n">
        <v>3332241.77892617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523324.988595381</v>
      </c>
      <c r="E4" s="0" t="s">
        <v>103</v>
      </c>
      <c r="F4" s="0" t="n">
        <v>19457.1445939541</v>
      </c>
      <c r="G4" s="0" t="n">
        <v>100</v>
      </c>
      <c r="H4" s="0" t="s">
        <v>35</v>
      </c>
      <c r="I4" s="0" t="n">
        <v>0.5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710243.083182635</v>
      </c>
      <c r="Q4" s="0" t="n">
        <v>524206.213632387</v>
      </c>
      <c r="R4" s="0" t="n">
        <v>1655541.05256079</v>
      </c>
      <c r="S4" s="0" t="n">
        <v>1717358.55274969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864506.886066449</v>
      </c>
      <c r="E5" s="0" t="s">
        <v>104</v>
      </c>
      <c r="F5" s="0" t="n">
        <v>28816.4783639908</v>
      </c>
      <c r="G5" s="0" t="n">
        <v>100</v>
      </c>
      <c r="H5" s="0" t="s">
        <v>40</v>
      </c>
      <c r="I5" s="0" t="n">
        <v>0.5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1756254.81005516</v>
      </c>
      <c r="Q5" s="0" t="n">
        <v>875715.526022474</v>
      </c>
      <c r="R5" s="0" t="n">
        <v>17298436.0102255</v>
      </c>
      <c r="S5" s="0" t="n">
        <v>17400973.8245714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844548.304567426</v>
      </c>
      <c r="E6" s="0" t="s">
        <v>105</v>
      </c>
      <c r="F6" s="0" t="n">
        <v>14197.0386722088</v>
      </c>
      <c r="G6" s="0" t="n">
        <v>100</v>
      </c>
      <c r="H6" s="0" t="s">
        <v>45</v>
      </c>
      <c r="I6" s="0" t="n">
        <v>0.5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1563334.44450489</v>
      </c>
      <c r="Q6" s="0" t="n">
        <v>848953.062272082</v>
      </c>
      <c r="R6" s="0" t="n">
        <v>8258748.55147738</v>
      </c>
      <c r="S6" s="0" t="n">
        <v>7543785.07847967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522482.897081469</v>
      </c>
      <c r="E7" s="0" t="s">
        <v>106</v>
      </c>
      <c r="F7" s="0" t="n">
        <v>23799.4644610882</v>
      </c>
      <c r="G7" s="0" t="n">
        <v>100</v>
      </c>
      <c r="H7" s="0" t="s">
        <v>50</v>
      </c>
      <c r="I7" s="0" t="n">
        <v>0.5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588469.755401512</v>
      </c>
      <c r="Q7" s="0" t="n">
        <v>523251.063773534</v>
      </c>
      <c r="R7" s="0" t="n">
        <v>1240240.98729878</v>
      </c>
      <c r="S7" s="0" t="n">
        <v>1329626.16578799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920888.657211376</v>
      </c>
      <c r="E8" s="0" t="s">
        <v>107</v>
      </c>
      <c r="F8" s="0" t="n">
        <v>52787.8553440571</v>
      </c>
      <c r="G8" s="0" t="n">
        <v>1</v>
      </c>
      <c r="H8" s="0" t="s">
        <v>55</v>
      </c>
      <c r="I8" s="0" t="n">
        <v>0.5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990437.594244857</v>
      </c>
      <c r="Q8" s="0" t="n">
        <v>935207.552410522</v>
      </c>
      <c r="R8" s="0" t="n">
        <v>1971310.61776476</v>
      </c>
      <c r="S8" s="0" t="n">
        <v>2070858.72712031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511655.112921326</v>
      </c>
      <c r="E9" s="0" t="s">
        <v>108</v>
      </c>
      <c r="F9" s="0" t="n">
        <v>19652.2111339569</v>
      </c>
      <c r="G9" s="0" t="n">
        <v>1</v>
      </c>
      <c r="H9" s="0" t="s">
        <v>60</v>
      </c>
      <c r="I9" s="0" t="n">
        <v>0.5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534132.143866599</v>
      </c>
      <c r="Q9" s="0" t="n">
        <v>520338.636586131</v>
      </c>
      <c r="R9" s="0" t="n">
        <v>643855.950430568</v>
      </c>
      <c r="S9" s="0" t="n">
        <v>674206.624823728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66038.2904398544</v>
      </c>
      <c r="E10" s="0" t="s">
        <v>109</v>
      </c>
      <c r="F10" s="0" t="n">
        <v>60674.8983578682</v>
      </c>
      <c r="G10" s="0" t="n">
        <v>1</v>
      </c>
      <c r="H10" s="0" t="s">
        <v>65</v>
      </c>
      <c r="I10" s="0" t="n">
        <v>0.5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926020.220298434</v>
      </c>
      <c r="Q10" s="0" t="n">
        <v>99604.9318749936</v>
      </c>
      <c r="R10" s="0" t="n">
        <v>11083297.853285</v>
      </c>
      <c r="S10" s="0" t="n">
        <v>10769416.9043535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108949.951729806</v>
      </c>
      <c r="E11" s="0" t="s">
        <v>110</v>
      </c>
      <c r="F11" s="0" t="n">
        <v>50988.3835217953</v>
      </c>
      <c r="G11" s="0" t="n">
        <v>1</v>
      </c>
      <c r="H11" s="0" t="s">
        <v>70</v>
      </c>
      <c r="I11" s="0" t="n">
        <v>0.5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200248.495707664</v>
      </c>
      <c r="Q11" s="0" t="n">
        <v>121382.263837047</v>
      </c>
      <c r="R11" s="0" t="n">
        <v>1340983.99481241</v>
      </c>
      <c r="S11" s="0" t="n">
        <v>1259197.63998345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73912.2206363735</v>
      </c>
      <c r="E12" s="0" t="s">
        <v>111</v>
      </c>
      <c r="F12" s="0" t="n">
        <v>47354.1473350525</v>
      </c>
      <c r="G12" s="0" t="n">
        <v>100</v>
      </c>
      <c r="H12" s="0" t="s">
        <v>75</v>
      </c>
      <c r="I12" s="0" t="n">
        <v>0.5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183129.855503526</v>
      </c>
      <c r="Q12" s="0" t="n">
        <v>76329.8038217451</v>
      </c>
      <c r="R12" s="0" t="n">
        <v>1325229.38546283</v>
      </c>
      <c r="S12" s="0" t="n">
        <v>1704472.26311484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110432.217372229</v>
      </c>
      <c r="E13" s="0" t="s">
        <v>112</v>
      </c>
      <c r="F13" s="0" t="n">
        <v>41668.6129140854</v>
      </c>
      <c r="G13" s="0" t="n">
        <v>100</v>
      </c>
      <c r="H13" s="0" t="s">
        <v>80</v>
      </c>
      <c r="I13" s="0" t="n">
        <v>0.5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191797.767348722</v>
      </c>
      <c r="Q13" s="0" t="n">
        <v>123933.136558127</v>
      </c>
      <c r="R13" s="0" t="n">
        <v>934435.59323258</v>
      </c>
      <c r="S13" s="0" t="n">
        <v>1035925.83413785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74445.0630760042</v>
      </c>
      <c r="E14" s="0" t="s">
        <v>113</v>
      </c>
      <c r="F14" s="0" t="n">
        <v>62876.0928900242</v>
      </c>
      <c r="G14" s="0" t="n">
        <v>1</v>
      </c>
      <c r="H14" s="0" t="s">
        <v>85</v>
      </c>
      <c r="I14" s="0" t="n">
        <v>0.5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297925.46663134</v>
      </c>
      <c r="Q14" s="0" t="n">
        <v>73957.3191796113</v>
      </c>
      <c r="R14" s="0" t="n">
        <v>2420170.02592487</v>
      </c>
      <c r="S14" s="0" t="n">
        <v>2499470.13601189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115070.285169121</v>
      </c>
      <c r="E15" s="0" t="s">
        <v>114</v>
      </c>
      <c r="F15" s="0" t="n">
        <v>37134.6895549297</v>
      </c>
      <c r="G15" s="0" t="n">
        <v>1</v>
      </c>
      <c r="H15" s="0" t="s">
        <v>90</v>
      </c>
      <c r="I15" s="0" t="n">
        <v>0.5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338446.084196391</v>
      </c>
      <c r="Q15" s="0" t="n">
        <v>115882.667888339</v>
      </c>
      <c r="R15" s="0" t="n">
        <v>2659208.00052762</v>
      </c>
      <c r="S15" s="0" t="n">
        <v>2933272.43670067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71704.3933309187</v>
      </c>
      <c r="E16" s="0" t="s">
        <v>115</v>
      </c>
      <c r="F16" s="0" t="n">
        <v>26193.9959988594</v>
      </c>
      <c r="G16" s="0" t="n">
        <v>100</v>
      </c>
      <c r="H16" s="0" t="s">
        <v>95</v>
      </c>
      <c r="I16" s="0" t="n">
        <v>0.5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310526.044193345</v>
      </c>
      <c r="Q16" s="0" t="n">
        <v>79559.5137332646</v>
      </c>
      <c r="R16" s="0" t="n">
        <v>1872742.3777601</v>
      </c>
      <c r="S16" s="0" t="n">
        <v>2226420.3934249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116636.687964172</v>
      </c>
      <c r="E17" s="0" t="s">
        <v>116</v>
      </c>
      <c r="F17" s="0" t="n">
        <v>45613.0712919235</v>
      </c>
      <c r="G17" s="0" t="n">
        <v>100</v>
      </c>
      <c r="H17" s="0" t="s">
        <v>100</v>
      </c>
      <c r="I17" s="0" t="n">
        <v>0.5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803986.98402127</v>
      </c>
      <c r="Q17" s="0" t="n">
        <v>166074.308879108</v>
      </c>
      <c r="R17" s="0" t="n">
        <v>13267965.99493</v>
      </c>
      <c r="S17" s="0" t="n">
        <v>13487137.7755961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4.9"/>
    <col collapsed="false" customWidth="true" hidden="false" outlineLevel="0" max="6" min="6" style="0" width="16.6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8" min="16" style="0" width="16.71"/>
    <col collapsed="false" customWidth="true" hidden="false" outlineLevel="0" max="19" min="19" style="0" width="16.6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486907.886932466</v>
      </c>
      <c r="E2" s="0" t="s">
        <v>117</v>
      </c>
      <c r="F2" s="0" t="n">
        <v>46554.0493149757</v>
      </c>
      <c r="G2" s="0" t="n">
        <v>1</v>
      </c>
      <c r="H2" s="0" t="s">
        <v>25</v>
      </c>
      <c r="I2" s="0" t="n">
        <v>1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1395738.73008275</v>
      </c>
      <c r="Q2" s="0" t="n">
        <v>623570.885550257</v>
      </c>
      <c r="R2" s="0" t="n">
        <v>3876479.75145718</v>
      </c>
      <c r="S2" s="0" t="n">
        <v>4448087.06592885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900496.898611232</v>
      </c>
      <c r="E3" s="0" t="s">
        <v>118</v>
      </c>
      <c r="F3" s="0" t="n">
        <v>16488.1138911247</v>
      </c>
      <c r="G3" s="0" t="n">
        <v>1</v>
      </c>
      <c r="H3" s="0" t="s">
        <v>30</v>
      </c>
      <c r="I3" s="0" t="n">
        <v>1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936664.381099712</v>
      </c>
      <c r="Q3" s="0" t="n">
        <v>907025.643857524</v>
      </c>
      <c r="R3" s="0" t="n">
        <v>2268238.0741195</v>
      </c>
      <c r="S3" s="0" t="n">
        <v>2071000.10094361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521479.506213834</v>
      </c>
      <c r="E4" s="0" t="s">
        <v>119</v>
      </c>
      <c r="F4" s="0" t="n">
        <v>31984.7635409832</v>
      </c>
      <c r="G4" s="0" t="n">
        <v>100</v>
      </c>
      <c r="H4" s="0" t="s">
        <v>35</v>
      </c>
      <c r="I4" s="0" t="n">
        <v>1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615926.856051078</v>
      </c>
      <c r="Q4" s="0" t="n">
        <v>521566.614944994</v>
      </c>
      <c r="R4" s="0" t="n">
        <v>949131.022672108</v>
      </c>
      <c r="S4" s="0" t="n">
        <v>1010984.94125716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861513.527213924</v>
      </c>
      <c r="E5" s="0" t="s">
        <v>120</v>
      </c>
      <c r="F5" s="0" t="n">
        <v>40847.1505260468</v>
      </c>
      <c r="G5" s="0" t="n">
        <v>100</v>
      </c>
      <c r="H5" s="0" t="s">
        <v>40</v>
      </c>
      <c r="I5" s="0" t="n">
        <v>1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1429412.13965963</v>
      </c>
      <c r="Q5" s="0" t="n">
        <v>872322.609080368</v>
      </c>
      <c r="R5" s="0" t="n">
        <v>9595205.13416888</v>
      </c>
      <c r="S5" s="0" t="n">
        <v>10099408.7460676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841350.582814073</v>
      </c>
      <c r="E6" s="0" t="s">
        <v>121</v>
      </c>
      <c r="F6" s="0" t="n">
        <v>24431.8340928555</v>
      </c>
      <c r="G6" s="0" t="n">
        <v>100</v>
      </c>
      <c r="H6" s="0" t="s">
        <v>45</v>
      </c>
      <c r="I6" s="0" t="n">
        <v>1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1279081.46802833</v>
      </c>
      <c r="Q6" s="0" t="n">
        <v>846525.856239849</v>
      </c>
      <c r="R6" s="0" t="n">
        <v>4399478.23102202</v>
      </c>
      <c r="S6" s="0" t="n">
        <v>4457063.92348996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522446.555770534</v>
      </c>
      <c r="E7" s="0" t="s">
        <v>122</v>
      </c>
      <c r="F7" s="0" t="n">
        <v>16035.1202120781</v>
      </c>
      <c r="G7" s="0" t="n">
        <v>100</v>
      </c>
      <c r="H7" s="0" t="s">
        <v>50</v>
      </c>
      <c r="I7" s="0" t="n">
        <v>1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550501.498437679</v>
      </c>
      <c r="Q7" s="0" t="n">
        <v>521934.519581183</v>
      </c>
      <c r="R7" s="0" t="n">
        <v>684428.933942014</v>
      </c>
      <c r="S7" s="0" t="n">
        <v>705052.025610856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919569.437097987</v>
      </c>
      <c r="E8" s="0" t="s">
        <v>123</v>
      </c>
      <c r="F8" s="0" t="n">
        <v>36394.5602221489</v>
      </c>
      <c r="G8" s="0" t="n">
        <v>1</v>
      </c>
      <c r="H8" s="0" t="s">
        <v>55</v>
      </c>
      <c r="I8" s="0" t="n">
        <v>1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948553.051338912</v>
      </c>
      <c r="Q8" s="0" t="n">
        <v>920164.00736129</v>
      </c>
      <c r="R8" s="0" t="n">
        <v>1117252.95003404</v>
      </c>
      <c r="S8" s="0" t="n">
        <v>1170747.13346899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511284.218941639</v>
      </c>
      <c r="E9" s="0" t="s">
        <v>124</v>
      </c>
      <c r="F9" s="0" t="n">
        <v>18641.9212751389</v>
      </c>
      <c r="G9" s="0" t="n">
        <v>1</v>
      </c>
      <c r="H9" s="0" t="s">
        <v>60</v>
      </c>
      <c r="I9" s="0" t="n">
        <v>1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524890.050068194</v>
      </c>
      <c r="Q9" s="0" t="n">
        <v>511498.782568917</v>
      </c>
      <c r="R9" s="0" t="n">
        <v>563171.271542075</v>
      </c>
      <c r="S9" s="0" t="n">
        <v>591140.710218814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66356.9133085336</v>
      </c>
      <c r="E10" s="0" t="s">
        <v>125</v>
      </c>
      <c r="F10" s="0" t="n">
        <v>20929.4788639545</v>
      </c>
      <c r="G10" s="0" t="n">
        <v>1</v>
      </c>
      <c r="H10" s="0" t="s">
        <v>65</v>
      </c>
      <c r="I10" s="0" t="n">
        <v>1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563677.582070343</v>
      </c>
      <c r="Q10" s="0" t="n">
        <v>80381.0849614874</v>
      </c>
      <c r="R10" s="0" t="n">
        <v>5524185.62623843</v>
      </c>
      <c r="S10" s="0" t="n">
        <v>5431739.20743646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108743.263924848</v>
      </c>
      <c r="E11" s="0" t="s">
        <v>126</v>
      </c>
      <c r="F11" s="0" t="n">
        <v>30046.2736740112</v>
      </c>
      <c r="G11" s="0" t="n">
        <v>1</v>
      </c>
      <c r="H11" s="0" t="s">
        <v>70</v>
      </c>
      <c r="I11" s="0" t="n">
        <v>1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147186.5322472</v>
      </c>
      <c r="Q11" s="0" t="n">
        <v>109802.997416902</v>
      </c>
      <c r="R11" s="0" t="n">
        <v>318587.248214646</v>
      </c>
      <c r="S11" s="0" t="n">
        <v>359075.062541147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73368.6452985953</v>
      </c>
      <c r="E12" s="0" t="s">
        <v>127</v>
      </c>
      <c r="F12" s="0" t="n">
        <v>32877.6265361309</v>
      </c>
      <c r="G12" s="0" t="n">
        <v>100</v>
      </c>
      <c r="H12" s="0" t="s">
        <v>75</v>
      </c>
      <c r="I12" s="0" t="n">
        <v>1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108314.652872738</v>
      </c>
      <c r="Q12" s="0" t="n">
        <v>74533.5072173206</v>
      </c>
      <c r="R12" s="0" t="n">
        <v>250002.448311071</v>
      </c>
      <c r="S12" s="0" t="n">
        <v>311024.114860195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109430.084457107</v>
      </c>
      <c r="E13" s="0" t="s">
        <v>128</v>
      </c>
      <c r="F13" s="0" t="n">
        <v>29749.2650539875</v>
      </c>
      <c r="G13" s="0" t="n">
        <v>100</v>
      </c>
      <c r="H13" s="0" t="s">
        <v>80</v>
      </c>
      <c r="I13" s="0" t="n">
        <v>1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136793.587119057</v>
      </c>
      <c r="Q13" s="0" t="n">
        <v>110668.227390671</v>
      </c>
      <c r="R13" s="0" t="n">
        <v>257865.690047125</v>
      </c>
      <c r="S13" s="0" t="n">
        <v>280744.961548847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72052.3788455846</v>
      </c>
      <c r="E14" s="0" t="s">
        <v>129</v>
      </c>
      <c r="F14" s="0" t="n">
        <v>74118.1093239784</v>
      </c>
      <c r="G14" s="0" t="n">
        <v>1</v>
      </c>
      <c r="H14" s="0" t="s">
        <v>85</v>
      </c>
      <c r="I14" s="0" t="n">
        <v>1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160366.82392844</v>
      </c>
      <c r="Q14" s="0" t="n">
        <v>72103.9312495417</v>
      </c>
      <c r="R14" s="0" t="n">
        <v>646153.822236945</v>
      </c>
      <c r="S14" s="0" t="n">
        <v>668923.41044472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114282.104563077</v>
      </c>
      <c r="E15" s="0" t="s">
        <v>130</v>
      </c>
      <c r="F15" s="0" t="n">
        <v>19398.5121629238</v>
      </c>
      <c r="G15" s="0" t="n">
        <v>1</v>
      </c>
      <c r="H15" s="0" t="s">
        <v>90</v>
      </c>
      <c r="I15" s="0" t="n">
        <v>1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227218.462126305</v>
      </c>
      <c r="Q15" s="0" t="n">
        <v>114877.769904675</v>
      </c>
      <c r="R15" s="0" t="n">
        <v>848494.472537685</v>
      </c>
      <c r="S15" s="0" t="n">
        <v>1110624.14506934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70783.564777429</v>
      </c>
      <c r="E16" s="0" t="s">
        <v>131</v>
      </c>
      <c r="F16" s="0" t="n">
        <v>33576.8892908096</v>
      </c>
      <c r="G16" s="0" t="n">
        <v>100</v>
      </c>
      <c r="H16" s="0" t="s">
        <v>95</v>
      </c>
      <c r="I16" s="0" t="n">
        <v>1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151596.357445802</v>
      </c>
      <c r="Q16" s="0" t="n">
        <v>70762.0856754203</v>
      </c>
      <c r="R16" s="0" t="n">
        <v>489595.286667648</v>
      </c>
      <c r="S16" s="0" t="n">
        <v>561776.328404719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115670.254409431</v>
      </c>
      <c r="E17" s="0" t="s">
        <v>132</v>
      </c>
      <c r="F17" s="0" t="n">
        <v>99499.5061860085</v>
      </c>
      <c r="G17" s="0" t="n">
        <v>100</v>
      </c>
      <c r="H17" s="0" t="s">
        <v>100</v>
      </c>
      <c r="I17" s="0" t="n">
        <v>1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532809.761029605</v>
      </c>
      <c r="Q17" s="0" t="n">
        <v>141672.8646762</v>
      </c>
      <c r="R17" s="0" t="n">
        <v>6866469.7365296</v>
      </c>
      <c r="S1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8.5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109996.904243946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72465.3930649757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22509.9047348499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48073.2831389904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69446.382860899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70197.7433829308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76234.9748129845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525876.412024529</v>
      </c>
      <c r="E9" s="0" t="s">
        <v>134</v>
      </c>
      <c r="F9" s="0" t="n">
        <v>31889.0877039433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79654.0376779545</v>
      </c>
      <c r="E10" s="0" t="s">
        <v>135</v>
      </c>
      <c r="F10" s="0" t="n">
        <v>75089.3641731739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47212.0307710171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83193.7843868732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27358.6257948875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55654.8326458931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142770.431198363</v>
      </c>
      <c r="E15" s="0" t="s">
        <v>136</v>
      </c>
      <c r="F15" s="0" t="n">
        <v>79628.7301471233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112510.249125607</v>
      </c>
      <c r="E16" s="0" t="s">
        <v>137</v>
      </c>
      <c r="F16" s="0" t="n">
        <v>68239.2739338875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152227.28112604</v>
      </c>
      <c r="E17" s="0" t="s">
        <v>138</v>
      </c>
      <c r="F17" s="0" t="n">
        <v>95092.7466590405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5.6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537954.036818773</v>
      </c>
      <c r="E2" s="0" t="s">
        <v>101</v>
      </c>
      <c r="F2" s="0" t="n">
        <v>37625.5978901386</v>
      </c>
      <c r="G2" s="0" t="n">
        <v>1</v>
      </c>
      <c r="H2" s="0" t="s">
        <v>25</v>
      </c>
      <c r="I2" s="0" t="n">
        <v>0.5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1977420.6841908</v>
      </c>
      <c r="Q2" s="0" t="n">
        <v>897155.771553822</v>
      </c>
      <c r="R2" s="0" t="n">
        <v>9223292.34100676</v>
      </c>
      <c r="S2" s="0" t="n">
        <v>9506023.30657233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869685.824005916</v>
      </c>
      <c r="E3" s="0" t="s">
        <v>102</v>
      </c>
      <c r="F3" s="0" t="n">
        <v>20349.6040260792</v>
      </c>
      <c r="G3" s="0" t="n">
        <v>1</v>
      </c>
      <c r="H3" s="0" t="s">
        <v>30</v>
      </c>
      <c r="I3" s="0" t="n">
        <v>0.5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1014473.14813146</v>
      </c>
      <c r="Q3" s="0" t="n">
        <v>980138.802378513</v>
      </c>
      <c r="R3" s="0" t="n">
        <v>3530055.10295724</v>
      </c>
      <c r="S3" s="0" t="n">
        <v>3332241.77892617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523324.988595381</v>
      </c>
      <c r="E4" s="0" t="s">
        <v>103</v>
      </c>
      <c r="F4" s="0" t="n">
        <v>24675.4807078838</v>
      </c>
      <c r="G4" s="0" t="n">
        <v>100</v>
      </c>
      <c r="H4" s="0" t="s">
        <v>35</v>
      </c>
      <c r="I4" s="0" t="n">
        <v>0.5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710243.083182635</v>
      </c>
      <c r="Q4" s="0" t="n">
        <v>524206.213632387</v>
      </c>
      <c r="R4" s="0" t="n">
        <v>1655541.05256079</v>
      </c>
      <c r="S4" s="0" t="n">
        <v>1717358.55274969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864506.886066449</v>
      </c>
      <c r="E5" s="0" t="s">
        <v>104</v>
      </c>
      <c r="F5" s="0" t="n">
        <v>30650.3659369946</v>
      </c>
      <c r="G5" s="0" t="n">
        <v>100</v>
      </c>
      <c r="H5" s="0" t="s">
        <v>40</v>
      </c>
      <c r="I5" s="0" t="n">
        <v>0.5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1756254.81005516</v>
      </c>
      <c r="Q5" s="0" t="n">
        <v>875715.526022474</v>
      </c>
      <c r="R5" s="0" t="n">
        <v>17298436.0102255</v>
      </c>
      <c r="S5" s="0" t="n">
        <v>17400973.8245714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844548.304567426</v>
      </c>
      <c r="E6" s="0" t="s">
        <v>105</v>
      </c>
      <c r="F6" s="0" t="n">
        <v>22272.9891879559</v>
      </c>
      <c r="G6" s="0" t="n">
        <v>100</v>
      </c>
      <c r="H6" s="0" t="s">
        <v>45</v>
      </c>
      <c r="I6" s="0" t="n">
        <v>0.5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1563334.44450489</v>
      </c>
      <c r="Q6" s="0" t="n">
        <v>848953.062272082</v>
      </c>
      <c r="R6" s="0" t="n">
        <v>8258748.55147738</v>
      </c>
      <c r="S6" s="0" t="n">
        <v>7543785.07847967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522482.897081469</v>
      </c>
      <c r="E7" s="0" t="s">
        <v>106</v>
      </c>
      <c r="F7" s="0" t="n">
        <v>24809.9998939037</v>
      </c>
      <c r="G7" s="0" t="n">
        <v>100</v>
      </c>
      <c r="H7" s="0" t="s">
        <v>50</v>
      </c>
      <c r="I7" s="0" t="n">
        <v>0.5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588469.755401512</v>
      </c>
      <c r="Q7" s="0" t="n">
        <v>523251.063773534</v>
      </c>
      <c r="R7" s="0" t="n">
        <v>1240240.98729878</v>
      </c>
      <c r="S7" s="0" t="n">
        <v>1329626.16578799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920888.657211376</v>
      </c>
      <c r="E8" s="0" t="s">
        <v>107</v>
      </c>
      <c r="F8" s="0" t="n">
        <v>59812.7556288242</v>
      </c>
      <c r="G8" s="0" t="n">
        <v>1</v>
      </c>
      <c r="H8" s="0" t="s">
        <v>55</v>
      </c>
      <c r="I8" s="0" t="n">
        <v>0.5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990437.594244857</v>
      </c>
      <c r="Q8" s="0" t="n">
        <v>935207.552410522</v>
      </c>
      <c r="R8" s="0" t="n">
        <v>1971310.61776476</v>
      </c>
      <c r="S8" s="0" t="n">
        <v>2070858.72712031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511655.112921326</v>
      </c>
      <c r="E9" s="0" t="s">
        <v>108</v>
      </c>
      <c r="F9" s="0" t="n">
        <v>27437.6999080181</v>
      </c>
      <c r="G9" s="0" t="n">
        <v>1</v>
      </c>
      <c r="H9" s="0" t="s">
        <v>60</v>
      </c>
      <c r="I9" s="0" t="n">
        <v>0.5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534132.143866599</v>
      </c>
      <c r="Q9" s="0" t="n">
        <v>520338.636586131</v>
      </c>
      <c r="R9" s="0" t="n">
        <v>643855.950430568</v>
      </c>
      <c r="S9" s="0" t="n">
        <v>674206.624823728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66038.2904398544</v>
      </c>
      <c r="E10" s="0" t="s">
        <v>109</v>
      </c>
      <c r="F10" s="0" t="n">
        <v>80883.5110251904</v>
      </c>
      <c r="G10" s="0" t="n">
        <v>1</v>
      </c>
      <c r="H10" s="0" t="s">
        <v>65</v>
      </c>
      <c r="I10" s="0" t="n">
        <v>0.5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926020.220298434</v>
      </c>
      <c r="Q10" s="0" t="n">
        <v>99604.9318749936</v>
      </c>
      <c r="R10" s="0" t="n">
        <v>11083297.853285</v>
      </c>
      <c r="S10" s="0" t="n">
        <v>10769416.9043535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108949.951729806</v>
      </c>
      <c r="E11" s="0" t="s">
        <v>110</v>
      </c>
      <c r="F11" s="0" t="n">
        <v>54698.7101278305</v>
      </c>
      <c r="G11" s="0" t="n">
        <v>1</v>
      </c>
      <c r="H11" s="0" t="s">
        <v>70</v>
      </c>
      <c r="I11" s="0" t="n">
        <v>0.5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200248.495707664</v>
      </c>
      <c r="Q11" s="0" t="n">
        <v>121382.263837047</v>
      </c>
      <c r="R11" s="0" t="n">
        <v>1340983.99481241</v>
      </c>
      <c r="S11" s="0" t="n">
        <v>1259197.63998345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73912.2206363735</v>
      </c>
      <c r="E12" s="0" t="s">
        <v>111</v>
      </c>
      <c r="F12" s="0" t="n">
        <v>51404.5142190456</v>
      </c>
      <c r="G12" s="0" t="n">
        <v>100</v>
      </c>
      <c r="H12" s="0" t="s">
        <v>75</v>
      </c>
      <c r="I12" s="0" t="n">
        <v>0.5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183129.855503526</v>
      </c>
      <c r="Q12" s="0" t="n">
        <v>76329.8038217451</v>
      </c>
      <c r="R12" s="0" t="n">
        <v>1325229.38546283</v>
      </c>
      <c r="S12" s="0" t="n">
        <v>1704472.26311484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110455.455908785</v>
      </c>
      <c r="E13" s="0" t="s">
        <v>139</v>
      </c>
      <c r="F13" s="0" t="n">
        <v>29909.4365029335</v>
      </c>
      <c r="G13" s="0" t="n">
        <v>100</v>
      </c>
      <c r="H13" s="0" t="s">
        <v>80</v>
      </c>
      <c r="I13" s="0" t="n">
        <v>0.5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191797.767348722</v>
      </c>
      <c r="Q13" s="0" t="n">
        <v>123933.136558127</v>
      </c>
      <c r="R13" s="0" t="n">
        <v>934435.59323258</v>
      </c>
      <c r="S13" s="0" t="n">
        <v>1035925.83413785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74445.0630760042</v>
      </c>
      <c r="E14" s="0" t="s">
        <v>113</v>
      </c>
      <c r="F14" s="0" t="n">
        <v>68142.8149950504</v>
      </c>
      <c r="G14" s="0" t="n">
        <v>1</v>
      </c>
      <c r="H14" s="0" t="s">
        <v>85</v>
      </c>
      <c r="I14" s="0" t="n">
        <v>0.5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297925.46663134</v>
      </c>
      <c r="Q14" s="0" t="n">
        <v>73957.3191796113</v>
      </c>
      <c r="R14" s="0" t="n">
        <v>2420170.02592487</v>
      </c>
      <c r="S14" s="0" t="n">
        <v>2499470.13601189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115070.285169121</v>
      </c>
      <c r="E15" s="0" t="s">
        <v>114</v>
      </c>
      <c r="F15" s="0" t="n">
        <v>55274.4667859077</v>
      </c>
      <c r="G15" s="0" t="n">
        <v>1</v>
      </c>
      <c r="H15" s="0" t="s">
        <v>90</v>
      </c>
      <c r="I15" s="0" t="n">
        <v>0.5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338446.084196391</v>
      </c>
      <c r="Q15" s="0" t="n">
        <v>115882.667888339</v>
      </c>
      <c r="R15" s="0" t="n">
        <v>2659208.00052762</v>
      </c>
      <c r="S15" s="0" t="n">
        <v>2933272.43670067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72975.363849753</v>
      </c>
      <c r="E16" s="0" t="s">
        <v>140</v>
      </c>
      <c r="F16" s="0" t="n">
        <v>35057.0378780365</v>
      </c>
      <c r="G16" s="0" t="n">
        <v>100</v>
      </c>
      <c r="H16" s="0" t="s">
        <v>95</v>
      </c>
      <c r="I16" s="0" t="n">
        <v>0.5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310526.044193345</v>
      </c>
      <c r="Q16" s="0" t="n">
        <v>79559.5137332646</v>
      </c>
      <c r="R16" s="0" t="n">
        <v>1872742.3777601</v>
      </c>
      <c r="S16" s="0" t="n">
        <v>2226420.3934249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117065.136845881</v>
      </c>
      <c r="E17" s="0" t="s">
        <v>141</v>
      </c>
      <c r="F17" s="0" t="n">
        <v>58433.9105908871</v>
      </c>
      <c r="G17" s="0" t="n">
        <v>100</v>
      </c>
      <c r="H17" s="0" t="s">
        <v>100</v>
      </c>
      <c r="I17" s="0" t="n">
        <v>0.5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803986.98402127</v>
      </c>
      <c r="Q17" s="0" t="n">
        <v>166074.308879108</v>
      </c>
      <c r="R17" s="0" t="n">
        <v>13267965.99493</v>
      </c>
      <c r="S17" s="0" t="n">
        <v>13487137.7755961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2020-02-07T12:23:56Z</dcterms:modified>
  <cp:revision>34</cp:revision>
  <dc:subject/>
  <dc:title/>
</cp:coreProperties>
</file>