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b_results_combined" sheetId="1" state="visible" r:id="rId2"/>
    <sheet name="nodb_results_combined" sheetId="2" state="visible" r:id="rId3"/>
    <sheet name="compare_all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<sst xmlns="http://schemas.openxmlformats.org/spreadsheetml/2006/main" count="216" uniqueCount="105">
  <si>
    <t xml:space="preserve">num_SKU</t>
  </si>
  <si>
    <t xml:space="preserve">skillCost</t>
  </si>
  <si>
    <t xml:space="preserve">VNS_run_time</t>
  </si>
  <si>
    <t xml:space="preserve">VNS_best_cost</t>
  </si>
  <si>
    <t xml:space="preserve">CaseID</t>
  </si>
  <si>
    <t xml:space="preserve">FailureRates</t>
  </si>
  <si>
    <t xml:space="preserve">utilization_rate</t>
  </si>
  <si>
    <t xml:space="preserve">holding_cost_min</t>
  </si>
  <si>
    <t xml:space="preserve">machineCost</t>
  </si>
  <si>
    <t xml:space="preserve">ServiceRates</t>
  </si>
  <si>
    <t xml:space="preserve">holding_costs</t>
  </si>
  <si>
    <t xml:space="preserve">penalty_cost</t>
  </si>
  <si>
    <t xml:space="preserve">var_level</t>
  </si>
  <si>
    <t xml:space="preserve">VNS_best_priority</t>
  </si>
  <si>
    <t xml:space="preserve">Case: 0022</t>
  </si>
  <si>
    <t xml:space="preserve">[0.20098987924896647, 0.06522156778502702, 0.024439695916407985, 0.011585874349435046, 0.07193722439466484, 0.03553639353810447, 0.0010729390774776569, 0.03927583189368288, 0.04141552199488014, 0.0005455344691903801, 0.01832917069524063, 0.01528089805285754, 0.04899328875297068, 0.008197263802794093, 0.0322797722545274, 0.21000930478167676, 0.00032688644228809165, 0.00951127911857245, 0.11558455555035185, 0.04946711788088328]</t>
  </si>
  <si>
    <t xml:space="preserve">[0.22583944799959493, 0.2943428808506016, 0.14787429356054224, 0.045322365856200156, 0.24066527890086528, 0.46481172516590413, 0.006804296760538573, 0.5843727796564988, 0.17089710837276598, 0.011976750124481007, 0.17473531297395478, 0.35160552328517336, 0.5561687084492176, 0.09578658896843173, 0.3948046932676345, 0.7028437141786761, 0.0007485877350063664, 0.29227112800022365, 0.4530609432485239, 0.32443343851453516]</t>
  </si>
  <si>
    <t xml:space="preserve">[58.118114721147535, 297.2827716873855, 396.9589597769828, 243.9478453846884, 265.4492021914395, 679.7128550628206, 438.78756833296654, 745.6299780151064, 315.13415136923436, 836.7942107868823, 575.1019205962223, 933.5650696682153, 615.4014727583225, 602.2653226119431, 671.6148960049892, 253.34932073579216, 168.91321568753372, 985.6688726941106, 328.40241820686174, 486.4522193973242]</t>
  </si>
  <si>
    <t xml:space="preserve">[19, 12, 7, 8, 15, 4, 12, 15, 3, 13, 11, 9, 14, 3, 9, 4, 16, 12, 12, 11]</t>
  </si>
  <si>
    <t xml:space="preserve">Case: 0023</t>
  </si>
  <si>
    <t xml:space="preserve">[0.16824052302283832, 0.01713945737055406, 0.039332592411880564, 0.07267296225824957, 0.39695882785768993, 0.03319239126574961, 0.12347068401258703, 0.01120363898502441, 0.05747369786608465, 0.08031522494934205]</t>
  </si>
  <si>
    <t xml:space="preserve">[0.1050838184788151, 0.04321328204158615, 0.05350108762981322, 0.1366538682461818, 0.16316234363196402, 0.2396418894230887, 0.13066699772430607, 6.672416221203157, 0.21149633564247877, 0.08493420896806653]</t>
  </si>
  <si>
    <t xml:space="preserve">[154.4114428939626, 416.03536356033624, 240.3799922711092, 313.495337597714, 136.08022326761892, 687.632662330014, 215.73347511098063, 958.9633622795757, 522.0438349207601, 179.11097778761803]</t>
  </si>
  <si>
    <t xml:space="preserve">[2, 6, 9, 7, 8, 3, 8, 4, 4, 7]</t>
  </si>
  <si>
    <t xml:space="preserve">Case: 0029</t>
  </si>
  <si>
    <t xml:space="preserve">[0.013429431839810126, 0.22669811246345392, 0.03623199975715838, 0.1260566479289808, 0.08859875136533081, 0.004380628077720801, 0.1750025530293857, 0.16661900694184614, 0.0025706795038294133, 0.16041218909248378]</t>
  </si>
  <si>
    <t xml:space="preserve">[0.04416745375958277, 1.6944103603337282, 0.029469824917840184, 0.377541780807207, 10.087253614780334, 0.03490708395067173, 0.7071847772804715, 0.22328675481360785, 0.004310310717788474, 0.5844902435323533]</t>
  </si>
  <si>
    <t xml:space="preserve">[345.7094833416812, 552.9328739297977, 198.87302394059896, 397.0897349369707, 975.009560784716, 615.2161197683994, 422.82500824036043, 252.49094607503832, 299.1042333093743, 434.0282925530267]</t>
  </si>
  <si>
    <t xml:space="preserve">[5, 3, 6, 4, 2, 6, 3, 4, 8, 3]</t>
  </si>
  <si>
    <t xml:space="preserve">Case: 0032</t>
  </si>
  <si>
    <t xml:space="preserve">[0.14334617365713131, 0.1087591068796308, 0.07861822262943229, 0.06517083261027623, 0.05813460239023682, 0.10547911729477445, 0.01745223954956586, 0.027215177817078662, 0.05312877560843505, 0.006015926380889954, 0.001580795220005256, 0.008568199850681323, 0.009235015691582898, 0.050917739085476796, 0.02790578721217324, 0.03589337357655934, 0.04561795253492848, 0.09007838829162641, 0.01103796404204326, 0.05584460967747153]</t>
  </si>
  <si>
    <t xml:space="preserve">[3.014162880283163, 28.941189075803912, 0.14352842402821228, 0.059142990878765206, 0.3744948560740752, 0.4287118375475976, 0.16838809041716382, 0.059739248451646326, 0.6603458624720354, 0.04610556429057008, 0.028060335813981204, 0.02086466209308427, 0.013479673183031357, 0.24418843674342794, 0.06771842392078066, 2.4903076424616373, 0.07199765493412728, 0.1683753248717308, 0.04361990472190965, 0.029103331090202935]</t>
  </si>
  <si>
    <t xml:space="preserve">[820.6858122826345, 995.4696718979608, 364.3110048393151, 243.6650804131123, 591.4420963225225, 521.1232570327604, 715.6967049145095, 373.59737344882194, 724.0507558940544, 678.2240231402922, 800.4169957757563, 391.89732633582673, 303.4077720443091, 584.4094992678203, 374.93374027970845, 998.7349326456922, 344.9518405873439, 313.9430939916981, 476.76656389383777, 167.8472362928854]</t>
  </si>
  <si>
    <t xml:space="preserve">[11, 5, 17, 18, 3, 9, 7, 17, 4, 6, 12, 16, 19, 4, 13, 2, 11, 12, 18, 18]</t>
  </si>
  <si>
    <t xml:space="preserve">Case: 0034</t>
  </si>
  <si>
    <t xml:space="preserve">[0.03906194856268693, 0.3157155163434645, 0.008908601623942632, 0.01863983585349391, 0.012739232193356041, 0.12093600122141741, 0.21640972664495398, 0.008247380616130262, 0.07336964303801174, 0.18597211390254256]</t>
  </si>
  <si>
    <t xml:space="preserve">[0.04489785666335452, 0.2898550319550381, 0.0181863775728382, 0.2292024195209106, 0.00914383526386867, 0.12555441824108313, 1.8729537008287034, 0.045791398474347225, 0.03180996025521525, 0.3639257936706534]</t>
  </si>
  <si>
    <t xml:space="preserve">[336.91209165263575, 229.3896361174426, 422.1960323907823, 984.4082373679563, 251.32304186247796, 327.1095565646645, 903.831688906824, 762.2833966981627, 203.0660671106067, 395.59457044281794]</t>
  </si>
  <si>
    <t xml:space="preserve">[5, 4, 5, 3, 7, 4, 3, 5, 5, 9]</t>
  </si>
  <si>
    <t xml:space="preserve">Case: 0079</t>
  </si>
  <si>
    <t xml:space="preserve">[0.023580811285060673, 0.16901003215075977, 0.028911920917746258, 0.04447671108354425, 0.025685128995303366, 0.00939943082079335, 0.037196066349884614, 0.060785946646444364, 0.0024732849268711272, 0.01259145117964811, 0.07473176075568616, 0.004066713847931931, 0.0003965413982827639, 0.09143456435762148, 0.05661301037761839, 0.06760200009229202, 0.0158162454483491, 0.046698655273103566, 0.05385960664174789, 0.17467011745131086]</t>
  </si>
  <si>
    <t xml:space="preserve">[0.1158449895701944, 2.4374299919561433, 0.061243179513483306, 0.7978686489112464, 0.22947300533858536, 0.08848735613270906, 0.14922490138296401, 0.09404525641856612, 0.022613522161618133, 0.08957530992457605, 1.5973110907244776, 0.05635675111049962, 0.002688560428286496, 0.33838239349763727, 1.7413725180551438, 0.7405411988484382, 0.053512219764522535, 0.16564238239033344, 0.33931557718949934, 0.3979649567473388]</t>
  </si>
  <si>
    <t xml:space="preserve">[327.57613160189624, 688.2406769591412, 224.0939480690954, 778.5815143630983, 508.41068673689216, 565.2396685738197, 344.06652536893375, 196.3310482362888, 558.4950689381537, 463.7855217946732, 817.6043116193008, 701.1682201305676, 411.63341378487763, 272.0597428734524, 965.7972069654833, 591.8809141234118, 248.0658410074201, 260.43258154417464, 373.7933207054792, 257.39797507242645]</t>
  </si>
  <si>
    <t xml:space="preserve">[10, 2, 18, 11, 3, 4, 16, 18, 9, 2, 5, 15, 14, 4, 9, 4, 12, 5, 16, 4]</t>
  </si>
  <si>
    <t xml:space="preserve">Case: 0080</t>
  </si>
  <si>
    <t xml:space="preserve">[0.2807800677228305, 0.11893297042304549, 0.03896382631321526, 0.07614496611125812, 0.02835153263651705, 0.12355136810427492, 0.06339122641645144, 0.026413029508937775, 0.15983254203223668, 0.08363847073123287]</t>
  </si>
  <si>
    <t xml:space="preserve">[0.29725048654496616, 0.27042584120345714, 0.05089830207971754, 0.06268376273631145, 0.08099291037251188, 0.4084162091038349, 0.05294603972815653, 0.017392960533353118, 0.17644109524896112, 0.23167080042937344]</t>
  </si>
  <si>
    <t xml:space="preserve">[248.994879294016, 568.8322578348882, 266.2321002384423, 211.29542603184595, 739.4438342952686, 1000.0, 204.39321522964414, 202.69557334586716, 250.81563317719284, 695.872157129838]</t>
  </si>
  <si>
    <t xml:space="preserve">[6, 4, 7, 7, 2, 5, 7, 9, 6, 2]</t>
  </si>
  <si>
    <t xml:space="preserve">Case: 0117</t>
  </si>
  <si>
    <t xml:space="preserve">[0.003758602764222506, 0.04326828230144753, 0.06084416292975198, 0.015218200656745194, 0.04218953606773292, 0.14150018113714816, 0.01622125450381559, 0.030410211372981607, 0.0550380808240367, 0.05085027589983138, 0.03782718169492884, 0.0010835036149917572, 0.029986776580073288, 0.03289437036808763, 0.012451571437266898, 0.05563156249801304, 0.004719382646102468, 0.030877228162693095, 0.19404957739906226, 0.14118005714106693]</t>
  </si>
  <si>
    <t xml:space="preserve">[0.005069272357569172, 0.1155086708605005, 0.46741773007289455, 0.034376764146443486, 0.3842875285669363, 2.5735750981943655, 0.026091993637259007, 0.5465136011928916, 0.3498177541701707, 0.3010329195486669, 0.11537344556504166, 0.02604298472236621, 0.14571273164635207, 2.8930216041115866, 2.1661465201114076, 0.406247835345541, 0.06609033597246906, 0.14294316680748764, 2.278230210891889, 3.458157830966903]</t>
  </si>
  <si>
    <t xml:space="preserve">[63.11108605256054, 126.97407813737621, 390.14730870424074, 195.24565842969787, 441.3474109381255, 603.8246370982167, 85.31253855049604, 574.3344297947325, 336.7405808971357, 338.1964431160491, 157.96032851233988, 710.8437344194688, 238.794804776445, 958.1199623258456, 999.3174923789518, 422.6039590781153, 578.4978504216776, 241.6560583100607, 462.0914267285627, 726.7321797691889]</t>
  </si>
  <si>
    <t xml:space="preserve">[19, 16, 7, 17, 4, 1, 19, 9, 8, 13, 17, 18, 11, 7, 10, 11, 16, 15, 3, 7]</t>
  </si>
  <si>
    <t xml:space="preserve">Case: 0118</t>
  </si>
  <si>
    <t xml:space="preserve">[0.1233768982263539, 0.010503074667557684, 0.042861476002520174, 0.04888036345863343, 0.14572265971048348, 0.07617069921730772, 0.3945985198395927, 0.06698705342004048, 0.0435829932011159, 0.04731626225639467]</t>
  </si>
  <si>
    <t xml:space="preserve">[0.4391390009824686, 0.008528369692674292, 0.016459975494832805, 0.1193579843535387, 0.8199510339838263, 0.04039685283742203, 1.1850398049825237, 0.2905675808326429, 0.1965118697598053, 0.07565672515632145]</t>
  </si>
  <si>
    <t xml:space="preserve">[728.254805554457, 171.50617634416594, 97.19239882703872, 513.843726835215, 1000.0, 92.35036949652458, 639.2067649643143, 805.0460447427927, 828.0335992654196, 375.82125181447213]</t>
  </si>
  <si>
    <t xml:space="preserve">[4, 6, 6, 5, 3, 5, 3, 4, 4, 5]</t>
  </si>
  <si>
    <t xml:space="preserve">Case: 0119</t>
  </si>
  <si>
    <t xml:space="preserve">[0.149415973296026, 0.17577328289195648, 0.0011273601747495811, 0.012478005145356926, 0.1485737237626093, 0.0762683085190335, 0.1299589324997424, 0.1316208231818654, 0.12888232599876892, 0.04590126452989132]</t>
  </si>
  <si>
    <t xml:space="preserve">[3.4032518463352317, 0.23323032866082338, 0.0025655872920077307, 0.3683635103210176, 0.4076042865259501, 0.06490210868165748, 0.2758620144677159, 0.5542712608939014, 0.690034434264864, 0.15603033612929937]</t>
  </si>
  <si>
    <t xml:space="preserve">[922.7515013920756, 212.45808652038284, 337.9176159809053, 994.1032256048684, 353.04972574173695, 215.05565748885493, 300.81280318528303, 456.55949876082485, 471.2711474047031, 393.8576098853473]</t>
  </si>
  <si>
    <t xml:space="preserve">[4, 8, 2, 3, 4, 9, 4, 6, 4, 8]</t>
  </si>
  <si>
    <t xml:space="preserve">Case: 0120</t>
  </si>
  <si>
    <t xml:space="preserve">[0.012193855952912188, 0.23437396756095882, 0.033049468125422574, 0.01156644433978718, 0.06945512631201596, 0.08116175065036069, 0.1239521219510515, 0.09036201874254043, 0.0495001846872775, 0.029529228690548748, 0.03654435183772661, 0.03415740103960453, 0.010925742186963721, 0.01498208959353702, 0.01865369316435629, 0.014483984762229427, 0.01061701745972579, 0.07549639001835515, 0.013244213255024829, 0.03575094966960115]</t>
  </si>
  <si>
    <t xml:space="preserve">[0.2432066566287901, 0.21090144386749785, 0.08297472108880925, 0.17112886879732656, 0.08210966205369266, 0.3000193823476262, 0.38276233172923535, 0.05669705931504328, 9.271015012553065, 0.04868516995841846, 3.356548346392551, 0.3144404663855545, 0.045008652546838265, 0.0526571240172852, 0.05410974443859957, 0.03253878010283101, 0.01212859038949202, 0.5927151907118972, 0.05810447880797589, 0.6013625109309874]</t>
  </si>
  <si>
    <t xml:space="preserve">[783.1899224686539, 251.7184855389899, 346.2049379960183, 748.2532842902019, 229.02501846304887, 417.87300160886343, 396.13449424414694, 138.9294885942154, 1000.0, 318.61599213168046, 994.0967039016609, 647.514177375318, 470.9660660021853, 458.4220440967547, 370.4120650432926, 306.2626157896932, 282.28463751357503, 649.2514960413877, 500.467775866658, 803.156297873917]</t>
  </si>
  <si>
    <t xml:space="preserve">[9, 12, 12, 11, 13, 12, 2, 15, 9, 15, 4, 7, 14, 13, 12, 15, 19, 10, 14, 12]</t>
  </si>
  <si>
    <t xml:space="preserve">Case: 0035</t>
  </si>
  <si>
    <t xml:space="preserve">[0.012850325802199379, 0.05158288260670764, 0.08746862172948289, 0.05444247621855121, 0.1213628526837491, 0.04539697213830179, 0.024252743334554586, 0.047797778799769104, 0.00043650714350139603, 0.015115791478347787, 0.005630388967303851, 0.07340089316853778, 0.06894515741648566, 0.08886716003379114, 0.03316700712018238, 0.02833444304613163, 0.027208331752179057, 0.051321321001957465, 0.10922188647591091, 0.05319645908235551]</t>
  </si>
  <si>
    <t xml:space="preserve">[0.25619557339446436, 0.748568443000067, 0.2860812190721845, 0.05748124476305109, 0.6990173123196853, 0.5624202625479614, 0.0670929502244146, 0.12902071184463076, 0.03933635264528057, 0.02264349431114459, 1.0756725442023733, 0.6187333758439174, 0.5180256988670697, 2.053656200199729, 2.6467358169862605, 1.2945792923296506, 0.31694832707421633, 0.16505827806809334, 3.2036045630950136, 0.26921078206109234]</t>
  </si>
  <si>
    <t xml:space="preserve">[741.3802615398955, 674.3235811966061, 316.7712017511817, 171.54177294841625, 443.2406735167872, 660.7200451523017, 317.2219087352314, 278.7018908144027, 961.4900342462026, 234.87311764417677, 988.5259863958613, 507.438687702593, 482.40396163130947, 796.2178609196918, 981.0015832309323, 865.5764026800449, 638.9700591471264, 313.2829133444873, 780.1591669760519, 415.4276507599796]</t>
  </si>
  <si>
    <t xml:space="preserve">[13, 2, 12, 18, 10, 4, 16, 16, 14, 18, 2, 12, 10, 3, 6, 6, 10, 13, 5, 12]</t>
  </si>
  <si>
    <t xml:space="preserve">Case: 0041</t>
  </si>
  <si>
    <t xml:space="preserve">[0.14290645525029788, 0.007505659479552433, 0.000714480395800512, 0.05427855622310535, 0.033357031353923774, 0.030154759846313123, 0.06819346454475964, 0.1497972778832125, 0.021856113386051035, 0.0005198167031681064, 0.02083127064447485, 0.0357738718137987, 0.018128036838376865, 0.12380529809451903, 0.01051876617893033, 0.05275797636738622, 0.07912175402599042, 0.021654828499725637, 0.021971299621854245, 0.10615328284875944]</t>
  </si>
  <si>
    <t xml:space="preserve">[0.12435273573572614, 0.09990324115271883, 0.002790369295143214, 0.8657946038053973, 0.3584720407472389, 0.06324221742055092, 0.26798878375797736, 0.28289746278606365, 0.02202718228213819, 0.15951901789344242, 0.45539098381651194, 0.14364963673376838, 0.11049726533217191, 0.1783312295768923, 0.017692701992696493, 0.126031992025453, 0.050791036384855014, 0.3775249047857452, 0.37341286630803777, 0.3970042331601033]</t>
  </si>
  <si>
    <t xml:space="preserve">[94.36312523622716, 746.1413116014274, 426.5747330093796, 776.623987406452, 613.933677031388, 236.39655233363658, 375.1825976453142, 233.95120028791803, 165.88653261590997, 951.2928758038962, 787.3691560492853, 387.8136526804025, 531.2583048977323, 225.75446070569154, 209.89325324634277, 306.28515928832246, 83.21838477691892, 806.8511675491295, 711.0378639388554, 367.23255165448774]</t>
  </si>
  <si>
    <t xml:space="preserve">[18, 9, 19, 11, 15, 3, 16, 16, 19, 3, 2, 11, 5, 17, 19, 16, 19, 17, 11, 2]</t>
  </si>
  <si>
    <t xml:space="preserve">Case: 0044</t>
  </si>
  <si>
    <t xml:space="preserve">[0.16701897289508552, 0.047954138726693164, 0.010763891102607146, 0.05558661067709787, 0.0069127500514897435, 0.1252386606072997, 0.34905617776677256, 0.05423985329995583, 0.14058716746782873, 0.042641777405169695]</t>
  </si>
  <si>
    <t xml:space="preserve">[0.3083352062966654, 1.6215542099890612, 0.08071969899904526, 0.07488698858790191, 0.027821259034662326, 0.6426471902915211, 1.3025848532884379, 0.045098546317134815, 0.5549690658923119, 0.11053307287722508]</t>
  </si>
  <si>
    <t xml:space="preserve">[160.9546493811927, 1000.0, 600.3662316892085, 189.83435478122482, 353.9432134774889, 391.7245782948426, 331.636082141561, 103.36747136552813, 405.4565266049102, 212.94333668725412]</t>
  </si>
  <si>
    <t xml:space="preserve">[4, 2, 7, 8, 8, 4, 2, 9, 3, 6]</t>
  </si>
  <si>
    <t xml:space="preserve">Case: 0075</t>
  </si>
  <si>
    <t xml:space="preserve">[0.0806287803559207, 0.0458640594678305, 0.21565314934931268, 0.010481676986528538, 0.010344586379929023, 0.19598121393205822, 0.14598540141317906, 0.0661440156699186, 0.05465402258815169, 0.17426309385717104]</t>
  </si>
  <si>
    <t xml:space="preserve">[0.9032669049222143, 25.30443299353234, 0.2869269319361444, 0.009267721565534393, 0.022344869304938224, 0.2800995042425261, 0.8245979028135947, 0.7897835359078368, 0.18792363452402278, 0.5583815629532884]</t>
  </si>
  <si>
    <t xml:space="preserve">[544.1531119780561, 976.1759363796796, 175.66475285173647, 91.42116602781664, 186.18812624724916, 144.1709314313388, 454.3266368804319, 619.6690976655956, 325.14278463819403, 255.1361439525128]</t>
  </si>
  <si>
    <t xml:space="preserve">[4, 4, 6, 9, 9, 6, 5, 5, 6, 5]</t>
  </si>
  <si>
    <t xml:space="preserve">Case: 0076</t>
  </si>
  <si>
    <t xml:space="preserve">[0.007129274192188778, 0.05612409110449591, 0.013903538796208138, 0.07614369081261467, 0.008618866715259344, 0.0009117179508376068, 0.0327223184751944, 0.02426687537510085, 0.1262556982372615, 0.012146642422455651, 0.0234781681665172, 0.01052151807748715, 0.039273445247152386, 0.036272737760990936, 0.016943224822250292, 0.1904491813326232, 0.10848404874721541, 0.13054330830718464, 0.012652898924042581, 0.07315875453291952]</t>
  </si>
  <si>
    <t xml:space="preserve">[0.21423841789892223, 0.20212650071114366, 0.03083578235304982, 0.06417267625561132, 0.253879436570791, 0.002081723896452389, 0.030582072696307847, 0.5451327190173727, 0.5083446688120041, 0.0421436326038384, 0.07680968891875331, 0.14403767325276443, 0.046185058343101916, 0.07581250501438007, 0.10911063671069243, 0.36500583812797455, 0.12711488925510586, 0.279164278553375, 0.6238421288331462, 0.3608945548189909]</t>
  </si>
  <si>
    <t xml:space="preserve">[892.6236400399383, 368.7811734090419, 202.89396171400585, 44.94076103333008, 857.1194358385328, 271.44422751831615, 144.73105371867217, 862.6224600840337, 308.2785023296947, 295.1206696711221, 289.2025272225611, 739.1261627505544, 109.47525175571279, 196.43655933709988, 443.5154531147739, 187.19585861548606, 149.57049352703012, 257.3998421522319, 979.7594188548645, 446.0960601785207]</t>
  </si>
  <si>
    <t xml:space="preserve">[4, 10, 17, 19, 7, 19, 19, 4, 2, 12, 18, 11, 17, 12, 10, 11, 18, 11, 7, 9]</t>
  </si>
  <si>
    <t xml:space="preserve">[5, 4, 5, 3, 7, 4, 3, 5, 5, 2]</t>
  </si>
  <si>
    <t xml:space="preserve">[4, 8, 8, 6, 3, 7, 3, 6, 5, 7]</t>
  </si>
  <si>
    <t xml:space="preserve">[2, 4, 9, 3, 3, 8, 4, 3, 1, 6]</t>
  </si>
  <si>
    <t xml:space="preserve">[12, 16, 5, 9, 17, 14, 3, 18, 2, 17, 2, 9, 17, 17, 17, 8, 18, 9, 17, 4]</t>
  </si>
  <si>
    <t xml:space="preserve">db</t>
  </si>
  <si>
    <t xml:space="preserve">nodb</t>
  </si>
  <si>
    <t xml:space="preserve">rt_compare</t>
  </si>
  <si>
    <t xml:space="preserve">tc_compare</t>
  </si>
  <si>
    <t xml:space="preserve">rt%</t>
  </si>
  <si>
    <t xml:space="preserve">tc%</t>
  </si>
  <si>
    <t xml:space="preserve">Avg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</si>
</sst>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9.77"/>
    <col collapsed="false" customWidth="true" hidden="false" outlineLevel="0" max="2" min="2" style="0" width="8.52"/>
    <col collapsed="false" customWidth="true" hidden="false" outlineLevel="0" max="4" min="3" style="0" width="16.71"/>
    <col collapsed="false" customWidth="true" hidden="false" outlineLevel="0" max="5" min="5" style="0" width="10.73"/>
    <col collapsed="false" customWidth="true" hidden="false" outlineLevel="0" max="6" min="6" style="0" width="59.44"/>
    <col collapsed="false" customWidth="true" hidden="false" outlineLevel="0" max="7" min="7" style="0" width="13.24"/>
    <col collapsed="false" customWidth="true" hidden="false" outlineLevel="0" max="8" min="8" style="0" width="15.61"/>
    <col collapsed="false" customWidth="true" hidden="false" outlineLevel="0" max="9" min="9" style="0" width="12.13"/>
    <col collapsed="false" customWidth="true" hidden="false" outlineLevel="0" max="11" min="10" style="0" width="49.3"/>
    <col collapsed="false" customWidth="true" hidden="false" outlineLevel="0" max="12" min="12" style="0" width="16.71"/>
    <col collapsed="false" customWidth="true" hidden="false" outlineLevel="0" max="13" min="13" style="0" width="8.79"/>
    <col collapsed="false" customWidth="true" hidden="false" outlineLevel="0" max="14" min="14" style="0" width="57.7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20</v>
      </c>
      <c r="B2" s="0" t="n">
        <v>100</v>
      </c>
      <c r="C2" s="0" t="n">
        <v>35536.899960041</v>
      </c>
      <c r="D2" s="0" t="n">
        <v>605908.246986752</v>
      </c>
      <c r="E2" s="0" t="s">
        <v>14</v>
      </c>
      <c r="F2" s="0" t="s">
        <v>15</v>
      </c>
      <c r="G2" s="0" t="n">
        <v>0.8</v>
      </c>
      <c r="H2" s="0" t="n">
        <v>1</v>
      </c>
      <c r="I2" s="0" t="n">
        <v>100000</v>
      </c>
      <c r="J2" s="0" t="s">
        <v>16</v>
      </c>
      <c r="K2" s="0" t="s">
        <v>17</v>
      </c>
      <c r="L2" s="0" t="n">
        <v>16817.1971399973</v>
      </c>
      <c r="M2" s="0" t="n">
        <v>500</v>
      </c>
      <c r="N2" s="0" t="s">
        <v>18</v>
      </c>
    </row>
    <row r="3" customFormat="false" ht="12.8" hidden="false" customHeight="false" outlineLevel="0" collapsed="false">
      <c r="A3" s="0" t="n">
        <v>10</v>
      </c>
      <c r="B3" s="0" t="n">
        <v>100</v>
      </c>
      <c r="C3" s="0" t="n">
        <v>59692.5906419754</v>
      </c>
      <c r="D3" s="0" t="n">
        <v>900044.159212649</v>
      </c>
      <c r="E3" s="0" t="s">
        <v>19</v>
      </c>
      <c r="F3" s="0" t="s">
        <v>20</v>
      </c>
      <c r="G3" s="0" t="n">
        <v>0.8</v>
      </c>
      <c r="H3" s="0" t="n">
        <v>1</v>
      </c>
      <c r="I3" s="0" t="n">
        <v>100000</v>
      </c>
      <c r="J3" s="0" t="s">
        <v>21</v>
      </c>
      <c r="K3" s="0" t="s">
        <v>22</v>
      </c>
      <c r="L3" s="0" t="n">
        <v>11197.9235423612</v>
      </c>
      <c r="M3" s="0" t="n">
        <v>500</v>
      </c>
      <c r="N3" s="0" t="s">
        <v>23</v>
      </c>
    </row>
    <row r="4" customFormat="false" ht="12.8" hidden="false" customHeight="false" outlineLevel="0" collapsed="false">
      <c r="A4" s="0" t="n">
        <v>10</v>
      </c>
      <c r="B4" s="0" t="n">
        <v>100</v>
      </c>
      <c r="C4" s="0" t="n">
        <v>24107.2941350937</v>
      </c>
      <c r="D4" s="0" t="n">
        <v>524669.304230901</v>
      </c>
      <c r="E4" s="0" t="s">
        <v>24</v>
      </c>
      <c r="F4" s="0" t="s">
        <v>25</v>
      </c>
      <c r="G4" s="0" t="n">
        <v>0.8</v>
      </c>
      <c r="H4" s="0" t="n">
        <v>100</v>
      </c>
      <c r="I4" s="0" t="n">
        <v>100000</v>
      </c>
      <c r="J4" s="0" t="s">
        <v>26</v>
      </c>
      <c r="K4" s="0" t="s">
        <v>27</v>
      </c>
      <c r="L4" s="0" t="n">
        <v>23139.5063997564</v>
      </c>
      <c r="M4" s="0" t="n">
        <v>500</v>
      </c>
      <c r="N4" s="0" t="s">
        <v>28</v>
      </c>
    </row>
    <row r="5" customFormat="false" ht="12.8" hidden="false" customHeight="false" outlineLevel="0" collapsed="false">
      <c r="A5" s="0" t="n">
        <v>20</v>
      </c>
      <c r="B5" s="0" t="n">
        <v>100</v>
      </c>
      <c r="C5" s="0" t="n">
        <v>46996.8807621002</v>
      </c>
      <c r="D5" s="0" t="n">
        <v>878260.571420251</v>
      </c>
      <c r="E5" s="0" t="s">
        <v>29</v>
      </c>
      <c r="F5" s="0" t="s">
        <v>30</v>
      </c>
      <c r="G5" s="0" t="n">
        <v>0.8</v>
      </c>
      <c r="H5" s="0" t="n">
        <v>100</v>
      </c>
      <c r="I5" s="0" t="n">
        <v>100000</v>
      </c>
      <c r="J5" s="0" t="s">
        <v>31</v>
      </c>
      <c r="K5" s="0" t="s">
        <v>32</v>
      </c>
      <c r="L5" s="0" t="n">
        <v>28356.549203413</v>
      </c>
      <c r="M5" s="0" t="n">
        <v>500</v>
      </c>
      <c r="N5" s="0" t="s">
        <v>33</v>
      </c>
    </row>
    <row r="6" customFormat="false" ht="12.8" hidden="false" customHeight="false" outlineLevel="0" collapsed="false">
      <c r="A6" s="0" t="n">
        <v>10</v>
      </c>
      <c r="B6" s="0" t="n">
        <v>100</v>
      </c>
      <c r="C6" s="0" t="n">
        <v>17907.2076001167</v>
      </c>
      <c r="D6" s="0" t="n">
        <v>856237.749076022</v>
      </c>
      <c r="E6" s="0" t="s">
        <v>34</v>
      </c>
      <c r="F6" s="0" t="s">
        <v>35</v>
      </c>
      <c r="G6" s="0" t="n">
        <v>0.8</v>
      </c>
      <c r="H6" s="0" t="n">
        <v>100</v>
      </c>
      <c r="I6" s="0" t="n">
        <v>100000</v>
      </c>
      <c r="J6" s="0" t="s">
        <v>36</v>
      </c>
      <c r="K6" s="0" t="s">
        <v>37</v>
      </c>
      <c r="L6" s="0" t="n">
        <v>22040.3466075055</v>
      </c>
      <c r="M6" s="0" t="n">
        <v>500</v>
      </c>
      <c r="N6" s="0" t="s">
        <v>38</v>
      </c>
    </row>
    <row r="7" customFormat="false" ht="12.8" hidden="false" customHeight="false" outlineLevel="0" collapsed="false">
      <c r="A7" s="0" t="n">
        <v>20</v>
      </c>
      <c r="B7" s="0" t="n">
        <v>100</v>
      </c>
      <c r="C7" s="0" t="n">
        <v>33598.0033218861</v>
      </c>
      <c r="D7" s="0" t="n">
        <v>78623.7058013087</v>
      </c>
      <c r="E7" s="0" t="s">
        <v>39</v>
      </c>
      <c r="F7" s="0" t="s">
        <v>40</v>
      </c>
      <c r="G7" s="0" t="n">
        <v>0.8</v>
      </c>
      <c r="H7" s="0" t="n">
        <v>100</v>
      </c>
      <c r="I7" s="0" t="n">
        <v>10000</v>
      </c>
      <c r="J7" s="0" t="s">
        <v>41</v>
      </c>
      <c r="K7" s="0" t="s">
        <v>42</v>
      </c>
      <c r="L7" s="0" t="n">
        <v>24016.7139565509</v>
      </c>
      <c r="M7" s="0" t="n">
        <v>500</v>
      </c>
      <c r="N7" s="0" t="s">
        <v>43</v>
      </c>
    </row>
    <row r="8" customFormat="false" ht="12.8" hidden="false" customHeight="false" outlineLevel="0" collapsed="false">
      <c r="A8" s="0" t="n">
        <v>10</v>
      </c>
      <c r="B8" s="0" t="n">
        <v>100</v>
      </c>
      <c r="C8" s="0" t="n">
        <v>18928.4821059704</v>
      </c>
      <c r="D8" s="0" t="n">
        <v>110624.257536711</v>
      </c>
      <c r="E8" s="0" t="s">
        <v>44</v>
      </c>
      <c r="F8" s="0" t="s">
        <v>45</v>
      </c>
      <c r="G8" s="0" t="n">
        <v>0.8</v>
      </c>
      <c r="H8" s="0" t="n">
        <v>100</v>
      </c>
      <c r="I8" s="0" t="n">
        <v>10000</v>
      </c>
      <c r="J8" s="0" t="s">
        <v>46</v>
      </c>
      <c r="K8" s="0" t="s">
        <v>47</v>
      </c>
      <c r="L8" s="0" t="n">
        <v>21257.2335831864</v>
      </c>
      <c r="M8" s="0" t="n">
        <v>500</v>
      </c>
      <c r="N8" s="0" t="s">
        <v>48</v>
      </c>
    </row>
    <row r="9" customFormat="false" ht="12.8" hidden="false" customHeight="false" outlineLevel="0" collapsed="false">
      <c r="A9" s="0" t="n">
        <v>20</v>
      </c>
      <c r="B9" s="0" t="n">
        <v>100</v>
      </c>
      <c r="C9" s="0" t="n">
        <v>30981.6055841446</v>
      </c>
      <c r="D9" s="0" t="n">
        <v>74883.1779938697</v>
      </c>
      <c r="E9" s="0" t="s">
        <v>49</v>
      </c>
      <c r="F9" s="0" t="s">
        <v>50</v>
      </c>
      <c r="G9" s="0" t="n">
        <v>0.8</v>
      </c>
      <c r="H9" s="0" t="n">
        <v>1</v>
      </c>
      <c r="I9" s="0" t="n">
        <v>10000</v>
      </c>
      <c r="J9" s="0" t="s">
        <v>51</v>
      </c>
      <c r="K9" s="0" t="s">
        <v>52</v>
      </c>
      <c r="L9" s="0" t="n">
        <v>23745.960147704</v>
      </c>
      <c r="M9" s="0" t="n">
        <v>500</v>
      </c>
      <c r="N9" s="0" t="s">
        <v>53</v>
      </c>
    </row>
    <row r="10" customFormat="false" ht="12.8" hidden="false" customHeight="false" outlineLevel="0" collapsed="false">
      <c r="A10" s="0" t="n">
        <v>10</v>
      </c>
      <c r="B10" s="0" t="n">
        <v>100</v>
      </c>
      <c r="C10" s="0" t="n">
        <v>26962.091037035</v>
      </c>
      <c r="D10" s="0" t="n">
        <v>116038.761920749</v>
      </c>
      <c r="E10" s="0" t="s">
        <v>54</v>
      </c>
      <c r="F10" s="0" t="s">
        <v>55</v>
      </c>
      <c r="G10" s="0" t="n">
        <v>0.8</v>
      </c>
      <c r="H10" s="0" t="n">
        <v>1</v>
      </c>
      <c r="I10" s="0" t="n">
        <v>10000</v>
      </c>
      <c r="J10" s="0" t="s">
        <v>56</v>
      </c>
      <c r="K10" s="0" t="s">
        <v>57</v>
      </c>
      <c r="L10" s="0" t="n">
        <v>31685.9618150527</v>
      </c>
      <c r="M10" s="0" t="n">
        <v>500</v>
      </c>
      <c r="N10" s="0" t="s">
        <v>58</v>
      </c>
    </row>
    <row r="11" customFormat="false" ht="12.8" hidden="false" customHeight="false" outlineLevel="0" collapsed="false">
      <c r="A11" s="0" t="n">
        <v>10</v>
      </c>
      <c r="B11" s="0" t="n">
        <v>100</v>
      </c>
      <c r="C11" s="0" t="n">
        <v>41512.9875669479</v>
      </c>
      <c r="D11" s="0" t="n">
        <v>76316.3208215748</v>
      </c>
      <c r="E11" s="0" t="s">
        <v>59</v>
      </c>
      <c r="F11" s="0" t="s">
        <v>60</v>
      </c>
      <c r="G11" s="0" t="n">
        <v>0.8</v>
      </c>
      <c r="H11" s="0" t="n">
        <v>100</v>
      </c>
      <c r="I11" s="0" t="n">
        <v>10000</v>
      </c>
      <c r="J11" s="0" t="s">
        <v>61</v>
      </c>
      <c r="K11" s="0" t="s">
        <v>62</v>
      </c>
      <c r="L11" s="0" t="n">
        <v>21743.1312278927</v>
      </c>
      <c r="M11" s="0" t="n">
        <v>500</v>
      </c>
      <c r="N11" s="0" t="s">
        <v>63</v>
      </c>
    </row>
    <row r="12" customFormat="false" ht="12.8" hidden="false" customHeight="false" outlineLevel="0" collapsed="false">
      <c r="A12" s="0" t="n">
        <v>20</v>
      </c>
      <c r="B12" s="0" t="n">
        <v>100</v>
      </c>
      <c r="C12" s="0" t="n">
        <v>70220.5834219456</v>
      </c>
      <c r="D12" s="0" t="n">
        <v>117190.401242804</v>
      </c>
      <c r="E12" s="0" t="s">
        <v>64</v>
      </c>
      <c r="F12" s="0" t="s">
        <v>65</v>
      </c>
      <c r="G12" s="0" t="n">
        <v>0.8</v>
      </c>
      <c r="H12" s="0" t="n">
        <v>100</v>
      </c>
      <c r="I12" s="0" t="n">
        <v>10000</v>
      </c>
      <c r="J12" s="0" t="s">
        <v>66</v>
      </c>
      <c r="K12" s="0" t="s">
        <v>67</v>
      </c>
      <c r="L12" s="0" t="n">
        <v>21409.4899098416</v>
      </c>
      <c r="M12" s="0" t="n">
        <v>500</v>
      </c>
      <c r="N12" s="0" t="s">
        <v>68</v>
      </c>
    </row>
    <row r="13" customFormat="false" ht="12.8" hidden="false" customHeight="false" outlineLevel="0" collapsed="false">
      <c r="A13" s="0" t="n">
        <v>20</v>
      </c>
      <c r="B13" s="0" t="n">
        <v>100</v>
      </c>
      <c r="C13" s="0" t="n">
        <v>31667.7548780441</v>
      </c>
      <c r="D13" s="0" t="n">
        <v>522899.550034976</v>
      </c>
      <c r="E13" s="0" t="s">
        <v>69</v>
      </c>
      <c r="F13" s="0" t="s">
        <v>70</v>
      </c>
      <c r="G13" s="0" t="n">
        <v>0.8</v>
      </c>
      <c r="H13" s="0" t="n">
        <v>100</v>
      </c>
      <c r="I13" s="0" t="n">
        <v>100000</v>
      </c>
      <c r="J13" s="0" t="s">
        <v>71</v>
      </c>
      <c r="K13" s="0" t="s">
        <v>72</v>
      </c>
      <c r="L13" s="0" t="n">
        <v>26739.7311264038</v>
      </c>
      <c r="M13" s="0" t="n">
        <v>500</v>
      </c>
      <c r="N13" s="0" t="s">
        <v>73</v>
      </c>
    </row>
    <row r="14" customFormat="false" ht="12.8" hidden="false" customHeight="false" outlineLevel="0" collapsed="false">
      <c r="A14" s="0" t="n">
        <v>20</v>
      </c>
      <c r="B14" s="0" t="n">
        <v>100</v>
      </c>
      <c r="C14" s="0" t="n">
        <v>35842.0422818661</v>
      </c>
      <c r="D14" s="0" t="n">
        <v>921921.817622734</v>
      </c>
      <c r="E14" s="0" t="s">
        <v>74</v>
      </c>
      <c r="F14" s="0" t="s">
        <v>75</v>
      </c>
      <c r="G14" s="0" t="n">
        <v>0.8</v>
      </c>
      <c r="H14" s="0" t="n">
        <v>1</v>
      </c>
      <c r="I14" s="0" t="n">
        <v>100000</v>
      </c>
      <c r="J14" s="0" t="s">
        <v>76</v>
      </c>
      <c r="K14" s="0" t="s">
        <v>77</v>
      </c>
      <c r="L14" s="0" t="n">
        <v>15939.3303079805</v>
      </c>
      <c r="M14" s="0" t="n">
        <v>500</v>
      </c>
      <c r="N14" s="0" t="s">
        <v>78</v>
      </c>
    </row>
    <row r="15" customFormat="false" ht="12.8" hidden="false" customHeight="false" outlineLevel="0" collapsed="false">
      <c r="A15" s="0" t="n">
        <v>10</v>
      </c>
      <c r="B15" s="0" t="n">
        <v>100</v>
      </c>
      <c r="C15" s="0" t="n">
        <v>16983.1877808571</v>
      </c>
      <c r="D15" s="0" t="n">
        <v>511874.765665191</v>
      </c>
      <c r="E15" s="0" t="s">
        <v>79</v>
      </c>
      <c r="F15" s="0" t="s">
        <v>80</v>
      </c>
      <c r="G15" s="0" t="n">
        <v>0.8</v>
      </c>
      <c r="H15" s="0" t="n">
        <v>1</v>
      </c>
      <c r="I15" s="0" t="n">
        <v>100000</v>
      </c>
      <c r="J15" s="0" t="s">
        <v>81</v>
      </c>
      <c r="K15" s="0" t="s">
        <v>82</v>
      </c>
      <c r="L15" s="0" t="n">
        <v>16540.2726617584</v>
      </c>
      <c r="M15" s="0" t="n">
        <v>500</v>
      </c>
      <c r="N15" s="0" t="s">
        <v>83</v>
      </c>
    </row>
    <row r="16" customFormat="false" ht="12.8" hidden="false" customHeight="false" outlineLevel="0" collapsed="false">
      <c r="A16" s="0" t="n">
        <v>10</v>
      </c>
      <c r="B16" s="0" t="n">
        <v>100</v>
      </c>
      <c r="C16" s="0" t="n">
        <v>20913.335103035</v>
      </c>
      <c r="D16" s="0" t="n">
        <v>66848.0547414128</v>
      </c>
      <c r="E16" s="0" t="s">
        <v>84</v>
      </c>
      <c r="F16" s="0" t="s">
        <v>85</v>
      </c>
      <c r="G16" s="0" t="n">
        <v>0.8</v>
      </c>
      <c r="H16" s="0" t="n">
        <v>1</v>
      </c>
      <c r="I16" s="0" t="n">
        <v>10000</v>
      </c>
      <c r="J16" s="0" t="s">
        <v>86</v>
      </c>
      <c r="K16" s="0" t="s">
        <v>87</v>
      </c>
      <c r="L16" s="0" t="n">
        <v>16360.5582213668</v>
      </c>
      <c r="M16" s="0" t="n">
        <v>500</v>
      </c>
      <c r="N16" s="0" t="s">
        <v>88</v>
      </c>
    </row>
    <row r="17" customFormat="false" ht="12.8" hidden="false" customHeight="false" outlineLevel="0" collapsed="false">
      <c r="A17" s="0" t="n">
        <v>20</v>
      </c>
      <c r="B17" s="0" t="n">
        <v>100</v>
      </c>
      <c r="C17" s="0" t="n">
        <v>53794.1228020191</v>
      </c>
      <c r="D17" s="0" t="n">
        <v>111525.879244158</v>
      </c>
      <c r="E17" s="0" t="s">
        <v>89</v>
      </c>
      <c r="F17" s="0" t="s">
        <v>90</v>
      </c>
      <c r="G17" s="0" t="n">
        <v>0.8</v>
      </c>
      <c r="H17" s="0" t="n">
        <v>1</v>
      </c>
      <c r="I17" s="0" t="n">
        <v>10000</v>
      </c>
      <c r="J17" s="0" t="s">
        <v>91</v>
      </c>
      <c r="K17" s="0" t="s">
        <v>92</v>
      </c>
      <c r="L17" s="0" t="n">
        <v>13656.6280502631</v>
      </c>
      <c r="M17" s="0" t="n">
        <v>500</v>
      </c>
      <c r="N17" s="0" t="s">
        <v>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n">
        <v>20</v>
      </c>
      <c r="B2" s="0" t="n">
        <v>100</v>
      </c>
      <c r="C2" s="0" t="n">
        <v>38224.2531249523</v>
      </c>
      <c r="D2" s="0" t="n">
        <v>605908.246986752</v>
      </c>
      <c r="E2" s="0" t="s">
        <v>14</v>
      </c>
      <c r="F2" s="0" t="s">
        <v>15</v>
      </c>
      <c r="G2" s="0" t="n">
        <v>0.8</v>
      </c>
      <c r="H2" s="0" t="n">
        <v>1</v>
      </c>
      <c r="I2" s="0" t="n">
        <v>100000</v>
      </c>
      <c r="J2" s="0" t="s">
        <v>16</v>
      </c>
      <c r="K2" s="0" t="s">
        <v>17</v>
      </c>
      <c r="L2" s="0" t="n">
        <v>16817.1971399973</v>
      </c>
      <c r="M2" s="0" t="n">
        <v>500</v>
      </c>
      <c r="N2" s="0" t="s">
        <v>18</v>
      </c>
    </row>
    <row r="3" customFormat="false" ht="12.8" hidden="false" customHeight="false" outlineLevel="0" collapsed="false">
      <c r="A3" s="0" t="n">
        <v>10</v>
      </c>
      <c r="B3" s="0" t="n">
        <v>100</v>
      </c>
      <c r="C3" s="0" t="n">
        <v>84754.9163799286</v>
      </c>
      <c r="D3" s="0" t="n">
        <v>900044.159212649</v>
      </c>
      <c r="E3" s="0" t="s">
        <v>19</v>
      </c>
      <c r="F3" s="0" t="s">
        <v>20</v>
      </c>
      <c r="G3" s="0" t="n">
        <v>0.8</v>
      </c>
      <c r="H3" s="0" t="n">
        <v>1</v>
      </c>
      <c r="I3" s="0" t="n">
        <v>100000</v>
      </c>
      <c r="J3" s="0" t="s">
        <v>21</v>
      </c>
      <c r="K3" s="0" t="s">
        <v>22</v>
      </c>
      <c r="L3" s="0" t="n">
        <v>11197.9235423612</v>
      </c>
      <c r="M3" s="0" t="n">
        <v>500</v>
      </c>
      <c r="N3" s="0" t="s">
        <v>23</v>
      </c>
    </row>
    <row r="4" customFormat="false" ht="12.8" hidden="false" customHeight="false" outlineLevel="0" collapsed="false">
      <c r="A4" s="0" t="n">
        <v>10</v>
      </c>
      <c r="B4" s="0" t="n">
        <v>100</v>
      </c>
      <c r="C4" s="0" t="n">
        <v>39303.4614379406</v>
      </c>
      <c r="D4" s="0" t="n">
        <v>524669.304230901</v>
      </c>
      <c r="E4" s="0" t="s">
        <v>24</v>
      </c>
      <c r="F4" s="0" t="s">
        <v>25</v>
      </c>
      <c r="G4" s="0" t="n">
        <v>0.8</v>
      </c>
      <c r="H4" s="0" t="n">
        <v>100</v>
      </c>
      <c r="I4" s="0" t="n">
        <v>100000</v>
      </c>
      <c r="J4" s="0" t="s">
        <v>26</v>
      </c>
      <c r="K4" s="0" t="s">
        <v>27</v>
      </c>
      <c r="L4" s="0" t="n">
        <v>23139.5063997564</v>
      </c>
      <c r="M4" s="0" t="n">
        <v>500</v>
      </c>
      <c r="N4" s="0" t="s">
        <v>28</v>
      </c>
    </row>
    <row r="5" customFormat="false" ht="12.8" hidden="false" customHeight="false" outlineLevel="0" collapsed="false">
      <c r="A5" s="0" t="n">
        <v>20</v>
      </c>
      <c r="B5" s="0" t="n">
        <v>100</v>
      </c>
      <c r="C5" s="0" t="n">
        <v>58611.0413799286</v>
      </c>
      <c r="D5" s="0" t="n">
        <v>878260.571420251</v>
      </c>
      <c r="E5" s="0" t="s">
        <v>29</v>
      </c>
      <c r="F5" s="0" t="s">
        <v>30</v>
      </c>
      <c r="G5" s="0" t="n">
        <v>0.8</v>
      </c>
      <c r="H5" s="0" t="n">
        <v>100</v>
      </c>
      <c r="I5" s="0" t="n">
        <v>100000</v>
      </c>
      <c r="J5" s="0" t="s">
        <v>31</v>
      </c>
      <c r="K5" s="0" t="s">
        <v>32</v>
      </c>
      <c r="L5" s="0" t="n">
        <v>28356.549203413</v>
      </c>
      <c r="M5" s="0" t="n">
        <v>500</v>
      </c>
      <c r="N5" s="0" t="s">
        <v>33</v>
      </c>
    </row>
    <row r="6" customFormat="false" ht="12.8" hidden="false" customHeight="false" outlineLevel="0" collapsed="false">
      <c r="A6" s="0" t="n">
        <v>10</v>
      </c>
      <c r="B6" s="0" t="n">
        <v>100</v>
      </c>
      <c r="C6" s="0" t="n">
        <v>29007.8343138695</v>
      </c>
      <c r="D6" s="0" t="n">
        <v>856237.749076022</v>
      </c>
      <c r="E6" s="0" t="s">
        <v>34</v>
      </c>
      <c r="F6" s="0" t="s">
        <v>35</v>
      </c>
      <c r="G6" s="0" t="n">
        <v>0.8</v>
      </c>
      <c r="H6" s="0" t="n">
        <v>100</v>
      </c>
      <c r="I6" s="0" t="n">
        <v>100000</v>
      </c>
      <c r="J6" s="0" t="s">
        <v>36</v>
      </c>
      <c r="K6" s="0" t="s">
        <v>37</v>
      </c>
      <c r="L6" s="0" t="n">
        <v>22040.3466075055</v>
      </c>
      <c r="M6" s="0" t="n">
        <v>500</v>
      </c>
      <c r="N6" s="0" t="s">
        <v>94</v>
      </c>
    </row>
    <row r="7" customFormat="false" ht="12.8" hidden="false" customHeight="false" outlineLevel="0" collapsed="false">
      <c r="A7" s="0" t="n">
        <v>20</v>
      </c>
      <c r="B7" s="0" t="n">
        <v>100</v>
      </c>
      <c r="C7" s="0" t="n">
        <v>37438.8398861885</v>
      </c>
      <c r="D7" s="0" t="n">
        <v>78623.7058013087</v>
      </c>
      <c r="E7" s="0" t="s">
        <v>39</v>
      </c>
      <c r="F7" s="0" t="s">
        <v>40</v>
      </c>
      <c r="G7" s="0" t="n">
        <v>0.8</v>
      </c>
      <c r="H7" s="0" t="n">
        <v>100</v>
      </c>
      <c r="I7" s="0" t="n">
        <v>10000</v>
      </c>
      <c r="J7" s="0" t="s">
        <v>41</v>
      </c>
      <c r="K7" s="0" t="s">
        <v>42</v>
      </c>
      <c r="L7" s="0" t="n">
        <v>24016.7139565509</v>
      </c>
      <c r="M7" s="0" t="n">
        <v>500</v>
      </c>
      <c r="N7" s="0" t="s">
        <v>43</v>
      </c>
    </row>
    <row r="8" customFormat="false" ht="12.8" hidden="false" customHeight="false" outlineLevel="0" collapsed="false">
      <c r="A8" s="0" t="n">
        <v>10</v>
      </c>
      <c r="B8" s="0" t="n">
        <v>100</v>
      </c>
      <c r="C8" s="0" t="n">
        <v>22264.8809890747</v>
      </c>
      <c r="D8" s="0" t="n">
        <v>110624.257536711</v>
      </c>
      <c r="E8" s="0" t="s">
        <v>44</v>
      </c>
      <c r="F8" s="0" t="s">
        <v>45</v>
      </c>
      <c r="G8" s="0" t="n">
        <v>0.8</v>
      </c>
      <c r="H8" s="0" t="n">
        <v>100</v>
      </c>
      <c r="I8" s="0" t="n">
        <v>10000</v>
      </c>
      <c r="J8" s="0" t="s">
        <v>46</v>
      </c>
      <c r="K8" s="0" t="s">
        <v>47</v>
      </c>
      <c r="L8" s="0" t="n">
        <v>21257.2335831864</v>
      </c>
      <c r="M8" s="0" t="n">
        <v>500</v>
      </c>
      <c r="N8" s="0" t="s">
        <v>48</v>
      </c>
    </row>
    <row r="9" customFormat="false" ht="12.8" hidden="false" customHeight="false" outlineLevel="0" collapsed="false">
      <c r="A9" s="0" t="n">
        <v>20</v>
      </c>
      <c r="B9" s="0" t="n">
        <v>100</v>
      </c>
      <c r="C9" s="0" t="n">
        <v>32488.8604450226</v>
      </c>
      <c r="D9" s="0" t="n">
        <v>74883.1779938697</v>
      </c>
      <c r="E9" s="0" t="s">
        <v>49</v>
      </c>
      <c r="F9" s="0" t="s">
        <v>50</v>
      </c>
      <c r="G9" s="0" t="n">
        <v>0.8</v>
      </c>
      <c r="H9" s="0" t="n">
        <v>1</v>
      </c>
      <c r="I9" s="0" t="n">
        <v>10000</v>
      </c>
      <c r="J9" s="0" t="s">
        <v>51</v>
      </c>
      <c r="K9" s="0" t="s">
        <v>52</v>
      </c>
      <c r="L9" s="0" t="n">
        <v>23745.960147704</v>
      </c>
      <c r="M9" s="0" t="n">
        <v>500</v>
      </c>
      <c r="N9" s="0" t="s">
        <v>53</v>
      </c>
    </row>
    <row r="10" customFormat="false" ht="12.8" hidden="false" customHeight="false" outlineLevel="0" collapsed="false">
      <c r="A10" s="0" t="n">
        <v>10</v>
      </c>
      <c r="B10" s="0" t="n">
        <v>100</v>
      </c>
      <c r="C10" s="0" t="n">
        <v>31103.9550139904</v>
      </c>
      <c r="D10" s="0" t="n">
        <v>115948.612714456</v>
      </c>
      <c r="E10" s="0" t="s">
        <v>54</v>
      </c>
      <c r="F10" s="0" t="s">
        <v>55</v>
      </c>
      <c r="G10" s="0" t="n">
        <v>0.8</v>
      </c>
      <c r="H10" s="0" t="n">
        <v>1</v>
      </c>
      <c r="I10" s="0" t="n">
        <v>10000</v>
      </c>
      <c r="J10" s="0" t="s">
        <v>56</v>
      </c>
      <c r="K10" s="0" t="s">
        <v>57</v>
      </c>
      <c r="L10" s="0" t="n">
        <v>31685.9618150527</v>
      </c>
      <c r="M10" s="0" t="n">
        <v>500</v>
      </c>
      <c r="N10" s="0" t="s">
        <v>95</v>
      </c>
    </row>
    <row r="11" customFormat="false" ht="12.8" hidden="false" customHeight="false" outlineLevel="0" collapsed="false">
      <c r="A11" s="0" t="n">
        <v>10</v>
      </c>
      <c r="B11" s="0" t="n">
        <v>100</v>
      </c>
      <c r="C11" s="0" t="n">
        <v>41167.9171221256</v>
      </c>
      <c r="D11" s="0" t="n">
        <v>74278.1173082285</v>
      </c>
      <c r="E11" s="0" t="s">
        <v>59</v>
      </c>
      <c r="F11" s="0" t="s">
        <v>60</v>
      </c>
      <c r="G11" s="0" t="n">
        <v>0.8</v>
      </c>
      <c r="H11" s="0" t="n">
        <v>100</v>
      </c>
      <c r="I11" s="0" t="n">
        <v>10000</v>
      </c>
      <c r="J11" s="0" t="s">
        <v>61</v>
      </c>
      <c r="K11" s="0" t="s">
        <v>62</v>
      </c>
      <c r="L11" s="0" t="n">
        <v>21743.1312278927</v>
      </c>
      <c r="M11" s="0" t="n">
        <v>500</v>
      </c>
      <c r="N11" s="0" t="s">
        <v>96</v>
      </c>
    </row>
    <row r="12" customFormat="false" ht="12.8" hidden="false" customHeight="false" outlineLevel="0" collapsed="false">
      <c r="A12" s="0" t="n">
        <v>20</v>
      </c>
      <c r="B12" s="0" t="n">
        <v>100</v>
      </c>
      <c r="C12" s="0" t="n">
        <v>91635.9604330063</v>
      </c>
      <c r="D12" s="0" t="n">
        <v>117624.023508616</v>
      </c>
      <c r="E12" s="0" t="s">
        <v>64</v>
      </c>
      <c r="F12" s="0" t="s">
        <v>65</v>
      </c>
      <c r="G12" s="0" t="n">
        <v>0.8</v>
      </c>
      <c r="H12" s="0" t="n">
        <v>100</v>
      </c>
      <c r="I12" s="0" t="n">
        <v>10000</v>
      </c>
      <c r="J12" s="0" t="s">
        <v>66</v>
      </c>
      <c r="K12" s="0" t="s">
        <v>67</v>
      </c>
      <c r="L12" s="0" t="n">
        <v>21409.4899098416</v>
      </c>
      <c r="M12" s="0" t="n">
        <v>500</v>
      </c>
      <c r="N12" s="0" t="s">
        <v>97</v>
      </c>
    </row>
    <row r="13" customFormat="false" ht="12.8" hidden="false" customHeight="false" outlineLevel="0" collapsed="false">
      <c r="A13" s="0" t="n">
        <v>20</v>
      </c>
      <c r="B13" s="0" t="n">
        <v>100</v>
      </c>
      <c r="C13" s="0" t="n">
        <v>34058.5885691643</v>
      </c>
      <c r="D13" s="0" t="n">
        <v>522899.550034976</v>
      </c>
      <c r="E13" s="0" t="s">
        <v>69</v>
      </c>
      <c r="F13" s="0" t="s">
        <v>70</v>
      </c>
      <c r="G13" s="0" t="n">
        <v>0.8</v>
      </c>
      <c r="H13" s="0" t="n">
        <v>100</v>
      </c>
      <c r="I13" s="0" t="n">
        <v>100000</v>
      </c>
      <c r="J13" s="0" t="s">
        <v>71</v>
      </c>
      <c r="K13" s="0" t="s">
        <v>72</v>
      </c>
      <c r="L13" s="0" t="n">
        <v>26739.7311264038</v>
      </c>
      <c r="M13" s="0" t="n">
        <v>500</v>
      </c>
      <c r="N13" s="0" t="s">
        <v>73</v>
      </c>
    </row>
    <row r="14" customFormat="false" ht="12.8" hidden="false" customHeight="false" outlineLevel="0" collapsed="false">
      <c r="A14" s="0" t="n">
        <v>20</v>
      </c>
      <c r="B14" s="0" t="n">
        <v>100</v>
      </c>
      <c r="C14" s="0" t="n">
        <v>39633.109140873</v>
      </c>
      <c r="D14" s="0" t="n">
        <v>921921.817622734</v>
      </c>
      <c r="E14" s="0" t="s">
        <v>74</v>
      </c>
      <c r="F14" s="0" t="s">
        <v>75</v>
      </c>
      <c r="G14" s="0" t="n">
        <v>0.8</v>
      </c>
      <c r="H14" s="0" t="n">
        <v>1</v>
      </c>
      <c r="I14" s="0" t="n">
        <v>100000</v>
      </c>
      <c r="J14" s="0" t="s">
        <v>76</v>
      </c>
      <c r="K14" s="0" t="s">
        <v>77</v>
      </c>
      <c r="L14" s="0" t="n">
        <v>15939.3303079805</v>
      </c>
      <c r="M14" s="0" t="n">
        <v>500</v>
      </c>
      <c r="N14" s="0" t="s">
        <v>78</v>
      </c>
    </row>
    <row r="15" customFormat="false" ht="12.8" hidden="false" customHeight="false" outlineLevel="0" collapsed="false">
      <c r="A15" s="0" t="n">
        <v>10</v>
      </c>
      <c r="B15" s="0" t="n">
        <v>100</v>
      </c>
      <c r="C15" s="0" t="n">
        <v>23007.3266859055</v>
      </c>
      <c r="D15" s="0" t="n">
        <v>511874.765665191</v>
      </c>
      <c r="E15" s="0" t="s">
        <v>79</v>
      </c>
      <c r="F15" s="0" t="s">
        <v>80</v>
      </c>
      <c r="G15" s="0" t="n">
        <v>0.8</v>
      </c>
      <c r="H15" s="0" t="n">
        <v>1</v>
      </c>
      <c r="I15" s="0" t="n">
        <v>100000</v>
      </c>
      <c r="J15" s="0" t="s">
        <v>81</v>
      </c>
      <c r="K15" s="0" t="s">
        <v>82</v>
      </c>
      <c r="L15" s="0" t="n">
        <v>16540.2726617584</v>
      </c>
      <c r="M15" s="0" t="n">
        <v>500</v>
      </c>
      <c r="N15" s="0" t="s">
        <v>83</v>
      </c>
    </row>
    <row r="16" customFormat="false" ht="12.8" hidden="false" customHeight="false" outlineLevel="0" collapsed="false">
      <c r="A16" s="0" t="n">
        <v>10</v>
      </c>
      <c r="B16" s="0" t="n">
        <v>100</v>
      </c>
      <c r="C16" s="0" t="n">
        <v>26312.2632491589</v>
      </c>
      <c r="D16" s="0" t="n">
        <v>66848.0547414128</v>
      </c>
      <c r="E16" s="0" t="s">
        <v>84</v>
      </c>
      <c r="F16" s="0" t="s">
        <v>85</v>
      </c>
      <c r="G16" s="0" t="n">
        <v>0.8</v>
      </c>
      <c r="H16" s="0" t="n">
        <v>1</v>
      </c>
      <c r="I16" s="0" t="n">
        <v>10000</v>
      </c>
      <c r="J16" s="0" t="s">
        <v>86</v>
      </c>
      <c r="K16" s="0" t="s">
        <v>87</v>
      </c>
      <c r="L16" s="0" t="n">
        <v>16360.5582213668</v>
      </c>
      <c r="M16" s="0" t="n">
        <v>500</v>
      </c>
      <c r="N16" s="0" t="s">
        <v>88</v>
      </c>
    </row>
    <row r="17" customFormat="false" ht="12.8" hidden="false" customHeight="false" outlineLevel="0" collapsed="false">
      <c r="A17" s="0" t="n">
        <v>20</v>
      </c>
      <c r="B17" s="0" t="n">
        <v>100</v>
      </c>
      <c r="C17" s="0" t="n">
        <v>59474.2413709164</v>
      </c>
      <c r="D17" s="0" t="n">
        <v>111525.879244158</v>
      </c>
      <c r="E17" s="0" t="s">
        <v>89</v>
      </c>
      <c r="F17" s="0" t="s">
        <v>90</v>
      </c>
      <c r="G17" s="0" t="n">
        <v>0.8</v>
      </c>
      <c r="H17" s="0" t="n">
        <v>1</v>
      </c>
      <c r="I17" s="0" t="n">
        <v>10000</v>
      </c>
      <c r="J17" s="0" t="s">
        <v>91</v>
      </c>
      <c r="K17" s="0" t="s">
        <v>92</v>
      </c>
      <c r="L17" s="0" t="n">
        <v>13656.6280502631</v>
      </c>
      <c r="M17" s="0" t="n">
        <v>500</v>
      </c>
      <c r="N17" s="0" t="s">
        <v>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9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H7" activeCellId="0" sqref="H7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21"/>
    <col collapsed="false" customWidth="true" hidden="false" outlineLevel="0" max="3" min="3" style="0" width="15.14"/>
    <col collapsed="false" customWidth="true" hidden="false" outlineLevel="0" max="4" min="4" style="0" width="14.21"/>
    <col collapsed="false" customWidth="true" hidden="false" outlineLevel="0" max="5" min="5" style="0" width="15.1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B1" s="1" t="s">
        <v>98</v>
      </c>
      <c r="C1" s="1"/>
      <c r="D1" s="1" t="s">
        <v>99</v>
      </c>
      <c r="E1" s="1"/>
    </row>
    <row r="2" customFormat="false" ht="12.8" hidden="false" customHeight="false" outlineLevel="0" collapsed="false">
      <c r="A2" s="2" t="s">
        <v>4</v>
      </c>
      <c r="B2" s="2" t="s">
        <v>2</v>
      </c>
      <c r="C2" s="2" t="s">
        <v>3</v>
      </c>
      <c r="D2" s="2" t="s">
        <v>2</v>
      </c>
      <c r="E2" s="2" t="s">
        <v>3</v>
      </c>
      <c r="F2" s="2" t="s">
        <v>100</v>
      </c>
      <c r="G2" s="2" t="s">
        <v>101</v>
      </c>
      <c r="H2" s="2" t="s">
        <v>102</v>
      </c>
      <c r="I2" s="2" t="s">
        <v>103</v>
      </c>
    </row>
    <row r="3" customFormat="false" ht="12.8" hidden="false" customHeight="false" outlineLevel="0" collapsed="false">
      <c r="A3" s="0" t="s">
        <v>14</v>
      </c>
      <c r="B3" s="3" t="n">
        <v>35536.899960041</v>
      </c>
      <c r="C3" s="3" t="n">
        <v>605908.246986752</v>
      </c>
      <c r="D3" s="3" t="n">
        <v>38224.2531249523</v>
      </c>
      <c r="E3" s="3" t="n">
        <v>605908.246986752</v>
      </c>
      <c r="F3" s="3" t="n">
        <f aca="false">IF(B3&lt;D3,1,0)</f>
        <v>1</v>
      </c>
      <c r="G3" s="3" t="n">
        <f aca="false">IF(C3&lt;=E3,1,0)</f>
        <v>1</v>
      </c>
      <c r="H3" s="3" t="n">
        <f aca="false">(B3-D3)*100/B3</f>
        <v>-7.56214854962877</v>
      </c>
      <c r="I3" s="3" t="n">
        <f aca="false">(C3-E3)*100/C3</f>
        <v>0</v>
      </c>
    </row>
    <row r="4" customFormat="false" ht="12.8" hidden="false" customHeight="false" outlineLevel="0" collapsed="false">
      <c r="A4" s="0" t="s">
        <v>19</v>
      </c>
      <c r="B4" s="3" t="n">
        <v>59692.5906419754</v>
      </c>
      <c r="C4" s="3" t="n">
        <v>900044.159212649</v>
      </c>
      <c r="D4" s="3" t="n">
        <v>84754.9163799286</v>
      </c>
      <c r="E4" s="3" t="n">
        <v>900044.159212649</v>
      </c>
      <c r="F4" s="3" t="n">
        <f aca="false">IF(B4&lt;D4,1,0)</f>
        <v>1</v>
      </c>
      <c r="G4" s="3" t="n">
        <f aca="false">IF(C4&lt;=E4,1,0)</f>
        <v>1</v>
      </c>
      <c r="H4" s="3" t="n">
        <f aca="false">(B4-D4)*100/B4</f>
        <v>-41.9856559556481</v>
      </c>
      <c r="I4" s="3" t="n">
        <f aca="false">(C4-E4)*100/C4</f>
        <v>0</v>
      </c>
    </row>
    <row r="5" customFormat="false" ht="12.8" hidden="false" customHeight="false" outlineLevel="0" collapsed="false">
      <c r="A5" s="0" t="s">
        <v>24</v>
      </c>
      <c r="B5" s="3" t="n">
        <v>24107.2941350937</v>
      </c>
      <c r="C5" s="3" t="n">
        <v>524669.304230901</v>
      </c>
      <c r="D5" s="3" t="n">
        <v>39303.4614379406</v>
      </c>
      <c r="E5" s="3" t="n">
        <v>524669.304230901</v>
      </c>
      <c r="F5" s="3" t="n">
        <f aca="false">IF(B5&lt;D5,1,0)</f>
        <v>1</v>
      </c>
      <c r="G5" s="3" t="n">
        <f aca="false">IF(C5&lt;=E5,1,0)</f>
        <v>1</v>
      </c>
      <c r="H5" s="3" t="n">
        <f aca="false">(B5-D5)*100/B5</f>
        <v>-63.0355576934095</v>
      </c>
      <c r="I5" s="3" t="n">
        <f aca="false">(C5-E5)*100/C5</f>
        <v>0</v>
      </c>
    </row>
    <row r="6" customFormat="false" ht="12.8" hidden="false" customHeight="false" outlineLevel="0" collapsed="false">
      <c r="A6" s="0" t="s">
        <v>29</v>
      </c>
      <c r="B6" s="3" t="n">
        <v>46996.8807621002</v>
      </c>
      <c r="C6" s="3" t="n">
        <v>878260.571420251</v>
      </c>
      <c r="D6" s="3" t="n">
        <v>58611.0413799286</v>
      </c>
      <c r="E6" s="3" t="n">
        <v>878260.571420251</v>
      </c>
      <c r="F6" s="3" t="n">
        <f aca="false">IF(B6&lt;D6,1,0)</f>
        <v>1</v>
      </c>
      <c r="G6" s="3" t="n">
        <f aca="false">IF(C6&lt;=E6,1,0)</f>
        <v>1</v>
      </c>
      <c r="H6" s="3" t="n">
        <f aca="false">(B6-D6)*100/B6</f>
        <v>-24.7126201345567</v>
      </c>
      <c r="I6" s="3" t="n">
        <f aca="false">(C6-E6)*100/C6</f>
        <v>0</v>
      </c>
    </row>
    <row r="7" customFormat="false" ht="12.8" hidden="false" customHeight="false" outlineLevel="0" collapsed="false">
      <c r="A7" s="0" t="s">
        <v>34</v>
      </c>
      <c r="B7" s="3" t="n">
        <v>17907.2076001167</v>
      </c>
      <c r="C7" s="3" t="n">
        <v>856237.749076022</v>
      </c>
      <c r="D7" s="3" t="n">
        <v>29007.8343138695</v>
      </c>
      <c r="E7" s="3" t="n">
        <v>856237.749076022</v>
      </c>
      <c r="F7" s="3" t="n">
        <f aca="false">IF(B7&lt;D7,1,0)</f>
        <v>1</v>
      </c>
      <c r="G7" s="3" t="n">
        <f aca="false">IF(C7&lt;=E7,1,0)</f>
        <v>1</v>
      </c>
      <c r="H7" s="3" t="n">
        <f aca="false">(B7-D7)*100/B7</f>
        <v>-61.9897136484886</v>
      </c>
      <c r="I7" s="3" t="n">
        <f aca="false">(C7-E7)*100/C7</f>
        <v>0</v>
      </c>
    </row>
    <row r="8" customFormat="false" ht="12.8" hidden="false" customHeight="false" outlineLevel="0" collapsed="false">
      <c r="A8" s="0" t="s">
        <v>39</v>
      </c>
      <c r="B8" s="3" t="n">
        <v>33598.0033218861</v>
      </c>
      <c r="C8" s="3" t="n">
        <v>78623.7058013087</v>
      </c>
      <c r="D8" s="3" t="n">
        <v>37438.8398861885</v>
      </c>
      <c r="E8" s="3" t="n">
        <v>78623.7058013087</v>
      </c>
      <c r="F8" s="3" t="n">
        <f aca="false">IF(B8&lt;D8,1,0)</f>
        <v>1</v>
      </c>
      <c r="G8" s="3" t="n">
        <f aca="false">IF(C8&lt;=E8,1,0)</f>
        <v>1</v>
      </c>
      <c r="H8" s="3" t="n">
        <f aca="false">(B8-D8)*100/B8</f>
        <v>-11.4317405338206</v>
      </c>
      <c r="I8" s="3" t="n">
        <f aca="false">(C8-E8)*100/C8</f>
        <v>0</v>
      </c>
    </row>
    <row r="9" customFormat="false" ht="12.8" hidden="false" customHeight="false" outlineLevel="0" collapsed="false">
      <c r="A9" s="0" t="s">
        <v>44</v>
      </c>
      <c r="B9" s="3" t="n">
        <v>18928.4821059704</v>
      </c>
      <c r="C9" s="3" t="n">
        <v>110624.257536711</v>
      </c>
      <c r="D9" s="3" t="n">
        <v>22264.8809890747</v>
      </c>
      <c r="E9" s="3" t="n">
        <v>110624.257536711</v>
      </c>
      <c r="F9" s="3" t="n">
        <f aca="false">IF(B9&lt;D9,1,0)</f>
        <v>1</v>
      </c>
      <c r="G9" s="3" t="n">
        <f aca="false">IF(C9&lt;=E9,1,0)</f>
        <v>1</v>
      </c>
      <c r="H9" s="3" t="n">
        <f aca="false">(B9-D9)*100/B9</f>
        <v>-17.6263414278315</v>
      </c>
      <c r="I9" s="3" t="n">
        <f aca="false">(C9-E9)*100/C9</f>
        <v>0</v>
      </c>
    </row>
    <row r="10" customFormat="false" ht="12.8" hidden="false" customHeight="false" outlineLevel="0" collapsed="false">
      <c r="A10" s="0" t="s">
        <v>49</v>
      </c>
      <c r="B10" s="3" t="n">
        <v>30981.6055841446</v>
      </c>
      <c r="C10" s="3" t="n">
        <v>74883.1779938697</v>
      </c>
      <c r="D10" s="3" t="n">
        <v>32488.8604450226</v>
      </c>
      <c r="E10" s="3" t="n">
        <v>74883.1779938697</v>
      </c>
      <c r="F10" s="3" t="n">
        <f aca="false">IF(B10&lt;D10,1,0)</f>
        <v>1</v>
      </c>
      <c r="G10" s="3" t="n">
        <f aca="false">IF(C10&lt;=E10,1,0)</f>
        <v>1</v>
      </c>
      <c r="H10" s="3" t="n">
        <f aca="false">(B10-D10)*100/B10</f>
        <v>-4.8649991905176</v>
      </c>
      <c r="I10" s="3" t="n">
        <f aca="false">(C10-E10)*100/C10</f>
        <v>0</v>
      </c>
    </row>
    <row r="11" customFormat="false" ht="12.8" hidden="false" customHeight="false" outlineLevel="0" collapsed="false">
      <c r="A11" s="0" t="s">
        <v>54</v>
      </c>
      <c r="B11" s="3" t="n">
        <v>26962.091037035</v>
      </c>
      <c r="C11" s="3" t="n">
        <v>116038.761920749</v>
      </c>
      <c r="D11" s="3" t="n">
        <v>31103.9550139904</v>
      </c>
      <c r="E11" s="3" t="n">
        <v>115948.612714456</v>
      </c>
      <c r="F11" s="3" t="n">
        <f aca="false">IF(B11&lt;D11,1,0)</f>
        <v>1</v>
      </c>
      <c r="G11" s="3" t="n">
        <f aca="false">IF(C11&lt;=E11,1,0)</f>
        <v>0</v>
      </c>
      <c r="H11" s="3" t="n">
        <f aca="false">(B11-D11)*100/B11</f>
        <v>-15.3618054744573</v>
      </c>
      <c r="I11" s="3" t="n">
        <f aca="false">(C11-E11)*100/C11</f>
        <v>0.0776888729253601</v>
      </c>
    </row>
    <row r="12" customFormat="false" ht="12.8" hidden="false" customHeight="false" outlineLevel="0" collapsed="false">
      <c r="A12" s="0" t="s">
        <v>59</v>
      </c>
      <c r="B12" s="3" t="n">
        <v>41512.9875669479</v>
      </c>
      <c r="C12" s="3" t="n">
        <v>76316.3208215748</v>
      </c>
      <c r="D12" s="3" t="n">
        <v>41167.9171221256</v>
      </c>
      <c r="E12" s="3" t="n">
        <v>74278.1173082285</v>
      </c>
      <c r="F12" s="3" t="n">
        <f aca="false">IF(B12&lt;D12,1,0)</f>
        <v>0</v>
      </c>
      <c r="G12" s="3" t="n">
        <f aca="false">IF(C12&lt;=E12,1,0)</f>
        <v>0</v>
      </c>
      <c r="H12" s="3" t="n">
        <f aca="false">(B12-D12)*100/B12</f>
        <v>0.831234909956352</v>
      </c>
      <c r="I12" s="3" t="n">
        <f aca="false">(C12-E12)*100/C12</f>
        <v>2.67073083634569</v>
      </c>
    </row>
    <row r="13" customFormat="false" ht="12.8" hidden="false" customHeight="false" outlineLevel="0" collapsed="false">
      <c r="A13" s="0" t="s">
        <v>64</v>
      </c>
      <c r="B13" s="3" t="n">
        <v>70220.5834219456</v>
      </c>
      <c r="C13" s="3" t="n">
        <v>117190.401242804</v>
      </c>
      <c r="D13" s="3" t="n">
        <v>91635.9604330063</v>
      </c>
      <c r="E13" s="3" t="n">
        <v>117624.023508616</v>
      </c>
      <c r="F13" s="3" t="n">
        <f aca="false">IF(B13&lt;D13,1,0)</f>
        <v>1</v>
      </c>
      <c r="G13" s="3" t="n">
        <f aca="false">IF(C13&lt;=E13,1,0)</f>
        <v>1</v>
      </c>
      <c r="H13" s="3" t="n">
        <f aca="false">(B13-D13)*100/B13</f>
        <v>-30.4972929125051</v>
      </c>
      <c r="I13" s="3" t="n">
        <f aca="false">(C13-E13)*100/C13</f>
        <v>-0.370015172925865</v>
      </c>
    </row>
    <row r="14" customFormat="false" ht="12.8" hidden="false" customHeight="false" outlineLevel="0" collapsed="false">
      <c r="A14" s="0" t="s">
        <v>69</v>
      </c>
      <c r="B14" s="3" t="n">
        <v>31667.7548780441</v>
      </c>
      <c r="C14" s="3" t="n">
        <v>522899.550034976</v>
      </c>
      <c r="D14" s="3" t="n">
        <v>34058.5885691643</v>
      </c>
      <c r="E14" s="3" t="n">
        <v>522899.550034976</v>
      </c>
      <c r="F14" s="3" t="n">
        <f aca="false">IF(B14&lt;D14,1,0)</f>
        <v>1</v>
      </c>
      <c r="G14" s="3" t="n">
        <f aca="false">IF(C14&lt;=E14,1,0)</f>
        <v>1</v>
      </c>
      <c r="H14" s="3" t="n">
        <f aca="false">(B14-D14)*100/B14</f>
        <v>-7.54974168622784</v>
      </c>
      <c r="I14" s="3" t="n">
        <f aca="false">(C14-E14)*100/C14</f>
        <v>0</v>
      </c>
    </row>
    <row r="15" customFormat="false" ht="12.8" hidden="false" customHeight="false" outlineLevel="0" collapsed="false">
      <c r="A15" s="0" t="s">
        <v>74</v>
      </c>
      <c r="B15" s="3" t="n">
        <v>35842.0422818661</v>
      </c>
      <c r="C15" s="3" t="n">
        <v>921921.817622734</v>
      </c>
      <c r="D15" s="3" t="n">
        <v>39633.109140873</v>
      </c>
      <c r="E15" s="3" t="n">
        <v>921921.817622734</v>
      </c>
      <c r="F15" s="3" t="n">
        <f aca="false">IF(B15&lt;D15,1,0)</f>
        <v>1</v>
      </c>
      <c r="G15" s="3" t="n">
        <f aca="false">IF(C15&lt;=E15,1,0)</f>
        <v>1</v>
      </c>
      <c r="H15" s="3" t="n">
        <f aca="false">(B15-D15)*100/B15</f>
        <v>-10.577150791781</v>
      </c>
      <c r="I15" s="3" t="n">
        <f aca="false">(C15-E15)*100/C15</f>
        <v>0</v>
      </c>
    </row>
    <row r="16" customFormat="false" ht="12.8" hidden="false" customHeight="false" outlineLevel="0" collapsed="false">
      <c r="A16" s="0" t="s">
        <v>79</v>
      </c>
      <c r="B16" s="3" t="n">
        <v>16983.1877808571</v>
      </c>
      <c r="C16" s="3" t="n">
        <v>511874.765665191</v>
      </c>
      <c r="D16" s="3" t="n">
        <v>23007.3266859055</v>
      </c>
      <c r="E16" s="3" t="n">
        <v>511874.765665191</v>
      </c>
      <c r="F16" s="3" t="n">
        <f aca="false">IF(B16&lt;D16,1,0)</f>
        <v>1</v>
      </c>
      <c r="G16" s="3" t="n">
        <f aca="false">IF(C16&lt;=E16,1,0)</f>
        <v>1</v>
      </c>
      <c r="H16" s="3" t="n">
        <f aca="false">(B16-D16)*100/B16</f>
        <v>-35.4711905843648</v>
      </c>
      <c r="I16" s="3" t="n">
        <f aca="false">(C16-E16)*100/C16</f>
        <v>0</v>
      </c>
    </row>
    <row r="17" customFormat="false" ht="12.8" hidden="false" customHeight="false" outlineLevel="0" collapsed="false">
      <c r="A17" s="0" t="s">
        <v>84</v>
      </c>
      <c r="B17" s="3" t="n">
        <v>20913.335103035</v>
      </c>
      <c r="C17" s="3" t="n">
        <v>66848.0547414128</v>
      </c>
      <c r="D17" s="3" t="n">
        <v>26312.2632491589</v>
      </c>
      <c r="E17" s="3" t="n">
        <v>66848.0547414128</v>
      </c>
      <c r="F17" s="3" t="n">
        <f aca="false">IF(B17&lt;D17,1,0)</f>
        <v>1</v>
      </c>
      <c r="G17" s="3" t="n">
        <f aca="false">IF(C17&lt;=E17,1,0)</f>
        <v>1</v>
      </c>
      <c r="H17" s="3" t="n">
        <f aca="false">(B17-D17)*100/B17</f>
        <v>-25.8157205415811</v>
      </c>
      <c r="I17" s="3" t="n">
        <f aca="false">(C17-E17)*100/C17</f>
        <v>0</v>
      </c>
    </row>
    <row r="18" customFormat="false" ht="12.8" hidden="false" customHeight="false" outlineLevel="0" collapsed="false">
      <c r="A18" s="0" t="s">
        <v>89</v>
      </c>
      <c r="B18" s="3" t="n">
        <v>53794.1228020191</v>
      </c>
      <c r="C18" s="3" t="n">
        <v>111525.879244158</v>
      </c>
      <c r="D18" s="3" t="n">
        <v>59474.2413709164</v>
      </c>
      <c r="E18" s="3" t="n">
        <v>111525.879244158</v>
      </c>
      <c r="F18" s="3" t="n">
        <f aca="false">IF(B18&lt;D18,1,0)</f>
        <v>1</v>
      </c>
      <c r="G18" s="3" t="n">
        <f aca="false">IF(C18&lt;=E18,1,0)</f>
        <v>1</v>
      </c>
      <c r="H18" s="3" t="n">
        <f aca="false">(B18-D18)*100/B18</f>
        <v>-10.5589946875833</v>
      </c>
      <c r="I18" s="3" t="n">
        <f aca="false">(C18-E18)*100/C18</f>
        <v>0</v>
      </c>
    </row>
    <row r="19" customFormat="false" ht="12.8" hidden="false" customHeight="false" outlineLevel="0" collapsed="false">
      <c r="A19" s="4" t="s">
        <v>104</v>
      </c>
      <c r="B19" s="5" t="n">
        <f aca="false">AVERAGE(B3:B18)</f>
        <v>35352.8168114424</v>
      </c>
      <c r="C19" s="5" t="n">
        <f aca="false">AVERAGE(C3:C18)</f>
        <v>404616.670222004</v>
      </c>
      <c r="D19" s="5" t="n">
        <f aca="false">AVERAGE(D3:D18)</f>
        <v>43030.4655963779</v>
      </c>
      <c r="E19" s="5" t="n">
        <f aca="false">AVERAGE(E3:E18)</f>
        <v>404510.74956864</v>
      </c>
      <c r="F19" s="5" t="n">
        <f aca="false">AVERAGE(F3:F18)</f>
        <v>0.9375</v>
      </c>
      <c r="G19" s="5" t="n">
        <f aca="false">AVERAGE(G3:G18)</f>
        <v>0.875</v>
      </c>
      <c r="H19" s="5" t="n">
        <f aca="false">AVERAGE(H3:H18)</f>
        <v>-23.0130899314028</v>
      </c>
      <c r="I19" s="5" t="n">
        <f aca="false">AVERAGE(I3:I18)</f>
        <v>0.148650283521574</v>
      </c>
    </row>
  </sheetData>
  <mergeCells count="2">
    <mergeCell ref="B1:C1"/>
    <mergeCell ref="D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2020-01-28T21:36:41Z</dcterms:modified>
  <cp:revision>5</cp:revision>
  <dc:subject/>
  <dc:title/>
</cp:coreProperties>
</file>