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Users\fuatk\Desktop\"/>
    </mc:Choice>
  </mc:AlternateContent>
  <xr:revisionPtr revIDLastSave="0" documentId="13_ncr:1_{83450FB0-90B1-497F-9B3E-D23CCF69404D}" xr6:coauthVersionLast="45" xr6:coauthVersionMax="45" xr10:uidLastSave="{00000000-0000-0000-0000-000000000000}"/>
  <bookViews>
    <workbookView xWindow="-108" yWindow="-108" windowWidth="23256" windowHeight="12576" tabRatio="936" firstSheet="7" activeTab="15" xr2:uid="{00000000-000D-0000-FFFF-FFFF00000000}"/>
  </bookViews>
  <sheets>
    <sheet name="Penguen_IS" sheetId="2" r:id="rId1"/>
    <sheet name="Penguen_BS" sheetId="1" r:id="rId2"/>
    <sheet name="Penguen_CF" sheetId="6" r:id="rId3"/>
    <sheet name="Penguen Horizontal Anlysis IS" sheetId="8" r:id="rId4"/>
    <sheet name="Penguen Horizontal Anlysis BS" sheetId="14" r:id="rId5"/>
    <sheet name="Penguen %Assets" sheetId="9" r:id="rId6"/>
    <sheet name="Penguen %Sales" sheetId="10" r:id="rId7"/>
    <sheet name="Penguen Ratios" sheetId="16" r:id="rId8"/>
    <sheet name="Dardanel_IS" sheetId="5" r:id="rId9"/>
    <sheet name="Dardanel_BS" sheetId="3" r:id="rId10"/>
    <sheet name="Dardanel_CF" sheetId="4" r:id="rId11"/>
    <sheet name="Dardanel Horizontal Anlysis IS" sheetId="11" r:id="rId12"/>
    <sheet name="Dardanel Horizontal Anlysis BS" sheetId="15" r:id="rId13"/>
    <sheet name="Dardanel %Assets" sheetId="12" r:id="rId14"/>
    <sheet name="Dardanel_IS %Sales" sheetId="13" r:id="rId15"/>
    <sheet name="Dardanel Ratios"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17" l="1"/>
  <c r="E22" i="17"/>
  <c r="D22" i="17"/>
  <c r="G22" i="17"/>
  <c r="F12" i="17"/>
  <c r="E12" i="17"/>
  <c r="D12" i="17"/>
  <c r="G12" i="17"/>
  <c r="F12" i="16"/>
  <c r="E12" i="16"/>
  <c r="D12" i="16"/>
  <c r="G12" i="16"/>
  <c r="G19" i="17"/>
  <c r="F19" i="17"/>
  <c r="E19" i="17"/>
  <c r="D19" i="17"/>
  <c r="H19" i="17"/>
  <c r="G18" i="17"/>
  <c r="F18" i="17"/>
  <c r="E18" i="17"/>
  <c r="D18" i="17"/>
  <c r="H18" i="17"/>
  <c r="G15" i="17"/>
  <c r="F15" i="17"/>
  <c r="E15" i="17"/>
  <c r="D15" i="17"/>
  <c r="H15" i="17"/>
  <c r="G9" i="17"/>
  <c r="F9" i="17"/>
  <c r="E9" i="17"/>
  <c r="D9" i="17"/>
  <c r="H9" i="17"/>
  <c r="G8" i="17"/>
  <c r="F8" i="17"/>
  <c r="E8" i="17"/>
  <c r="D8" i="17"/>
  <c r="H8" i="17"/>
  <c r="F22" i="16"/>
  <c r="E22" i="16"/>
  <c r="D22" i="16"/>
  <c r="G22" i="16"/>
  <c r="G19" i="16"/>
  <c r="F19" i="16"/>
  <c r="E19" i="16"/>
  <c r="D19" i="16"/>
  <c r="H19" i="16"/>
  <c r="G18" i="16"/>
  <c r="F18" i="16"/>
  <c r="E18" i="16"/>
  <c r="D18" i="16"/>
  <c r="H18" i="16"/>
  <c r="G15" i="16"/>
  <c r="F15" i="16"/>
  <c r="E15" i="16"/>
  <c r="D15" i="16"/>
  <c r="H15" i="16"/>
  <c r="G9" i="16"/>
  <c r="F9" i="16"/>
  <c r="E9" i="16"/>
  <c r="D9" i="16"/>
  <c r="H9" i="16"/>
  <c r="G8" i="16"/>
  <c r="F8" i="16"/>
  <c r="E8" i="16"/>
  <c r="D8" i="16"/>
  <c r="H8" i="16"/>
  <c r="L168" i="14" l="1"/>
  <c r="K168" i="14"/>
  <c r="J168" i="14"/>
  <c r="I168" i="14"/>
  <c r="L167" i="14"/>
  <c r="K167" i="14"/>
  <c r="J167" i="14"/>
  <c r="I167" i="14"/>
  <c r="L163" i="14"/>
  <c r="K163" i="14"/>
  <c r="J163" i="14"/>
  <c r="I163" i="14"/>
  <c r="L128" i="14"/>
  <c r="K128" i="14"/>
  <c r="J128" i="14"/>
  <c r="I128" i="14"/>
  <c r="K110" i="14"/>
  <c r="J110" i="14"/>
  <c r="I110" i="14"/>
  <c r="L106" i="14"/>
  <c r="K106" i="14"/>
  <c r="J106" i="14"/>
  <c r="I106" i="14"/>
  <c r="L92" i="14"/>
  <c r="K92" i="14"/>
  <c r="J92" i="14"/>
  <c r="I92" i="14"/>
  <c r="L91" i="14"/>
  <c r="K91" i="14"/>
  <c r="J91" i="14"/>
  <c r="I91" i="14"/>
  <c r="L85" i="14"/>
  <c r="K85" i="14"/>
  <c r="J85" i="14"/>
  <c r="I85" i="14"/>
  <c r="L83" i="14"/>
  <c r="K83" i="14"/>
  <c r="J83" i="14"/>
  <c r="I83" i="14"/>
  <c r="L82" i="14"/>
  <c r="K82" i="14"/>
  <c r="J82" i="14"/>
  <c r="I82" i="14"/>
  <c r="L81" i="14"/>
  <c r="K81" i="14"/>
  <c r="J81" i="14"/>
  <c r="I81" i="14"/>
  <c r="L80" i="14"/>
  <c r="K80" i="14"/>
  <c r="J80" i="14"/>
  <c r="I80" i="14"/>
  <c r="L79" i="14"/>
  <c r="K79" i="14"/>
  <c r="L76" i="14"/>
  <c r="K76" i="14"/>
  <c r="J76" i="14"/>
  <c r="I76" i="14"/>
  <c r="L75" i="14"/>
  <c r="K75" i="14"/>
  <c r="J75" i="14"/>
  <c r="I75" i="14"/>
  <c r="L74" i="14"/>
  <c r="K74" i="14"/>
  <c r="J74" i="14"/>
  <c r="I74" i="14"/>
  <c r="L73" i="14"/>
  <c r="K73" i="14"/>
  <c r="J73" i="14"/>
  <c r="I73" i="14"/>
  <c r="L68" i="14"/>
  <c r="K68" i="14"/>
  <c r="J68" i="14"/>
  <c r="I68" i="14"/>
  <c r="L67" i="14"/>
  <c r="K67" i="14"/>
  <c r="J67" i="14"/>
  <c r="L66" i="14"/>
  <c r="K66" i="14"/>
  <c r="J66" i="14"/>
  <c r="I66" i="14"/>
  <c r="L65" i="14"/>
  <c r="K65" i="14"/>
  <c r="J65" i="14"/>
  <c r="I65" i="14"/>
  <c r="L63" i="14"/>
  <c r="K63" i="14"/>
  <c r="L62" i="14"/>
  <c r="K62" i="14"/>
  <c r="L61" i="14"/>
  <c r="K61" i="14"/>
  <c r="J61" i="14"/>
  <c r="I61" i="14"/>
  <c r="J60" i="14"/>
  <c r="I60" i="14"/>
  <c r="L59" i="14"/>
  <c r="K59" i="14"/>
  <c r="J59" i="14"/>
  <c r="I59" i="14"/>
  <c r="L58" i="14"/>
  <c r="K58" i="14"/>
  <c r="J58" i="14"/>
  <c r="I58" i="14"/>
  <c r="L56" i="14"/>
  <c r="K56" i="14"/>
  <c r="J56" i="14"/>
  <c r="I56" i="14"/>
  <c r="L55" i="14"/>
  <c r="K55" i="14"/>
  <c r="J55" i="14"/>
  <c r="I55" i="14"/>
  <c r="L54" i="14"/>
  <c r="K54" i="14"/>
  <c r="J54" i="14"/>
  <c r="I54" i="14"/>
  <c r="L53" i="14"/>
  <c r="K53" i="14"/>
  <c r="J53" i="14"/>
  <c r="I53" i="14"/>
  <c r="L52" i="14"/>
  <c r="K52" i="14"/>
  <c r="J52" i="14"/>
  <c r="I52" i="14"/>
  <c r="L51" i="14"/>
  <c r="K51" i="14"/>
  <c r="J51" i="14"/>
  <c r="I51" i="14"/>
  <c r="L50" i="14"/>
  <c r="K50" i="14"/>
  <c r="J50" i="14"/>
  <c r="I50" i="14"/>
  <c r="L47" i="14"/>
  <c r="K47" i="14"/>
  <c r="J47" i="14"/>
  <c r="I47" i="14"/>
  <c r="L44" i="14"/>
  <c r="K44" i="14"/>
  <c r="J44" i="14"/>
  <c r="I44" i="14"/>
  <c r="L39" i="14"/>
  <c r="K39" i="14"/>
  <c r="J39" i="14"/>
  <c r="I39" i="14"/>
  <c r="L38" i="14"/>
  <c r="K38" i="14"/>
  <c r="J38" i="14"/>
  <c r="I38" i="14"/>
  <c r="L32" i="14"/>
  <c r="K32" i="14"/>
  <c r="J32" i="14"/>
  <c r="I32" i="14"/>
  <c r="L25" i="14"/>
  <c r="K25" i="14"/>
  <c r="J25" i="14"/>
  <c r="I25" i="14"/>
  <c r="L24" i="14"/>
  <c r="K24" i="14"/>
  <c r="J24" i="14"/>
  <c r="I24" i="14"/>
  <c r="L23" i="14"/>
  <c r="K23" i="14"/>
  <c r="J23" i="14"/>
  <c r="I23" i="14"/>
  <c r="L22" i="14"/>
  <c r="K22" i="14"/>
  <c r="J22" i="14"/>
  <c r="I22" i="14"/>
  <c r="L17" i="14"/>
  <c r="K17" i="14"/>
  <c r="J17" i="14"/>
  <c r="I17" i="14"/>
  <c r="L16" i="14"/>
  <c r="K16" i="14"/>
  <c r="J16" i="14"/>
  <c r="I16" i="14"/>
  <c r="L15" i="14"/>
  <c r="K15" i="14"/>
  <c r="J15" i="14"/>
  <c r="I15" i="14"/>
  <c r="L12" i="14"/>
  <c r="K12" i="14"/>
  <c r="J12" i="14"/>
  <c r="I12" i="14"/>
  <c r="K11" i="14"/>
  <c r="J11" i="14"/>
  <c r="I11" i="14"/>
  <c r="K9" i="14"/>
  <c r="J9" i="14"/>
  <c r="I9" i="14"/>
  <c r="L9" i="14"/>
  <c r="L152" i="15"/>
  <c r="K152" i="15"/>
  <c r="J152" i="15"/>
  <c r="I152" i="15"/>
  <c r="L151" i="15"/>
  <c r="K151" i="15"/>
  <c r="J151" i="15"/>
  <c r="I151" i="15"/>
  <c r="L147" i="15"/>
  <c r="K147" i="15"/>
  <c r="J147" i="15"/>
  <c r="I147" i="15"/>
  <c r="L112" i="15"/>
  <c r="K112" i="15"/>
  <c r="J112" i="15"/>
  <c r="I112" i="15"/>
  <c r="L95" i="15"/>
  <c r="K95" i="15"/>
  <c r="J95" i="15"/>
  <c r="I95" i="15"/>
  <c r="L94" i="15"/>
  <c r="K94" i="15"/>
  <c r="J94" i="15"/>
  <c r="I94" i="15"/>
  <c r="L90" i="15"/>
  <c r="K90" i="15"/>
  <c r="J90" i="15"/>
  <c r="I90" i="15"/>
  <c r="L76" i="15"/>
  <c r="K76" i="15"/>
  <c r="J76" i="15"/>
  <c r="I76" i="15"/>
  <c r="L75" i="15"/>
  <c r="K75" i="15"/>
  <c r="J75" i="15"/>
  <c r="I75" i="15"/>
  <c r="L69" i="15"/>
  <c r="K69" i="15"/>
  <c r="J69" i="15"/>
  <c r="I69" i="15"/>
  <c r="L67" i="15"/>
  <c r="K67" i="15"/>
  <c r="J67" i="15"/>
  <c r="I67" i="15"/>
  <c r="L66" i="15"/>
  <c r="K66" i="15"/>
  <c r="J66" i="15"/>
  <c r="I66" i="15"/>
  <c r="L65" i="15"/>
  <c r="K65" i="15"/>
  <c r="J65" i="15"/>
  <c r="I65" i="15"/>
  <c r="L61" i="15"/>
  <c r="K61" i="15"/>
  <c r="J61" i="15"/>
  <c r="I61" i="15"/>
  <c r="L60" i="15"/>
  <c r="K60" i="15"/>
  <c r="J60" i="15"/>
  <c r="I60" i="15"/>
  <c r="L59" i="15"/>
  <c r="K59" i="15"/>
  <c r="J59" i="15"/>
  <c r="I59" i="15"/>
  <c r="L58" i="15"/>
  <c r="K58" i="15"/>
  <c r="J58" i="15"/>
  <c r="I58" i="15"/>
  <c r="L53" i="15"/>
  <c r="K53" i="15"/>
  <c r="J53" i="15"/>
  <c r="I53" i="15"/>
  <c r="K52" i="15"/>
  <c r="J52" i="15"/>
  <c r="I52" i="15"/>
  <c r="L51" i="15"/>
  <c r="K51" i="15"/>
  <c r="J51" i="15"/>
  <c r="I51" i="15"/>
  <c r="L50" i="15"/>
  <c r="K50" i="15"/>
  <c r="J50" i="15"/>
  <c r="I50" i="15"/>
  <c r="L48" i="15"/>
  <c r="K48" i="15"/>
  <c r="J48" i="15"/>
  <c r="I48" i="15"/>
  <c r="L47" i="15"/>
  <c r="K47" i="15"/>
  <c r="J47" i="15"/>
  <c r="I47" i="15"/>
  <c r="L46" i="15"/>
  <c r="K46" i="15"/>
  <c r="J46" i="15"/>
  <c r="I46" i="15"/>
  <c r="L45" i="15"/>
  <c r="K45" i="15"/>
  <c r="J45" i="15"/>
  <c r="I45" i="15"/>
  <c r="L44" i="15"/>
  <c r="K44" i="15"/>
  <c r="J44" i="15"/>
  <c r="I44" i="15"/>
  <c r="L42" i="15"/>
  <c r="K42" i="15"/>
  <c r="J42" i="15"/>
  <c r="I42" i="15"/>
  <c r="L41" i="15"/>
  <c r="K41" i="15"/>
  <c r="J41" i="15"/>
  <c r="I41" i="15"/>
  <c r="L40" i="15"/>
  <c r="K40" i="15"/>
  <c r="J40" i="15"/>
  <c r="I40" i="15"/>
  <c r="L39" i="15"/>
  <c r="K39" i="15"/>
  <c r="J39" i="15"/>
  <c r="I39" i="15"/>
  <c r="L38" i="15"/>
  <c r="K38" i="15"/>
  <c r="J38" i="15"/>
  <c r="I38" i="15"/>
  <c r="L37" i="15"/>
  <c r="K37" i="15"/>
  <c r="J37" i="15"/>
  <c r="I37" i="15"/>
  <c r="L36" i="15"/>
  <c r="K36" i="15"/>
  <c r="J36" i="15"/>
  <c r="I36" i="15"/>
  <c r="L35" i="15"/>
  <c r="K35" i="15"/>
  <c r="J35" i="15"/>
  <c r="I35" i="15"/>
  <c r="L33" i="15"/>
  <c r="K33" i="15"/>
  <c r="J33" i="15"/>
  <c r="I33" i="15"/>
  <c r="L30" i="15"/>
  <c r="K30" i="15"/>
  <c r="J30" i="15"/>
  <c r="I30" i="15"/>
  <c r="K28" i="15"/>
  <c r="J28" i="15"/>
  <c r="I28" i="15"/>
  <c r="L27" i="15"/>
  <c r="K27" i="15"/>
  <c r="J27" i="15"/>
  <c r="I27" i="15"/>
  <c r="L26" i="15"/>
  <c r="K26" i="15"/>
  <c r="J26" i="15"/>
  <c r="I26" i="15"/>
  <c r="L23" i="15"/>
  <c r="K23" i="15"/>
  <c r="J23" i="15"/>
  <c r="I23" i="15"/>
  <c r="L21" i="15"/>
  <c r="K21" i="15"/>
  <c r="J21" i="15"/>
  <c r="I21" i="15"/>
  <c r="L18" i="15"/>
  <c r="K18" i="15"/>
  <c r="J18" i="15"/>
  <c r="I18" i="15"/>
  <c r="L17" i="15"/>
  <c r="K17" i="15"/>
  <c r="J17" i="15"/>
  <c r="I17" i="15"/>
  <c r="L16" i="15"/>
  <c r="K16" i="15"/>
  <c r="J16" i="15"/>
  <c r="I16" i="15"/>
  <c r="L15" i="15"/>
  <c r="K15" i="15"/>
  <c r="J15" i="15"/>
  <c r="I15" i="15"/>
  <c r="L14" i="15"/>
  <c r="K14" i="15"/>
  <c r="J14" i="15"/>
  <c r="I14" i="15"/>
  <c r="L13" i="15"/>
  <c r="K13" i="15"/>
  <c r="J13" i="15"/>
  <c r="I13" i="15"/>
  <c r="L12" i="15"/>
  <c r="K12" i="15"/>
  <c r="J12" i="15"/>
  <c r="I12" i="15"/>
  <c r="L11" i="15"/>
  <c r="K11" i="15"/>
  <c r="J11" i="15"/>
  <c r="I11" i="15"/>
  <c r="L10" i="15"/>
  <c r="K10" i="15"/>
  <c r="J10" i="15"/>
  <c r="I10" i="15"/>
  <c r="K9" i="15"/>
  <c r="J9" i="15"/>
  <c r="I9" i="15"/>
  <c r="L9" i="15"/>
  <c r="F152" i="15"/>
  <c r="E152" i="15"/>
  <c r="D152" i="15"/>
  <c r="C152" i="15"/>
  <c r="B152" i="15"/>
  <c r="F151" i="15"/>
  <c r="E151" i="15"/>
  <c r="D151" i="15"/>
  <c r="C151" i="15"/>
  <c r="B151" i="15"/>
  <c r="F147" i="15"/>
  <c r="E147" i="15"/>
  <c r="D147" i="15"/>
  <c r="C147" i="15"/>
  <c r="B147" i="15"/>
  <c r="F112" i="15"/>
  <c r="E112" i="15"/>
  <c r="D112" i="15"/>
  <c r="C112" i="15"/>
  <c r="B112" i="15"/>
  <c r="F95" i="15"/>
  <c r="E95" i="15"/>
  <c r="D95" i="15"/>
  <c r="C95" i="15"/>
  <c r="B95" i="15"/>
  <c r="F94" i="15"/>
  <c r="E94" i="15"/>
  <c r="D94" i="15"/>
  <c r="C94" i="15"/>
  <c r="B94" i="15"/>
  <c r="F90" i="15"/>
  <c r="E90" i="15"/>
  <c r="D90" i="15"/>
  <c r="C90" i="15"/>
  <c r="B90" i="15"/>
  <c r="F76" i="15"/>
  <c r="E76" i="15"/>
  <c r="D76" i="15"/>
  <c r="C76" i="15"/>
  <c r="B76" i="15"/>
  <c r="F75" i="15"/>
  <c r="E75" i="15"/>
  <c r="D75" i="15"/>
  <c r="C75" i="15"/>
  <c r="B75" i="15"/>
  <c r="F69" i="15"/>
  <c r="E69" i="15"/>
  <c r="D69" i="15"/>
  <c r="C69" i="15"/>
  <c r="B69" i="15"/>
  <c r="F67" i="15"/>
  <c r="E67" i="15"/>
  <c r="D67" i="15"/>
  <c r="C67" i="15"/>
  <c r="B67" i="15"/>
  <c r="F66" i="15"/>
  <c r="E66" i="15"/>
  <c r="D66" i="15"/>
  <c r="C66" i="15"/>
  <c r="B66" i="15"/>
  <c r="F65" i="15"/>
  <c r="E65" i="15"/>
  <c r="D65" i="15"/>
  <c r="C65" i="15"/>
  <c r="B65" i="15"/>
  <c r="F61" i="15"/>
  <c r="E61" i="15"/>
  <c r="D61" i="15"/>
  <c r="C61" i="15"/>
  <c r="B61" i="15"/>
  <c r="F60" i="15"/>
  <c r="E60" i="15"/>
  <c r="D60" i="15"/>
  <c r="C60" i="15"/>
  <c r="B60" i="15"/>
  <c r="F59" i="15"/>
  <c r="E59" i="15"/>
  <c r="D59" i="15"/>
  <c r="C59" i="15"/>
  <c r="B59" i="15"/>
  <c r="F58" i="15"/>
  <c r="E58" i="15"/>
  <c r="D58" i="15"/>
  <c r="C58" i="15"/>
  <c r="B58" i="15"/>
  <c r="F53" i="15"/>
  <c r="E53" i="15"/>
  <c r="D53" i="15"/>
  <c r="C53" i="15"/>
  <c r="B53" i="15"/>
  <c r="F51" i="15"/>
  <c r="E51" i="15"/>
  <c r="D51" i="15"/>
  <c r="C51" i="15"/>
  <c r="B51" i="15"/>
  <c r="F50" i="15"/>
  <c r="E50" i="15"/>
  <c r="D50" i="15"/>
  <c r="C50" i="15"/>
  <c r="B50" i="15"/>
  <c r="F48" i="15"/>
  <c r="E48" i="15"/>
  <c r="D48" i="15"/>
  <c r="C48" i="15"/>
  <c r="B48" i="15"/>
  <c r="F47" i="15"/>
  <c r="E47" i="15"/>
  <c r="D47" i="15"/>
  <c r="C47" i="15"/>
  <c r="B47" i="15"/>
  <c r="F46" i="15"/>
  <c r="E46" i="15"/>
  <c r="D46" i="15"/>
  <c r="C46" i="15"/>
  <c r="B46" i="15"/>
  <c r="F45" i="15"/>
  <c r="E45" i="15"/>
  <c r="D45" i="15"/>
  <c r="C45" i="15"/>
  <c r="B45" i="15"/>
  <c r="F44" i="15"/>
  <c r="E44" i="15"/>
  <c r="D44" i="15"/>
  <c r="C44" i="15"/>
  <c r="B44" i="15"/>
  <c r="F42" i="15"/>
  <c r="E42" i="15"/>
  <c r="D42" i="15"/>
  <c r="C42" i="15"/>
  <c r="B42" i="15"/>
  <c r="F41" i="15"/>
  <c r="E41" i="15"/>
  <c r="D41" i="15"/>
  <c r="C41" i="15"/>
  <c r="B41" i="15"/>
  <c r="F40" i="15"/>
  <c r="E40" i="15"/>
  <c r="D40" i="15"/>
  <c r="C40" i="15"/>
  <c r="B40" i="15"/>
  <c r="F39" i="15"/>
  <c r="E39" i="15"/>
  <c r="D39" i="15"/>
  <c r="C39" i="15"/>
  <c r="B39" i="15"/>
  <c r="F38" i="15"/>
  <c r="E38" i="15"/>
  <c r="D38" i="15"/>
  <c r="C38" i="15"/>
  <c r="B38" i="15"/>
  <c r="F37" i="15"/>
  <c r="E37" i="15"/>
  <c r="D37" i="15"/>
  <c r="C37" i="15"/>
  <c r="B37" i="15"/>
  <c r="F36" i="15"/>
  <c r="E36" i="15"/>
  <c r="D36" i="15"/>
  <c r="C36" i="15"/>
  <c r="B36" i="15"/>
  <c r="F35" i="15"/>
  <c r="E35" i="15"/>
  <c r="D35" i="15"/>
  <c r="C35" i="15"/>
  <c r="B35" i="15"/>
  <c r="F33" i="15"/>
  <c r="E33" i="15"/>
  <c r="D33" i="15"/>
  <c r="C33" i="15"/>
  <c r="B33" i="15"/>
  <c r="F30" i="15"/>
  <c r="E30" i="15"/>
  <c r="D30" i="15"/>
  <c r="C30" i="15"/>
  <c r="B30" i="15"/>
  <c r="F27" i="15"/>
  <c r="E27" i="15"/>
  <c r="D27" i="15"/>
  <c r="C27" i="15"/>
  <c r="B27" i="15"/>
  <c r="F26" i="15"/>
  <c r="E26" i="15"/>
  <c r="D26" i="15"/>
  <c r="C26" i="15"/>
  <c r="B26" i="15"/>
  <c r="F23" i="15"/>
  <c r="E23" i="15"/>
  <c r="D23" i="15"/>
  <c r="C23" i="15"/>
  <c r="B23" i="15"/>
  <c r="F21" i="15"/>
  <c r="E21" i="15"/>
  <c r="D21" i="15"/>
  <c r="C21" i="15"/>
  <c r="B21" i="15"/>
  <c r="F18" i="15"/>
  <c r="E18" i="15"/>
  <c r="D18" i="15"/>
  <c r="C18" i="15"/>
  <c r="B18" i="15"/>
  <c r="F17" i="15"/>
  <c r="E17" i="15"/>
  <c r="D17" i="15"/>
  <c r="C17" i="15"/>
  <c r="B17" i="15"/>
  <c r="F16" i="15"/>
  <c r="E16" i="15"/>
  <c r="D16" i="15"/>
  <c r="C16" i="15"/>
  <c r="B16" i="15"/>
  <c r="F15" i="15"/>
  <c r="E15" i="15"/>
  <c r="D15" i="15"/>
  <c r="C15" i="15"/>
  <c r="B15" i="15"/>
  <c r="F14" i="15"/>
  <c r="E14" i="15"/>
  <c r="D14" i="15"/>
  <c r="C14" i="15"/>
  <c r="B14" i="15"/>
  <c r="F13" i="15"/>
  <c r="E13" i="15"/>
  <c r="D13" i="15"/>
  <c r="C13" i="15"/>
  <c r="B13" i="15"/>
  <c r="F12" i="15"/>
  <c r="E12" i="15"/>
  <c r="D12" i="15"/>
  <c r="C12" i="15"/>
  <c r="B12" i="15"/>
  <c r="F11" i="15"/>
  <c r="E11" i="15"/>
  <c r="D11" i="15"/>
  <c r="C11" i="15"/>
  <c r="B11" i="15"/>
  <c r="F10" i="15"/>
  <c r="E10" i="15"/>
  <c r="D10" i="15"/>
  <c r="C10" i="15"/>
  <c r="B10" i="15"/>
  <c r="E9" i="15"/>
  <c r="D9" i="15"/>
  <c r="C9" i="15"/>
  <c r="B9" i="15"/>
  <c r="F9" i="15"/>
  <c r="F192" i="14"/>
  <c r="F191" i="14"/>
  <c r="F190" i="14"/>
  <c r="F189" i="14"/>
  <c r="F188" i="14"/>
  <c r="F187" i="14"/>
  <c r="F186" i="14"/>
  <c r="F184" i="14"/>
  <c r="F183" i="14"/>
  <c r="F168" i="14"/>
  <c r="E168" i="14"/>
  <c r="D168" i="14"/>
  <c r="C168" i="14"/>
  <c r="B168" i="14"/>
  <c r="F167" i="14"/>
  <c r="E167" i="14"/>
  <c r="D167" i="14"/>
  <c r="C167" i="14"/>
  <c r="B167" i="14"/>
  <c r="F163" i="14"/>
  <c r="E163" i="14"/>
  <c r="D163" i="14"/>
  <c r="C163" i="14"/>
  <c r="B163" i="14"/>
  <c r="F129" i="14"/>
  <c r="E129" i="14"/>
  <c r="D129" i="14"/>
  <c r="C129" i="14"/>
  <c r="F128" i="14"/>
  <c r="E128" i="14"/>
  <c r="D128" i="14"/>
  <c r="C128" i="14"/>
  <c r="B128" i="14"/>
  <c r="F107" i="14"/>
  <c r="F106" i="14"/>
  <c r="E106" i="14"/>
  <c r="D106" i="14"/>
  <c r="C106" i="14"/>
  <c r="B106" i="14"/>
  <c r="F92" i="14"/>
  <c r="E92" i="14"/>
  <c r="D92" i="14"/>
  <c r="C92" i="14"/>
  <c r="B92" i="14"/>
  <c r="F91" i="14"/>
  <c r="E91" i="14"/>
  <c r="D91" i="14"/>
  <c r="C91" i="14"/>
  <c r="B91" i="14"/>
  <c r="F85" i="14"/>
  <c r="E85" i="14"/>
  <c r="D85" i="14"/>
  <c r="C85" i="14"/>
  <c r="B85" i="14"/>
  <c r="F83" i="14"/>
  <c r="E83" i="14"/>
  <c r="D83" i="14"/>
  <c r="C83" i="14"/>
  <c r="B83" i="14"/>
  <c r="F82" i="14"/>
  <c r="E82" i="14"/>
  <c r="D82" i="14"/>
  <c r="C82" i="14"/>
  <c r="B82" i="14"/>
  <c r="F81" i="14"/>
  <c r="E81" i="14"/>
  <c r="D81" i="14"/>
  <c r="C81" i="14"/>
  <c r="B81" i="14"/>
  <c r="F80" i="14"/>
  <c r="E80" i="14"/>
  <c r="D80" i="14"/>
  <c r="C80" i="14"/>
  <c r="B80" i="14"/>
  <c r="F79" i="14"/>
  <c r="E79" i="14"/>
  <c r="D79" i="14"/>
  <c r="F76" i="14"/>
  <c r="E76" i="14"/>
  <c r="D76" i="14"/>
  <c r="C76" i="14"/>
  <c r="B76" i="14"/>
  <c r="F75" i="14"/>
  <c r="E75" i="14"/>
  <c r="D75" i="14"/>
  <c r="C75" i="14"/>
  <c r="B75" i="14"/>
  <c r="F74" i="14"/>
  <c r="E74" i="14"/>
  <c r="D74" i="14"/>
  <c r="C74" i="14"/>
  <c r="B74" i="14"/>
  <c r="F73" i="14"/>
  <c r="E73" i="14"/>
  <c r="D73" i="14"/>
  <c r="C73" i="14"/>
  <c r="B73" i="14"/>
  <c r="F68" i="14"/>
  <c r="E68" i="14"/>
  <c r="D68" i="14"/>
  <c r="C68" i="14"/>
  <c r="B68" i="14"/>
  <c r="F67" i="14"/>
  <c r="E67" i="14"/>
  <c r="D67" i="14"/>
  <c r="C67" i="14"/>
  <c r="F66" i="14"/>
  <c r="E66" i="14"/>
  <c r="D66" i="14"/>
  <c r="C66" i="14"/>
  <c r="B66" i="14"/>
  <c r="F65" i="14"/>
  <c r="E65" i="14"/>
  <c r="D65" i="14"/>
  <c r="C65" i="14"/>
  <c r="B65" i="14"/>
  <c r="F63" i="14"/>
  <c r="E63" i="14"/>
  <c r="D63" i="14"/>
  <c r="B63" i="14"/>
  <c r="F62" i="14"/>
  <c r="E62" i="14"/>
  <c r="D62" i="14"/>
  <c r="B62" i="14"/>
  <c r="F61" i="14"/>
  <c r="E61" i="14"/>
  <c r="D61" i="14"/>
  <c r="C61" i="14"/>
  <c r="B61" i="14"/>
  <c r="F59" i="14"/>
  <c r="E59" i="14"/>
  <c r="D59" i="14"/>
  <c r="C59" i="14"/>
  <c r="B59" i="14"/>
  <c r="F58" i="14"/>
  <c r="E58" i="14"/>
  <c r="D58" i="14"/>
  <c r="C58" i="14"/>
  <c r="B58" i="14"/>
  <c r="F56" i="14"/>
  <c r="E56" i="14"/>
  <c r="D56" i="14"/>
  <c r="C56" i="14"/>
  <c r="B56" i="14"/>
  <c r="F55" i="14"/>
  <c r="E55" i="14"/>
  <c r="D55" i="14"/>
  <c r="C55" i="14"/>
  <c r="B55" i="14"/>
  <c r="F54" i="14"/>
  <c r="E54" i="14"/>
  <c r="D54" i="14"/>
  <c r="C54" i="14"/>
  <c r="B54" i="14"/>
  <c r="F53" i="14"/>
  <c r="E53" i="14"/>
  <c r="D53" i="14"/>
  <c r="C53" i="14"/>
  <c r="B53" i="14"/>
  <c r="F52" i="14"/>
  <c r="E52" i="14"/>
  <c r="D52" i="14"/>
  <c r="C52" i="14"/>
  <c r="B52" i="14"/>
  <c r="F51" i="14"/>
  <c r="E51" i="14"/>
  <c r="D51" i="14"/>
  <c r="C51" i="14"/>
  <c r="B51" i="14"/>
  <c r="F50" i="14"/>
  <c r="E50" i="14"/>
  <c r="D50" i="14"/>
  <c r="C50" i="14"/>
  <c r="B50" i="14"/>
  <c r="F47" i="14"/>
  <c r="E47" i="14"/>
  <c r="D47" i="14"/>
  <c r="C47" i="14"/>
  <c r="B47" i="14"/>
  <c r="F44" i="14"/>
  <c r="E44" i="14"/>
  <c r="D44" i="14"/>
  <c r="C44" i="14"/>
  <c r="B44" i="14"/>
  <c r="F43" i="14"/>
  <c r="F41" i="14"/>
  <c r="F39" i="14"/>
  <c r="E39" i="14"/>
  <c r="D39" i="14"/>
  <c r="C39" i="14"/>
  <c r="B39" i="14"/>
  <c r="F38" i="14"/>
  <c r="E38" i="14"/>
  <c r="D38" i="14"/>
  <c r="C38" i="14"/>
  <c r="B38" i="14"/>
  <c r="F37" i="14"/>
  <c r="F36" i="14"/>
  <c r="F33" i="14"/>
  <c r="F32" i="14"/>
  <c r="E32" i="14"/>
  <c r="D32" i="14"/>
  <c r="C32" i="14"/>
  <c r="B32" i="14"/>
  <c r="F31" i="14"/>
  <c r="F30" i="14"/>
  <c r="F29" i="14"/>
  <c r="F28" i="14"/>
  <c r="F27" i="14"/>
  <c r="F25" i="14"/>
  <c r="E25" i="14"/>
  <c r="D25" i="14"/>
  <c r="C25" i="14"/>
  <c r="B25" i="14"/>
  <c r="F24" i="14"/>
  <c r="E24" i="14"/>
  <c r="D24" i="14"/>
  <c r="C24" i="14"/>
  <c r="B24" i="14"/>
  <c r="F23" i="14"/>
  <c r="E23" i="14"/>
  <c r="D23" i="14"/>
  <c r="C23" i="14"/>
  <c r="B23" i="14"/>
  <c r="F22" i="14"/>
  <c r="E22" i="14"/>
  <c r="D22" i="14"/>
  <c r="C22" i="14"/>
  <c r="B22" i="14"/>
  <c r="F20" i="14"/>
  <c r="F19" i="14"/>
  <c r="F18" i="14"/>
  <c r="F17" i="14"/>
  <c r="E17" i="14"/>
  <c r="D17" i="14"/>
  <c r="C17" i="14"/>
  <c r="B17" i="14"/>
  <c r="F16" i="14"/>
  <c r="E16" i="14"/>
  <c r="D16" i="14"/>
  <c r="C16" i="14"/>
  <c r="B16" i="14"/>
  <c r="F15" i="14"/>
  <c r="E15" i="14"/>
  <c r="D15" i="14"/>
  <c r="C15" i="14"/>
  <c r="B15" i="14"/>
  <c r="F14" i="14"/>
  <c r="F13" i="14"/>
  <c r="F12" i="14"/>
  <c r="E12" i="14"/>
  <c r="D12" i="14"/>
  <c r="C12" i="14"/>
  <c r="B12" i="14"/>
  <c r="F10" i="14"/>
  <c r="E9" i="14"/>
  <c r="D9" i="14"/>
  <c r="C9" i="14"/>
  <c r="B9" i="14"/>
  <c r="F9" i="14"/>
  <c r="G162" i="13"/>
  <c r="F162" i="13"/>
  <c r="E162" i="13"/>
  <c r="D162" i="13"/>
  <c r="C162" i="13"/>
  <c r="G161" i="13"/>
  <c r="F161" i="13"/>
  <c r="E161" i="13"/>
  <c r="D161" i="13"/>
  <c r="C161" i="13"/>
  <c r="G160" i="13"/>
  <c r="F160" i="13"/>
  <c r="E160" i="13"/>
  <c r="D160" i="13"/>
  <c r="C160" i="13"/>
  <c r="G159" i="13"/>
  <c r="G158" i="13"/>
  <c r="G156" i="13"/>
  <c r="F156" i="13"/>
  <c r="E156" i="13"/>
  <c r="D156" i="13"/>
  <c r="C156" i="13"/>
  <c r="G155" i="13"/>
  <c r="F155" i="13"/>
  <c r="E155" i="13"/>
  <c r="D155" i="13"/>
  <c r="C155" i="13"/>
  <c r="G127" i="13"/>
  <c r="F127" i="13"/>
  <c r="E127" i="13"/>
  <c r="D127" i="13"/>
  <c r="C127" i="13"/>
  <c r="G109" i="13"/>
  <c r="F109" i="13"/>
  <c r="E109" i="13"/>
  <c r="D109" i="13"/>
  <c r="C109" i="13"/>
  <c r="G107" i="13"/>
  <c r="F107" i="13"/>
  <c r="E107" i="13"/>
  <c r="D107" i="13"/>
  <c r="C107" i="13"/>
  <c r="G105" i="13"/>
  <c r="F105" i="13"/>
  <c r="E105" i="13"/>
  <c r="D105" i="13"/>
  <c r="C105" i="13"/>
  <c r="G101" i="13"/>
  <c r="F101" i="13"/>
  <c r="E101" i="13"/>
  <c r="D101" i="13"/>
  <c r="C101" i="13"/>
  <c r="G100" i="13"/>
  <c r="F100" i="13"/>
  <c r="E100" i="13"/>
  <c r="D100" i="13"/>
  <c r="C100" i="13"/>
  <c r="G99" i="13"/>
  <c r="F99" i="13"/>
  <c r="E99" i="13"/>
  <c r="D99" i="13"/>
  <c r="C99" i="13"/>
  <c r="G98" i="13"/>
  <c r="F98" i="13"/>
  <c r="E98" i="13"/>
  <c r="D98" i="13"/>
  <c r="C98" i="13"/>
  <c r="G97" i="13"/>
  <c r="F97" i="13"/>
  <c r="E97" i="13"/>
  <c r="D97" i="13"/>
  <c r="C97" i="13"/>
  <c r="G96" i="13"/>
  <c r="F96" i="13"/>
  <c r="E96" i="13"/>
  <c r="D96" i="13"/>
  <c r="C96" i="13"/>
  <c r="G95" i="13"/>
  <c r="F95" i="13"/>
  <c r="E95" i="13"/>
  <c r="D95" i="13"/>
  <c r="C95" i="13"/>
  <c r="G94" i="13"/>
  <c r="F94" i="13"/>
  <c r="E94" i="13"/>
  <c r="D94" i="13"/>
  <c r="C94" i="13"/>
  <c r="G73" i="13"/>
  <c r="F73" i="13"/>
  <c r="E73" i="13"/>
  <c r="D73" i="13"/>
  <c r="C73" i="13"/>
  <c r="G71" i="13"/>
  <c r="F71" i="13"/>
  <c r="E71" i="13"/>
  <c r="D71" i="13"/>
  <c r="C71" i="13"/>
  <c r="G70" i="13"/>
  <c r="F70" i="13"/>
  <c r="E70" i="13"/>
  <c r="D70" i="13"/>
  <c r="C70" i="13"/>
  <c r="G69" i="13"/>
  <c r="F69" i="13"/>
  <c r="E69" i="13"/>
  <c r="D69" i="13"/>
  <c r="C69" i="13"/>
  <c r="G68" i="13"/>
  <c r="F68" i="13"/>
  <c r="E68" i="13"/>
  <c r="D68" i="13"/>
  <c r="C68" i="13"/>
  <c r="G66" i="13"/>
  <c r="F66" i="13"/>
  <c r="E66" i="13"/>
  <c r="D66" i="13"/>
  <c r="C66" i="13"/>
  <c r="G65" i="13"/>
  <c r="F65" i="13"/>
  <c r="E65" i="13"/>
  <c r="D65" i="13"/>
  <c r="C65" i="13"/>
  <c r="G64" i="13"/>
  <c r="F64" i="13"/>
  <c r="E64" i="13"/>
  <c r="D64" i="13"/>
  <c r="C64" i="13"/>
  <c r="G63" i="13"/>
  <c r="F63" i="13"/>
  <c r="E63" i="13"/>
  <c r="D63" i="13"/>
  <c r="C63" i="13"/>
  <c r="G62" i="13"/>
  <c r="F62" i="13"/>
  <c r="E62" i="13"/>
  <c r="D62" i="13"/>
  <c r="C62" i="13"/>
  <c r="G54" i="13"/>
  <c r="F54" i="13"/>
  <c r="E54" i="13"/>
  <c r="D54" i="13"/>
  <c r="C54" i="13"/>
  <c r="G47" i="13"/>
  <c r="F47" i="13"/>
  <c r="E47" i="13"/>
  <c r="D47" i="13"/>
  <c r="C47" i="13"/>
  <c r="G43" i="13"/>
  <c r="F43" i="13"/>
  <c r="E43" i="13"/>
  <c r="D43" i="13"/>
  <c r="C43" i="13"/>
  <c r="G42" i="13"/>
  <c r="F42" i="13"/>
  <c r="E42" i="13"/>
  <c r="D42" i="13"/>
  <c r="C42" i="13"/>
  <c r="G41" i="13"/>
  <c r="F41" i="13"/>
  <c r="E41" i="13"/>
  <c r="D41" i="13"/>
  <c r="C41" i="13"/>
  <c r="G38" i="13"/>
  <c r="F38" i="13"/>
  <c r="E38" i="13"/>
  <c r="D38" i="13"/>
  <c r="C38" i="13"/>
  <c r="G36" i="13"/>
  <c r="F36" i="13"/>
  <c r="E36" i="13"/>
  <c r="D36" i="13"/>
  <c r="C36" i="13"/>
  <c r="G35" i="13"/>
  <c r="F35" i="13"/>
  <c r="E35" i="13"/>
  <c r="D35" i="13"/>
  <c r="C35" i="13"/>
  <c r="G34" i="13"/>
  <c r="F34" i="13"/>
  <c r="E34" i="13"/>
  <c r="D34" i="13"/>
  <c r="C34" i="13"/>
  <c r="G33" i="13"/>
  <c r="F33" i="13"/>
  <c r="E33" i="13"/>
  <c r="D33" i="13"/>
  <c r="C33" i="13"/>
  <c r="G32" i="13"/>
  <c r="F32" i="13"/>
  <c r="E32" i="13"/>
  <c r="D32" i="13"/>
  <c r="C32" i="13"/>
  <c r="G31" i="13"/>
  <c r="F31" i="13"/>
  <c r="E31" i="13"/>
  <c r="D31" i="13"/>
  <c r="C31" i="13"/>
  <c r="G30" i="13"/>
  <c r="F30" i="13"/>
  <c r="E30" i="13"/>
  <c r="D30" i="13"/>
  <c r="C30" i="13"/>
  <c r="G29" i="13"/>
  <c r="F29" i="13"/>
  <c r="E29" i="13"/>
  <c r="D29" i="13"/>
  <c r="C29" i="13"/>
  <c r="G28" i="13"/>
  <c r="F28" i="13"/>
  <c r="E28" i="13"/>
  <c r="D28" i="13"/>
  <c r="C28" i="13"/>
  <c r="G27" i="13"/>
  <c r="F27" i="13"/>
  <c r="E27" i="13"/>
  <c r="D27" i="13"/>
  <c r="C27" i="13"/>
  <c r="G26" i="13"/>
  <c r="E26" i="13"/>
  <c r="D26" i="13"/>
  <c r="C26" i="13"/>
  <c r="G25" i="13"/>
  <c r="F25" i="13"/>
  <c r="E25" i="13"/>
  <c r="D25" i="13"/>
  <c r="C25" i="13"/>
  <c r="G20" i="13"/>
  <c r="F20" i="13"/>
  <c r="E20" i="13"/>
  <c r="D20" i="13"/>
  <c r="C20" i="13"/>
  <c r="G19" i="13"/>
  <c r="F19" i="13"/>
  <c r="E19" i="13"/>
  <c r="D19" i="13"/>
  <c r="C19" i="13"/>
  <c r="G18" i="13"/>
  <c r="F18" i="13"/>
  <c r="E18" i="13"/>
  <c r="D18" i="13"/>
  <c r="C18" i="13"/>
  <c r="G17" i="13"/>
  <c r="F17" i="13"/>
  <c r="E17" i="13"/>
  <c r="D17" i="13"/>
  <c r="C17" i="13"/>
  <c r="G16" i="13"/>
  <c r="F16" i="13"/>
  <c r="E16" i="13"/>
  <c r="D16" i="13"/>
  <c r="C16" i="13"/>
  <c r="G14" i="13"/>
  <c r="F14" i="13"/>
  <c r="E14" i="13"/>
  <c r="D14" i="13"/>
  <c r="C14" i="13"/>
  <c r="G13" i="13"/>
  <c r="F13" i="13"/>
  <c r="E13" i="13"/>
  <c r="D13" i="13"/>
  <c r="C13" i="13"/>
  <c r="G12" i="13"/>
  <c r="F12" i="13"/>
  <c r="E12" i="13"/>
  <c r="D12" i="13"/>
  <c r="C12" i="13"/>
  <c r="G11" i="13"/>
  <c r="F11" i="13"/>
  <c r="E11" i="13"/>
  <c r="D11" i="13"/>
  <c r="C11" i="13"/>
  <c r="G9" i="13"/>
  <c r="F9" i="13"/>
  <c r="E9" i="13"/>
  <c r="D9" i="13"/>
  <c r="C9" i="13"/>
  <c r="G8" i="13"/>
  <c r="F8" i="13"/>
  <c r="E8" i="13"/>
  <c r="D8" i="13"/>
  <c r="C8" i="13"/>
  <c r="F152" i="12"/>
  <c r="E152" i="12"/>
  <c r="D152" i="12"/>
  <c r="C152" i="12"/>
  <c r="B152" i="12"/>
  <c r="F151" i="12"/>
  <c r="E151" i="12"/>
  <c r="D151" i="12"/>
  <c r="C151" i="12"/>
  <c r="B151" i="12"/>
  <c r="F147" i="12"/>
  <c r="E147" i="12"/>
  <c r="D147" i="12"/>
  <c r="C147" i="12"/>
  <c r="B147" i="12"/>
  <c r="F112" i="12"/>
  <c r="E112" i="12"/>
  <c r="D112" i="12"/>
  <c r="C112" i="12"/>
  <c r="B112" i="12"/>
  <c r="F95" i="12"/>
  <c r="E95" i="12"/>
  <c r="D95" i="12"/>
  <c r="C95" i="12"/>
  <c r="B95" i="12"/>
  <c r="F94" i="12"/>
  <c r="E94" i="12"/>
  <c r="D94" i="12"/>
  <c r="C94" i="12"/>
  <c r="B94" i="12"/>
  <c r="F90" i="12"/>
  <c r="E90" i="12"/>
  <c r="D90" i="12"/>
  <c r="C90" i="12"/>
  <c r="B90" i="12"/>
  <c r="F77" i="12"/>
  <c r="E77" i="12"/>
  <c r="D77" i="12"/>
  <c r="C77" i="12"/>
  <c r="B77" i="12"/>
  <c r="F76" i="12"/>
  <c r="E76" i="12"/>
  <c r="D76" i="12"/>
  <c r="C76" i="12"/>
  <c r="B76" i="12"/>
  <c r="F75" i="12"/>
  <c r="E75" i="12"/>
  <c r="D75" i="12"/>
  <c r="C75" i="12"/>
  <c r="B75" i="12"/>
  <c r="F70" i="12"/>
  <c r="E70" i="12"/>
  <c r="D70" i="12"/>
  <c r="C70" i="12"/>
  <c r="B70" i="12"/>
  <c r="F69" i="12"/>
  <c r="E69" i="12"/>
  <c r="D69" i="12"/>
  <c r="C69" i="12"/>
  <c r="B69" i="12"/>
  <c r="F67" i="12"/>
  <c r="E67" i="12"/>
  <c r="D67" i="12"/>
  <c r="C67" i="12"/>
  <c r="B67" i="12"/>
  <c r="F66" i="12"/>
  <c r="E66" i="12"/>
  <c r="D66" i="12"/>
  <c r="C66" i="12"/>
  <c r="B66" i="12"/>
  <c r="F65" i="12"/>
  <c r="E65" i="12"/>
  <c r="D65" i="12"/>
  <c r="C65" i="12"/>
  <c r="B65" i="12"/>
  <c r="F61" i="12"/>
  <c r="E61" i="12"/>
  <c r="D61" i="12"/>
  <c r="C61" i="12"/>
  <c r="B61" i="12"/>
  <c r="F60" i="12"/>
  <c r="E60" i="12"/>
  <c r="D60" i="12"/>
  <c r="C60" i="12"/>
  <c r="B60" i="12"/>
  <c r="F59" i="12"/>
  <c r="E59" i="12"/>
  <c r="D59" i="12"/>
  <c r="C59" i="12"/>
  <c r="B59" i="12"/>
  <c r="F58" i="12"/>
  <c r="E58" i="12"/>
  <c r="D58" i="12"/>
  <c r="C58" i="12"/>
  <c r="B58" i="12"/>
  <c r="F53" i="12"/>
  <c r="E53" i="12"/>
  <c r="D53" i="12"/>
  <c r="C53" i="12"/>
  <c r="B53" i="12"/>
  <c r="F52" i="12"/>
  <c r="E52" i="12"/>
  <c r="D52" i="12"/>
  <c r="C52" i="12"/>
  <c r="B52" i="12"/>
  <c r="F51" i="12"/>
  <c r="E51" i="12"/>
  <c r="D51" i="12"/>
  <c r="C51" i="12"/>
  <c r="B51" i="12"/>
  <c r="F50" i="12"/>
  <c r="E50" i="12"/>
  <c r="D50" i="12"/>
  <c r="C50" i="12"/>
  <c r="B50" i="12"/>
  <c r="F48" i="12"/>
  <c r="E48" i="12"/>
  <c r="D48" i="12"/>
  <c r="C48" i="12"/>
  <c r="B48" i="12"/>
  <c r="F47" i="12"/>
  <c r="E47" i="12"/>
  <c r="D47" i="12"/>
  <c r="C47" i="12"/>
  <c r="B47" i="12"/>
  <c r="F46" i="12"/>
  <c r="E46" i="12"/>
  <c r="D46" i="12"/>
  <c r="C46" i="12"/>
  <c r="B46" i="12"/>
  <c r="F45" i="12"/>
  <c r="E45" i="12"/>
  <c r="D45" i="12"/>
  <c r="C45" i="12"/>
  <c r="B45" i="12"/>
  <c r="F44" i="12"/>
  <c r="E44" i="12"/>
  <c r="D44" i="12"/>
  <c r="C44" i="12"/>
  <c r="B44" i="12"/>
  <c r="F42" i="12"/>
  <c r="E42" i="12"/>
  <c r="D42" i="12"/>
  <c r="C42" i="12"/>
  <c r="B42" i="12"/>
  <c r="F41" i="12"/>
  <c r="E41" i="12"/>
  <c r="D41" i="12"/>
  <c r="C41" i="12"/>
  <c r="B41" i="12"/>
  <c r="F40" i="12"/>
  <c r="E40" i="12"/>
  <c r="D40" i="12"/>
  <c r="C40" i="12"/>
  <c r="B40" i="12"/>
  <c r="F39" i="12"/>
  <c r="E39" i="12"/>
  <c r="D39" i="12"/>
  <c r="C39" i="12"/>
  <c r="B39" i="12"/>
  <c r="F38" i="12"/>
  <c r="E38" i="12"/>
  <c r="D38" i="12"/>
  <c r="C38" i="12"/>
  <c r="B38" i="12"/>
  <c r="F37" i="12"/>
  <c r="E37" i="12"/>
  <c r="D37" i="12"/>
  <c r="C37" i="12"/>
  <c r="B37" i="12"/>
  <c r="F36" i="12"/>
  <c r="E36" i="12"/>
  <c r="D36" i="12"/>
  <c r="C36" i="12"/>
  <c r="B36" i="12"/>
  <c r="F35" i="12"/>
  <c r="E35" i="12"/>
  <c r="D35" i="12"/>
  <c r="C35" i="12"/>
  <c r="B35" i="12"/>
  <c r="F33" i="12"/>
  <c r="E33" i="12"/>
  <c r="D33" i="12"/>
  <c r="C33" i="12"/>
  <c r="B33" i="12"/>
  <c r="F30" i="12"/>
  <c r="E30" i="12"/>
  <c r="D30" i="12"/>
  <c r="C30" i="12"/>
  <c r="B30" i="12"/>
  <c r="F29" i="12"/>
  <c r="E29" i="12"/>
  <c r="D29" i="12"/>
  <c r="C29" i="12"/>
  <c r="B29" i="12"/>
  <c r="F28" i="12"/>
  <c r="E28" i="12"/>
  <c r="D28" i="12"/>
  <c r="C28" i="12"/>
  <c r="B28" i="12"/>
  <c r="F27" i="12"/>
  <c r="E27" i="12"/>
  <c r="D27" i="12"/>
  <c r="C27" i="12"/>
  <c r="B27" i="12"/>
  <c r="F26" i="12"/>
  <c r="E26" i="12"/>
  <c r="D26" i="12"/>
  <c r="C26" i="12"/>
  <c r="B26" i="12"/>
  <c r="F23" i="12"/>
  <c r="E23" i="12"/>
  <c r="D23" i="12"/>
  <c r="C23" i="12"/>
  <c r="B23" i="12"/>
  <c r="F21" i="12"/>
  <c r="E21" i="12"/>
  <c r="D21" i="12"/>
  <c r="C21" i="12"/>
  <c r="B21" i="12"/>
  <c r="F18" i="12"/>
  <c r="E18" i="12"/>
  <c r="D18" i="12"/>
  <c r="C18" i="12"/>
  <c r="B18" i="12"/>
  <c r="F17" i="12"/>
  <c r="E17" i="12"/>
  <c r="D17" i="12"/>
  <c r="C17" i="12"/>
  <c r="B17" i="12"/>
  <c r="F16" i="12"/>
  <c r="E16" i="12"/>
  <c r="D16" i="12"/>
  <c r="C16" i="12"/>
  <c r="B16" i="12"/>
  <c r="F15" i="12"/>
  <c r="E15" i="12"/>
  <c r="D15" i="12"/>
  <c r="C15" i="12"/>
  <c r="B15" i="12"/>
  <c r="F14" i="12"/>
  <c r="E14" i="12"/>
  <c r="D14" i="12"/>
  <c r="C14" i="12"/>
  <c r="B14" i="12"/>
  <c r="F13" i="12"/>
  <c r="E13" i="12"/>
  <c r="D13" i="12"/>
  <c r="C13" i="12"/>
  <c r="B13" i="12"/>
  <c r="F12" i="12"/>
  <c r="E12" i="12"/>
  <c r="D12" i="12"/>
  <c r="C12" i="12"/>
  <c r="B12" i="12"/>
  <c r="F11" i="12"/>
  <c r="E11" i="12"/>
  <c r="D11" i="12"/>
  <c r="C11" i="12"/>
  <c r="B11" i="12"/>
  <c r="F10" i="12"/>
  <c r="E10" i="12"/>
  <c r="D10" i="12"/>
  <c r="C10" i="12"/>
  <c r="B10" i="12"/>
  <c r="F9" i="12"/>
  <c r="E9" i="12"/>
  <c r="D9" i="12"/>
  <c r="C9" i="12"/>
  <c r="B9" i="12"/>
  <c r="N162" i="11"/>
  <c r="M162" i="11"/>
  <c r="L162" i="11"/>
  <c r="N161" i="11"/>
  <c r="M161" i="11"/>
  <c r="L161" i="11"/>
  <c r="N160" i="11"/>
  <c r="M160" i="11"/>
  <c r="L160" i="11"/>
  <c r="N156" i="11"/>
  <c r="M156" i="11"/>
  <c r="L156" i="11"/>
  <c r="K156" i="11"/>
  <c r="N155" i="11"/>
  <c r="M155" i="11"/>
  <c r="L155" i="11"/>
  <c r="K155" i="11"/>
  <c r="N127" i="11"/>
  <c r="M127" i="11"/>
  <c r="L127" i="11"/>
  <c r="K127" i="11"/>
  <c r="N109" i="11"/>
  <c r="M109" i="11"/>
  <c r="L109" i="11"/>
  <c r="K109" i="11"/>
  <c r="N107" i="11"/>
  <c r="M107" i="11"/>
  <c r="L107" i="11"/>
  <c r="K107" i="11"/>
  <c r="N105" i="11"/>
  <c r="M105" i="11"/>
  <c r="L105" i="11"/>
  <c r="K105" i="11"/>
  <c r="N101" i="11"/>
  <c r="M101" i="11"/>
  <c r="L101" i="11"/>
  <c r="K101" i="11"/>
  <c r="N100" i="11"/>
  <c r="M100" i="11"/>
  <c r="L100" i="11"/>
  <c r="K100" i="11"/>
  <c r="N99" i="11"/>
  <c r="M99" i="11"/>
  <c r="L99" i="11"/>
  <c r="K99" i="11"/>
  <c r="N98" i="11"/>
  <c r="M98" i="11"/>
  <c r="L98" i="11"/>
  <c r="K98" i="11"/>
  <c r="N97" i="11"/>
  <c r="M97" i="11"/>
  <c r="L97" i="11"/>
  <c r="K97" i="11"/>
  <c r="N96" i="11"/>
  <c r="M96" i="11"/>
  <c r="L96" i="11"/>
  <c r="K96" i="11"/>
  <c r="N95" i="11"/>
  <c r="M95" i="11"/>
  <c r="L95" i="11"/>
  <c r="K95" i="11"/>
  <c r="N94" i="11"/>
  <c r="M94" i="11"/>
  <c r="L94" i="11"/>
  <c r="K94" i="11"/>
  <c r="N71" i="11"/>
  <c r="M71" i="11"/>
  <c r="L71" i="11"/>
  <c r="K71" i="11"/>
  <c r="N70" i="11"/>
  <c r="M70" i="11"/>
  <c r="L70" i="11"/>
  <c r="K70" i="11"/>
  <c r="N69" i="11"/>
  <c r="M69" i="11"/>
  <c r="L69" i="11"/>
  <c r="K69" i="11"/>
  <c r="N68" i="11"/>
  <c r="M68" i="11"/>
  <c r="L68" i="11"/>
  <c r="K68" i="11"/>
  <c r="N66" i="11"/>
  <c r="M66" i="11"/>
  <c r="L66" i="11"/>
  <c r="K66" i="11"/>
  <c r="N65" i="11"/>
  <c r="M65" i="11"/>
  <c r="L65" i="11"/>
  <c r="K65" i="11"/>
  <c r="N64" i="11"/>
  <c r="M64" i="11"/>
  <c r="L64" i="11"/>
  <c r="K64" i="11"/>
  <c r="N63" i="11"/>
  <c r="M63" i="11"/>
  <c r="L63" i="11"/>
  <c r="K63" i="11"/>
  <c r="N62" i="11"/>
  <c r="M62" i="11"/>
  <c r="L62" i="11"/>
  <c r="K62" i="11"/>
  <c r="N54" i="11"/>
  <c r="M54" i="11"/>
  <c r="L54" i="11"/>
  <c r="K54" i="11"/>
  <c r="N47" i="11"/>
  <c r="M47" i="11"/>
  <c r="L47" i="11"/>
  <c r="K47" i="11"/>
  <c r="N43" i="11"/>
  <c r="M43" i="11"/>
  <c r="L43" i="11"/>
  <c r="K43" i="11"/>
  <c r="N42" i="11"/>
  <c r="M42" i="11"/>
  <c r="L42" i="11"/>
  <c r="N41" i="11"/>
  <c r="M41" i="11"/>
  <c r="L41" i="11"/>
  <c r="K41" i="11"/>
  <c r="N38" i="11"/>
  <c r="M38" i="11"/>
  <c r="L38" i="11"/>
  <c r="K38" i="11"/>
  <c r="N36" i="11"/>
  <c r="M36" i="11"/>
  <c r="L36" i="11"/>
  <c r="K36" i="11"/>
  <c r="N35" i="11"/>
  <c r="M35" i="11"/>
  <c r="L35" i="11"/>
  <c r="K35" i="11"/>
  <c r="N34" i="11"/>
  <c r="M34" i="11"/>
  <c r="L34" i="11"/>
  <c r="K34" i="11"/>
  <c r="N33" i="11"/>
  <c r="M33" i="11"/>
  <c r="L33" i="11"/>
  <c r="K33" i="11"/>
  <c r="N32" i="11"/>
  <c r="M32" i="11"/>
  <c r="L32" i="11"/>
  <c r="K32" i="11"/>
  <c r="N31" i="11"/>
  <c r="M31" i="11"/>
  <c r="L31" i="11"/>
  <c r="K31" i="11"/>
  <c r="N30" i="11"/>
  <c r="M30" i="11"/>
  <c r="L30" i="11"/>
  <c r="K30" i="11"/>
  <c r="N29" i="11"/>
  <c r="M29" i="11"/>
  <c r="L29" i="11"/>
  <c r="K29" i="11"/>
  <c r="N28" i="11"/>
  <c r="M28" i="11"/>
  <c r="L28" i="11"/>
  <c r="K28" i="11"/>
  <c r="M27" i="11"/>
  <c r="L27" i="11"/>
  <c r="K27" i="11"/>
  <c r="L26" i="11"/>
  <c r="K26" i="11"/>
  <c r="N25" i="11"/>
  <c r="M25" i="11"/>
  <c r="L25" i="11"/>
  <c r="K25" i="11"/>
  <c r="N20" i="11"/>
  <c r="M20" i="11"/>
  <c r="L20" i="11"/>
  <c r="K20" i="11"/>
  <c r="N19" i="11"/>
  <c r="M19" i="11"/>
  <c r="L19" i="11"/>
  <c r="K19" i="11"/>
  <c r="N18" i="11"/>
  <c r="M18" i="11"/>
  <c r="L18" i="11"/>
  <c r="K18" i="11"/>
  <c r="N17" i="11"/>
  <c r="M17" i="11"/>
  <c r="L17" i="11"/>
  <c r="K17" i="11"/>
  <c r="N16" i="11"/>
  <c r="M16" i="11"/>
  <c r="L16" i="11"/>
  <c r="K16" i="11"/>
  <c r="N14" i="11"/>
  <c r="M14" i="11"/>
  <c r="L14" i="11"/>
  <c r="K14" i="11"/>
  <c r="N13" i="11"/>
  <c r="M13" i="11"/>
  <c r="L13" i="11"/>
  <c r="K13" i="11"/>
  <c r="N12" i="11"/>
  <c r="M12" i="11"/>
  <c r="L12" i="11"/>
  <c r="K12" i="11"/>
  <c r="N11" i="11"/>
  <c r="M11" i="11"/>
  <c r="L11" i="11"/>
  <c r="K11" i="11"/>
  <c r="N9" i="11"/>
  <c r="M9" i="11"/>
  <c r="L9" i="11"/>
  <c r="K9" i="11"/>
  <c r="M8" i="11"/>
  <c r="L8" i="11"/>
  <c r="K8" i="11"/>
  <c r="N8" i="11"/>
  <c r="G162" i="11"/>
  <c r="F162" i="11"/>
  <c r="E162" i="11"/>
  <c r="D162" i="11"/>
  <c r="C162" i="11"/>
  <c r="G161" i="11"/>
  <c r="F161" i="11"/>
  <c r="E161" i="11"/>
  <c r="D161" i="11"/>
  <c r="C161" i="11"/>
  <c r="G160" i="11"/>
  <c r="F160" i="11"/>
  <c r="E160" i="11"/>
  <c r="D160" i="11"/>
  <c r="C160" i="11"/>
  <c r="G156" i="11"/>
  <c r="F156" i="11"/>
  <c r="E156" i="11"/>
  <c r="D156" i="11"/>
  <c r="C156" i="11"/>
  <c r="G155" i="11"/>
  <c r="F155" i="11"/>
  <c r="E155" i="11"/>
  <c r="D155" i="11"/>
  <c r="C155" i="11"/>
  <c r="G127" i="11"/>
  <c r="F127" i="11"/>
  <c r="E127" i="11"/>
  <c r="D127" i="11"/>
  <c r="C127" i="11"/>
  <c r="G109" i="11"/>
  <c r="F109" i="11"/>
  <c r="E109" i="11"/>
  <c r="D109" i="11"/>
  <c r="C109" i="11"/>
  <c r="G107" i="11"/>
  <c r="F107" i="11"/>
  <c r="E107" i="11"/>
  <c r="D107" i="11"/>
  <c r="C107" i="11"/>
  <c r="G105" i="11"/>
  <c r="F105" i="11"/>
  <c r="E105" i="11"/>
  <c r="D105" i="11"/>
  <c r="C105" i="11"/>
  <c r="G101" i="11"/>
  <c r="F101" i="11"/>
  <c r="E101" i="11"/>
  <c r="D101" i="11"/>
  <c r="C101" i="11"/>
  <c r="G100" i="11"/>
  <c r="F100" i="11"/>
  <c r="E100" i="11"/>
  <c r="D100" i="11"/>
  <c r="C100" i="11"/>
  <c r="G99" i="11"/>
  <c r="F99" i="11"/>
  <c r="E99" i="11"/>
  <c r="D99" i="11"/>
  <c r="C99" i="11"/>
  <c r="G98" i="11"/>
  <c r="F98" i="11"/>
  <c r="E98" i="11"/>
  <c r="D98" i="11"/>
  <c r="C98" i="11"/>
  <c r="G97" i="11"/>
  <c r="F97" i="11"/>
  <c r="E97" i="11"/>
  <c r="D97" i="11"/>
  <c r="C97" i="11"/>
  <c r="G96" i="11"/>
  <c r="F96" i="11"/>
  <c r="E96" i="11"/>
  <c r="D96" i="11"/>
  <c r="C96" i="11"/>
  <c r="G95" i="11"/>
  <c r="F95" i="11"/>
  <c r="E95" i="11"/>
  <c r="D95" i="11"/>
  <c r="C95" i="11"/>
  <c r="G94" i="11"/>
  <c r="F94" i="11"/>
  <c r="E94" i="11"/>
  <c r="D94" i="11"/>
  <c r="C94" i="11"/>
  <c r="G71" i="11"/>
  <c r="F71" i="11"/>
  <c r="E71" i="11"/>
  <c r="D71" i="11"/>
  <c r="C71" i="11"/>
  <c r="G70" i="11"/>
  <c r="F70" i="11"/>
  <c r="E70" i="11"/>
  <c r="D70" i="11"/>
  <c r="C70" i="11"/>
  <c r="G69" i="11"/>
  <c r="F69" i="11"/>
  <c r="E69" i="11"/>
  <c r="D69" i="11"/>
  <c r="C69" i="11"/>
  <c r="G68" i="11"/>
  <c r="F68" i="11"/>
  <c r="E68" i="11"/>
  <c r="D68" i="11"/>
  <c r="C68" i="11"/>
  <c r="G66" i="11"/>
  <c r="F66" i="11"/>
  <c r="E66" i="11"/>
  <c r="D66" i="11"/>
  <c r="C66" i="11"/>
  <c r="G65" i="11"/>
  <c r="F65" i="11"/>
  <c r="E65" i="11"/>
  <c r="D65" i="11"/>
  <c r="C65" i="11"/>
  <c r="G64" i="11"/>
  <c r="F64" i="11"/>
  <c r="E64" i="11"/>
  <c r="D64" i="11"/>
  <c r="C64" i="11"/>
  <c r="G63" i="11"/>
  <c r="F63" i="11"/>
  <c r="E63" i="11"/>
  <c r="D63" i="11"/>
  <c r="C63" i="11"/>
  <c r="G62" i="11"/>
  <c r="F62" i="11"/>
  <c r="E62" i="11"/>
  <c r="D62" i="11"/>
  <c r="C62" i="11"/>
  <c r="G54" i="11"/>
  <c r="F54" i="11"/>
  <c r="E54" i="11"/>
  <c r="D54" i="11"/>
  <c r="C54" i="11"/>
  <c r="G47" i="11"/>
  <c r="F47" i="11"/>
  <c r="E47" i="11"/>
  <c r="D47" i="11"/>
  <c r="C47" i="11"/>
  <c r="G43" i="11"/>
  <c r="F43" i="11"/>
  <c r="E43" i="11"/>
  <c r="D43" i="11"/>
  <c r="C43" i="11"/>
  <c r="G42" i="11"/>
  <c r="F42" i="11"/>
  <c r="E42" i="11"/>
  <c r="D42" i="11"/>
  <c r="C42" i="11"/>
  <c r="G41" i="11"/>
  <c r="F41" i="11"/>
  <c r="E41" i="11"/>
  <c r="D41" i="11"/>
  <c r="C41" i="11"/>
  <c r="G38" i="11"/>
  <c r="F38" i="11"/>
  <c r="E38" i="11"/>
  <c r="D38" i="11"/>
  <c r="C38" i="11"/>
  <c r="G36" i="11"/>
  <c r="F36" i="11"/>
  <c r="E36" i="11"/>
  <c r="D36" i="11"/>
  <c r="C36" i="11"/>
  <c r="G35" i="11"/>
  <c r="F35" i="11"/>
  <c r="E35" i="11"/>
  <c r="D35" i="11"/>
  <c r="C35" i="11"/>
  <c r="G34" i="11"/>
  <c r="F34" i="11"/>
  <c r="E34" i="11"/>
  <c r="D34" i="11"/>
  <c r="C34" i="11"/>
  <c r="G33" i="11"/>
  <c r="F33" i="11"/>
  <c r="E33" i="11"/>
  <c r="D33" i="11"/>
  <c r="C33" i="11"/>
  <c r="G32" i="11"/>
  <c r="F32" i="11"/>
  <c r="E32" i="11"/>
  <c r="D32" i="11"/>
  <c r="C32" i="11"/>
  <c r="G31" i="11"/>
  <c r="F31" i="11"/>
  <c r="E31" i="11"/>
  <c r="D31" i="11"/>
  <c r="C31" i="11"/>
  <c r="G30" i="11"/>
  <c r="F30" i="11"/>
  <c r="E30" i="11"/>
  <c r="D30" i="11"/>
  <c r="C30" i="11"/>
  <c r="G29" i="11"/>
  <c r="F29" i="11"/>
  <c r="E29" i="11"/>
  <c r="D29" i="11"/>
  <c r="C29" i="11"/>
  <c r="G28" i="11"/>
  <c r="F28" i="11"/>
  <c r="E28" i="11"/>
  <c r="D28" i="11"/>
  <c r="C28" i="11"/>
  <c r="G26" i="11"/>
  <c r="E26" i="11"/>
  <c r="D26" i="11"/>
  <c r="C26" i="11"/>
  <c r="G25" i="11"/>
  <c r="F25" i="11"/>
  <c r="E25" i="11"/>
  <c r="D25" i="11"/>
  <c r="C25" i="11"/>
  <c r="G20" i="11"/>
  <c r="F20" i="11"/>
  <c r="E20" i="11"/>
  <c r="D20" i="11"/>
  <c r="C20" i="11"/>
  <c r="G19" i="11"/>
  <c r="F19" i="11"/>
  <c r="E19" i="11"/>
  <c r="D19" i="11"/>
  <c r="C19" i="11"/>
  <c r="G18" i="11"/>
  <c r="F18" i="11"/>
  <c r="E18" i="11"/>
  <c r="D18" i="11"/>
  <c r="C18" i="11"/>
  <c r="G17" i="11"/>
  <c r="F17" i="11"/>
  <c r="E17" i="11"/>
  <c r="D17" i="11"/>
  <c r="C17" i="11"/>
  <c r="G16" i="11"/>
  <c r="F16" i="11"/>
  <c r="E16" i="11"/>
  <c r="D16" i="11"/>
  <c r="C16" i="11"/>
  <c r="G14" i="11"/>
  <c r="F14" i="11"/>
  <c r="E14" i="11"/>
  <c r="D14" i="11"/>
  <c r="C14" i="11"/>
  <c r="G13" i="11"/>
  <c r="F13" i="11"/>
  <c r="E13" i="11"/>
  <c r="D13" i="11"/>
  <c r="C13" i="11"/>
  <c r="G12" i="11"/>
  <c r="F12" i="11"/>
  <c r="E12" i="11"/>
  <c r="D12" i="11"/>
  <c r="C12" i="11"/>
  <c r="G11" i="11"/>
  <c r="F11" i="11"/>
  <c r="E11" i="11"/>
  <c r="D11" i="11"/>
  <c r="C11" i="11"/>
  <c r="G9" i="11"/>
  <c r="F9" i="11"/>
  <c r="E9" i="11"/>
  <c r="D9" i="11"/>
  <c r="C9" i="11"/>
  <c r="F8" i="11"/>
  <c r="E8" i="11"/>
  <c r="D8" i="11"/>
  <c r="C8" i="11"/>
  <c r="G8" i="11"/>
  <c r="G177" i="10"/>
  <c r="F177" i="10"/>
  <c r="E177" i="10"/>
  <c r="D177" i="10"/>
  <c r="C177" i="10"/>
  <c r="G165" i="10"/>
  <c r="F165" i="10"/>
  <c r="E165" i="10"/>
  <c r="D165" i="10"/>
  <c r="C165" i="10"/>
  <c r="G164" i="10"/>
  <c r="F164" i="10"/>
  <c r="E164" i="10"/>
  <c r="D164" i="10"/>
  <c r="C164" i="10"/>
  <c r="G163" i="10"/>
  <c r="F163" i="10"/>
  <c r="E163" i="10"/>
  <c r="D163" i="10"/>
  <c r="C163" i="10"/>
  <c r="D162" i="10"/>
  <c r="C162" i="10"/>
  <c r="D161" i="10"/>
  <c r="C161" i="10"/>
  <c r="G159" i="10"/>
  <c r="F159" i="10"/>
  <c r="E159" i="10"/>
  <c r="D159" i="10"/>
  <c r="C159" i="10"/>
  <c r="G158" i="10"/>
  <c r="F158" i="10"/>
  <c r="E158" i="10"/>
  <c r="D158" i="10"/>
  <c r="C158" i="10"/>
  <c r="G128" i="10"/>
  <c r="F128" i="10"/>
  <c r="E128" i="10"/>
  <c r="D128" i="10"/>
  <c r="C128" i="10"/>
  <c r="C114" i="10"/>
  <c r="G112" i="10"/>
  <c r="F112" i="10"/>
  <c r="E112" i="10"/>
  <c r="D112" i="10"/>
  <c r="C112" i="10"/>
  <c r="C111" i="10"/>
  <c r="G110" i="10"/>
  <c r="F110" i="10"/>
  <c r="E110" i="10"/>
  <c r="D110" i="10"/>
  <c r="C110" i="10"/>
  <c r="G108" i="10"/>
  <c r="F108" i="10"/>
  <c r="E108" i="10"/>
  <c r="D108" i="10"/>
  <c r="C108" i="10"/>
  <c r="G104" i="10"/>
  <c r="F104" i="10"/>
  <c r="E104" i="10"/>
  <c r="D104" i="10"/>
  <c r="C104" i="10"/>
  <c r="G103" i="10"/>
  <c r="F103" i="10"/>
  <c r="E103" i="10"/>
  <c r="D103" i="10"/>
  <c r="C103" i="10"/>
  <c r="G102" i="10"/>
  <c r="F102" i="10"/>
  <c r="E102" i="10"/>
  <c r="D102" i="10"/>
  <c r="C102" i="10"/>
  <c r="G101" i="10"/>
  <c r="F101" i="10"/>
  <c r="E101" i="10"/>
  <c r="D101" i="10"/>
  <c r="C101" i="10"/>
  <c r="G100" i="10"/>
  <c r="F100" i="10"/>
  <c r="E100" i="10"/>
  <c r="D100" i="10"/>
  <c r="C100" i="10"/>
  <c r="G99" i="10"/>
  <c r="F99" i="10"/>
  <c r="E99" i="10"/>
  <c r="D99" i="10"/>
  <c r="C99" i="10"/>
  <c r="G98" i="10"/>
  <c r="F98" i="10"/>
  <c r="E98" i="10"/>
  <c r="D98" i="10"/>
  <c r="C98" i="10"/>
  <c r="G97" i="10"/>
  <c r="F97" i="10"/>
  <c r="E97" i="10"/>
  <c r="D97" i="10"/>
  <c r="C97" i="10"/>
  <c r="G76" i="10"/>
  <c r="F76" i="10"/>
  <c r="E76" i="10"/>
  <c r="D76" i="10"/>
  <c r="C76" i="10"/>
  <c r="G74" i="10"/>
  <c r="F74" i="10"/>
  <c r="E74" i="10"/>
  <c r="D74" i="10"/>
  <c r="C74" i="10"/>
  <c r="G73" i="10"/>
  <c r="F73" i="10"/>
  <c r="E73" i="10"/>
  <c r="D73" i="10"/>
  <c r="C73" i="10"/>
  <c r="G72" i="10"/>
  <c r="F72" i="10"/>
  <c r="E72" i="10"/>
  <c r="D72" i="10"/>
  <c r="C72" i="10"/>
  <c r="G71" i="10"/>
  <c r="F71" i="10"/>
  <c r="E71" i="10"/>
  <c r="D71" i="10"/>
  <c r="C71" i="10"/>
  <c r="G69" i="10"/>
  <c r="F69" i="10"/>
  <c r="E69" i="10"/>
  <c r="D69" i="10"/>
  <c r="C69" i="10"/>
  <c r="G68" i="10"/>
  <c r="F68" i="10"/>
  <c r="E68" i="10"/>
  <c r="D68" i="10"/>
  <c r="C68" i="10"/>
  <c r="G67" i="10"/>
  <c r="F67" i="10"/>
  <c r="E67" i="10"/>
  <c r="D67" i="10"/>
  <c r="C67" i="10"/>
  <c r="G66" i="10"/>
  <c r="F66" i="10"/>
  <c r="E66" i="10"/>
  <c r="D66" i="10"/>
  <c r="C66" i="10"/>
  <c r="G65" i="10"/>
  <c r="F65" i="10"/>
  <c r="E65" i="10"/>
  <c r="D65" i="10"/>
  <c r="C65" i="10"/>
  <c r="G57" i="10"/>
  <c r="F57" i="10"/>
  <c r="E57" i="10"/>
  <c r="D57" i="10"/>
  <c r="C57" i="10"/>
  <c r="G50" i="10"/>
  <c r="F50" i="10"/>
  <c r="E50" i="10"/>
  <c r="D50" i="10"/>
  <c r="C50" i="10"/>
  <c r="G47" i="10"/>
  <c r="F47" i="10"/>
  <c r="E47" i="10"/>
  <c r="D47" i="10"/>
  <c r="C47" i="10"/>
  <c r="G46" i="10"/>
  <c r="F46" i="10"/>
  <c r="E46" i="10"/>
  <c r="D46" i="10"/>
  <c r="C46" i="10"/>
  <c r="G45" i="10"/>
  <c r="F45" i="10"/>
  <c r="E45" i="10"/>
  <c r="D45" i="10"/>
  <c r="C45" i="10"/>
  <c r="G44" i="10"/>
  <c r="F44" i="10"/>
  <c r="E44" i="10"/>
  <c r="D44" i="10"/>
  <c r="C44" i="10"/>
  <c r="G43" i="10"/>
  <c r="F43" i="10"/>
  <c r="E43" i="10"/>
  <c r="D43" i="10"/>
  <c r="C43" i="10"/>
  <c r="G42" i="10"/>
  <c r="F42" i="10"/>
  <c r="E42" i="10"/>
  <c r="D42" i="10"/>
  <c r="C42" i="10"/>
  <c r="F41" i="10"/>
  <c r="E41" i="10"/>
  <c r="D41" i="10"/>
  <c r="C41" i="10"/>
  <c r="G40" i="10"/>
  <c r="F40" i="10"/>
  <c r="E40" i="10"/>
  <c r="D40" i="10"/>
  <c r="C40" i="10"/>
  <c r="G38" i="10"/>
  <c r="F38" i="10"/>
  <c r="E38" i="10"/>
  <c r="D38" i="10"/>
  <c r="C38" i="10"/>
  <c r="G37" i="10"/>
  <c r="F37" i="10"/>
  <c r="E37" i="10"/>
  <c r="D37" i="10"/>
  <c r="C37" i="10"/>
  <c r="G36" i="10"/>
  <c r="F36" i="10"/>
  <c r="E36" i="10"/>
  <c r="D36" i="10"/>
  <c r="C36" i="10"/>
  <c r="G35" i="10"/>
  <c r="F35" i="10"/>
  <c r="E35" i="10"/>
  <c r="D35" i="10"/>
  <c r="C35" i="10"/>
  <c r="G34" i="10"/>
  <c r="F34" i="10"/>
  <c r="E34" i="10"/>
  <c r="D34" i="10"/>
  <c r="C34" i="10"/>
  <c r="G33" i="10"/>
  <c r="F33" i="10"/>
  <c r="E33" i="10"/>
  <c r="D33" i="10"/>
  <c r="C33" i="10"/>
  <c r="G32" i="10"/>
  <c r="F32" i="10"/>
  <c r="E32" i="10"/>
  <c r="D32" i="10"/>
  <c r="C32" i="10"/>
  <c r="G31" i="10"/>
  <c r="F31" i="10"/>
  <c r="E31" i="10"/>
  <c r="D31" i="10"/>
  <c r="C31" i="10"/>
  <c r="G30" i="10"/>
  <c r="F30" i="10"/>
  <c r="E30" i="10"/>
  <c r="D30" i="10"/>
  <c r="C30" i="10"/>
  <c r="G29" i="10"/>
  <c r="F29" i="10"/>
  <c r="E29" i="10"/>
  <c r="D29" i="10"/>
  <c r="C29" i="10"/>
  <c r="G28" i="10"/>
  <c r="F28" i="10"/>
  <c r="E28" i="10"/>
  <c r="D28" i="10"/>
  <c r="C28" i="10"/>
  <c r="G27" i="10"/>
  <c r="G25" i="10"/>
  <c r="G24" i="10"/>
  <c r="F22" i="10"/>
  <c r="E22" i="10"/>
  <c r="D22" i="10"/>
  <c r="C22" i="10"/>
  <c r="F21" i="10"/>
  <c r="E21" i="10"/>
  <c r="D21" i="10"/>
  <c r="C21" i="10"/>
  <c r="G19" i="10"/>
  <c r="F19" i="10"/>
  <c r="E19" i="10"/>
  <c r="D19" i="10"/>
  <c r="C19" i="10"/>
  <c r="G18" i="10"/>
  <c r="F18" i="10"/>
  <c r="E18" i="10"/>
  <c r="D18" i="10"/>
  <c r="C18" i="10"/>
  <c r="G16" i="10"/>
  <c r="F16" i="10"/>
  <c r="E16" i="10"/>
  <c r="D16" i="10"/>
  <c r="C16" i="10"/>
  <c r="G15" i="10"/>
  <c r="F15" i="10"/>
  <c r="E15" i="10"/>
  <c r="D15" i="10"/>
  <c r="C15" i="10"/>
  <c r="G14" i="10"/>
  <c r="F14" i="10"/>
  <c r="E14" i="10"/>
  <c r="D14" i="10"/>
  <c r="C14" i="10"/>
  <c r="G13" i="10"/>
  <c r="F13" i="10"/>
  <c r="E13" i="10"/>
  <c r="D13" i="10"/>
  <c r="C13" i="10"/>
  <c r="G11" i="10"/>
  <c r="G10" i="10"/>
  <c r="F9" i="10"/>
  <c r="E9" i="10"/>
  <c r="D9" i="10"/>
  <c r="C9" i="10"/>
  <c r="G8" i="10"/>
  <c r="F8" i="10"/>
  <c r="E8" i="10"/>
  <c r="D8" i="10"/>
  <c r="C8" i="10"/>
  <c r="F192" i="9"/>
  <c r="F191" i="9"/>
  <c r="F190" i="9"/>
  <c r="F189" i="9"/>
  <c r="F188" i="9"/>
  <c r="F187" i="9"/>
  <c r="F186" i="9"/>
  <c r="F185" i="9"/>
  <c r="F184" i="9"/>
  <c r="F183" i="9"/>
  <c r="F168" i="9"/>
  <c r="E168" i="9"/>
  <c r="D168" i="9"/>
  <c r="C168" i="9"/>
  <c r="B168" i="9"/>
  <c r="F167" i="9"/>
  <c r="E167" i="9"/>
  <c r="D167" i="9"/>
  <c r="C167" i="9"/>
  <c r="B167" i="9"/>
  <c r="F163" i="9"/>
  <c r="E163" i="9"/>
  <c r="D163" i="9"/>
  <c r="C163" i="9"/>
  <c r="B163" i="9"/>
  <c r="C134" i="9"/>
  <c r="B134" i="9"/>
  <c r="F129" i="9"/>
  <c r="E129" i="9"/>
  <c r="D129" i="9"/>
  <c r="C129" i="9"/>
  <c r="F128" i="9"/>
  <c r="E128" i="9"/>
  <c r="D128" i="9"/>
  <c r="C128" i="9"/>
  <c r="B128" i="9"/>
  <c r="B119" i="9"/>
  <c r="F114" i="9"/>
  <c r="E111" i="9"/>
  <c r="C111" i="9"/>
  <c r="B111" i="9"/>
  <c r="E110" i="9"/>
  <c r="D110" i="9"/>
  <c r="C110" i="9"/>
  <c r="B110" i="9"/>
  <c r="F107" i="9"/>
  <c r="F106" i="9"/>
  <c r="E106" i="9"/>
  <c r="D106" i="9"/>
  <c r="C106" i="9"/>
  <c r="B106" i="9"/>
  <c r="F93" i="9"/>
  <c r="E93" i="9"/>
  <c r="D93" i="9"/>
  <c r="C93" i="9"/>
  <c r="B93" i="9"/>
  <c r="F92" i="9"/>
  <c r="E92" i="9"/>
  <c r="D92" i="9"/>
  <c r="C92" i="9"/>
  <c r="B92" i="9"/>
  <c r="F91" i="9"/>
  <c r="E91" i="9"/>
  <c r="D91" i="9"/>
  <c r="C91" i="9"/>
  <c r="B91" i="9"/>
  <c r="F85" i="9"/>
  <c r="E85" i="9"/>
  <c r="D85" i="9"/>
  <c r="C85" i="9"/>
  <c r="B85" i="9"/>
  <c r="F83" i="9"/>
  <c r="E83" i="9"/>
  <c r="D83" i="9"/>
  <c r="C83" i="9"/>
  <c r="B83" i="9"/>
  <c r="F82" i="9"/>
  <c r="E82" i="9"/>
  <c r="D82" i="9"/>
  <c r="C82" i="9"/>
  <c r="B82" i="9"/>
  <c r="F81" i="9"/>
  <c r="E81" i="9"/>
  <c r="D81" i="9"/>
  <c r="C81" i="9"/>
  <c r="B81" i="9"/>
  <c r="F80" i="9"/>
  <c r="E80" i="9"/>
  <c r="D80" i="9"/>
  <c r="C80" i="9"/>
  <c r="B80" i="9"/>
  <c r="F79" i="9"/>
  <c r="E79" i="9"/>
  <c r="D79" i="9"/>
  <c r="F76" i="9"/>
  <c r="E76" i="9"/>
  <c r="D76" i="9"/>
  <c r="C76" i="9"/>
  <c r="B76" i="9"/>
  <c r="F75" i="9"/>
  <c r="E75" i="9"/>
  <c r="D75" i="9"/>
  <c r="C75" i="9"/>
  <c r="B75" i="9"/>
  <c r="F74" i="9"/>
  <c r="E74" i="9"/>
  <c r="D74" i="9"/>
  <c r="C74" i="9"/>
  <c r="B74" i="9"/>
  <c r="F73" i="9"/>
  <c r="E73" i="9"/>
  <c r="D73" i="9"/>
  <c r="C73" i="9"/>
  <c r="B73" i="9"/>
  <c r="F68" i="9"/>
  <c r="E68" i="9"/>
  <c r="D68" i="9"/>
  <c r="C68" i="9"/>
  <c r="B68" i="9"/>
  <c r="F67" i="9"/>
  <c r="E67" i="9"/>
  <c r="D67" i="9"/>
  <c r="C67" i="9"/>
  <c r="F66" i="9"/>
  <c r="E66" i="9"/>
  <c r="D66" i="9"/>
  <c r="C66" i="9"/>
  <c r="B66" i="9"/>
  <c r="F65" i="9"/>
  <c r="E65" i="9"/>
  <c r="D65" i="9"/>
  <c r="C65" i="9"/>
  <c r="B65" i="9"/>
  <c r="F64" i="9"/>
  <c r="E64" i="9"/>
  <c r="D64" i="9"/>
  <c r="C64" i="9"/>
  <c r="B64" i="9"/>
  <c r="F63" i="9"/>
  <c r="E63" i="9"/>
  <c r="D63" i="9"/>
  <c r="B63" i="9"/>
  <c r="F62" i="9"/>
  <c r="E62" i="9"/>
  <c r="D62" i="9"/>
  <c r="B62" i="9"/>
  <c r="F61" i="9"/>
  <c r="E61" i="9"/>
  <c r="D61" i="9"/>
  <c r="C61" i="9"/>
  <c r="B61" i="9"/>
  <c r="D60" i="9"/>
  <c r="C60" i="9"/>
  <c r="B60" i="9"/>
  <c r="F59" i="9"/>
  <c r="E59" i="9"/>
  <c r="D59" i="9"/>
  <c r="C59" i="9"/>
  <c r="B59" i="9"/>
  <c r="F58" i="9"/>
  <c r="E58" i="9"/>
  <c r="D58" i="9"/>
  <c r="C58" i="9"/>
  <c r="B58" i="9"/>
  <c r="F56" i="9"/>
  <c r="E56" i="9"/>
  <c r="D56" i="9"/>
  <c r="C56" i="9"/>
  <c r="B56" i="9"/>
  <c r="F55" i="9"/>
  <c r="E55" i="9"/>
  <c r="D55" i="9"/>
  <c r="C55" i="9"/>
  <c r="B55" i="9"/>
  <c r="F54" i="9"/>
  <c r="E54" i="9"/>
  <c r="D54" i="9"/>
  <c r="C54" i="9"/>
  <c r="B54" i="9"/>
  <c r="F53" i="9"/>
  <c r="E53" i="9"/>
  <c r="D53" i="9"/>
  <c r="C53" i="9"/>
  <c r="B53" i="9"/>
  <c r="F52" i="9"/>
  <c r="E52" i="9"/>
  <c r="D52" i="9"/>
  <c r="C52" i="9"/>
  <c r="B52" i="9"/>
  <c r="F51" i="9"/>
  <c r="E51" i="9"/>
  <c r="D51" i="9"/>
  <c r="C51" i="9"/>
  <c r="B51" i="9"/>
  <c r="F50" i="9"/>
  <c r="E50" i="9"/>
  <c r="D50" i="9"/>
  <c r="C50" i="9"/>
  <c r="B50" i="9"/>
  <c r="F47" i="9"/>
  <c r="E47" i="9"/>
  <c r="D47" i="9"/>
  <c r="C47" i="9"/>
  <c r="B47" i="9"/>
  <c r="F44" i="9"/>
  <c r="E44" i="9"/>
  <c r="D44" i="9"/>
  <c r="C44" i="9"/>
  <c r="B44" i="9"/>
  <c r="F43" i="9"/>
  <c r="F41" i="9"/>
  <c r="F39" i="9"/>
  <c r="E39" i="9"/>
  <c r="D39" i="9"/>
  <c r="C39" i="9"/>
  <c r="B39" i="9"/>
  <c r="F38" i="9"/>
  <c r="E38" i="9"/>
  <c r="D38" i="9"/>
  <c r="C38" i="9"/>
  <c r="B38" i="9"/>
  <c r="F37" i="9"/>
  <c r="F36" i="9"/>
  <c r="F35" i="9"/>
  <c r="E35" i="9"/>
  <c r="C35" i="9"/>
  <c r="B35" i="9"/>
  <c r="F33" i="9"/>
  <c r="F32" i="9"/>
  <c r="E32" i="9"/>
  <c r="D32" i="9"/>
  <c r="C32" i="9"/>
  <c r="B32" i="9"/>
  <c r="F31" i="9"/>
  <c r="F30" i="9"/>
  <c r="F29" i="9"/>
  <c r="F28" i="9"/>
  <c r="F27" i="9"/>
  <c r="F25" i="9"/>
  <c r="E25" i="9"/>
  <c r="D25" i="9"/>
  <c r="C25" i="9"/>
  <c r="B25" i="9"/>
  <c r="F24" i="9"/>
  <c r="E24" i="9"/>
  <c r="D24" i="9"/>
  <c r="C24" i="9"/>
  <c r="B24" i="9"/>
  <c r="F23" i="9"/>
  <c r="E23" i="9"/>
  <c r="D23" i="9"/>
  <c r="C23" i="9"/>
  <c r="B23" i="9"/>
  <c r="F22" i="9"/>
  <c r="E22" i="9"/>
  <c r="D22" i="9"/>
  <c r="C22" i="9"/>
  <c r="B22" i="9"/>
  <c r="F21" i="9"/>
  <c r="F20" i="9"/>
  <c r="F19" i="9"/>
  <c r="F18" i="9"/>
  <c r="F17" i="9"/>
  <c r="E17" i="9"/>
  <c r="D17" i="9"/>
  <c r="C17" i="9"/>
  <c r="B17" i="9"/>
  <c r="F16" i="9"/>
  <c r="E16" i="9"/>
  <c r="D16" i="9"/>
  <c r="C16" i="9"/>
  <c r="B16" i="9"/>
  <c r="F15" i="9"/>
  <c r="E15" i="9"/>
  <c r="D15" i="9"/>
  <c r="C15" i="9"/>
  <c r="B15" i="9"/>
  <c r="F14" i="9"/>
  <c r="F13" i="9"/>
  <c r="F12" i="9"/>
  <c r="E12" i="9"/>
  <c r="D12" i="9"/>
  <c r="C12" i="9"/>
  <c r="B12" i="9"/>
  <c r="E11" i="9"/>
  <c r="D11" i="9"/>
  <c r="C11" i="9"/>
  <c r="B11" i="9"/>
  <c r="F10" i="9"/>
  <c r="F9" i="9"/>
  <c r="E9" i="9"/>
  <c r="D9" i="9"/>
  <c r="C9" i="9"/>
  <c r="B9" i="9"/>
  <c r="N165" i="8"/>
  <c r="M165" i="8"/>
  <c r="L165" i="8"/>
  <c r="K165" i="8"/>
  <c r="N164" i="8"/>
  <c r="M164" i="8"/>
  <c r="L164" i="8"/>
  <c r="K164" i="8"/>
  <c r="N163" i="8"/>
  <c r="M163" i="8"/>
  <c r="L163" i="8"/>
  <c r="K163" i="8"/>
  <c r="N159" i="8"/>
  <c r="M159" i="8"/>
  <c r="L159" i="8"/>
  <c r="K159" i="8"/>
  <c r="N158" i="8"/>
  <c r="M158" i="8"/>
  <c r="L158" i="8"/>
  <c r="K158" i="8"/>
  <c r="N112" i="8"/>
  <c r="M112" i="8"/>
  <c r="L112" i="8"/>
  <c r="K112" i="8"/>
  <c r="N110" i="8"/>
  <c r="M110" i="8"/>
  <c r="L110" i="8"/>
  <c r="K110" i="8"/>
  <c r="N104" i="8"/>
  <c r="M104" i="8"/>
  <c r="L104" i="8"/>
  <c r="K104" i="8"/>
  <c r="N103" i="8"/>
  <c r="M103" i="8"/>
  <c r="L103" i="8"/>
  <c r="K103" i="8"/>
  <c r="N102" i="8"/>
  <c r="M102" i="8"/>
  <c r="L102" i="8"/>
  <c r="K102" i="8"/>
  <c r="N101" i="8"/>
  <c r="M101" i="8"/>
  <c r="L101" i="8"/>
  <c r="K101" i="8"/>
  <c r="N100" i="8"/>
  <c r="M100" i="8"/>
  <c r="L100" i="8"/>
  <c r="K100" i="8"/>
  <c r="M99" i="8"/>
  <c r="N98" i="8"/>
  <c r="M98" i="8"/>
  <c r="L98" i="8"/>
  <c r="K98" i="8"/>
  <c r="N97" i="8"/>
  <c r="M97" i="8"/>
  <c r="K97" i="8"/>
  <c r="N74" i="8"/>
  <c r="M74" i="8"/>
  <c r="L74" i="8"/>
  <c r="K74" i="8"/>
  <c r="N73" i="8"/>
  <c r="M73" i="8"/>
  <c r="L73" i="8"/>
  <c r="K73" i="8"/>
  <c r="N72" i="8"/>
  <c r="M72" i="8"/>
  <c r="L72" i="8"/>
  <c r="K72" i="8"/>
  <c r="N71" i="8"/>
  <c r="M71" i="8"/>
  <c r="L71" i="8"/>
  <c r="K71" i="8"/>
  <c r="N69" i="8"/>
  <c r="M69" i="8"/>
  <c r="L69" i="8"/>
  <c r="K69" i="8"/>
  <c r="N68" i="8"/>
  <c r="M68" i="8"/>
  <c r="L68" i="8"/>
  <c r="K68" i="8"/>
  <c r="N67" i="8"/>
  <c r="M67" i="8"/>
  <c r="L67" i="8"/>
  <c r="K67" i="8"/>
  <c r="N66" i="8"/>
  <c r="M66" i="8"/>
  <c r="L66" i="8"/>
  <c r="K66" i="8"/>
  <c r="N65" i="8"/>
  <c r="M65" i="8"/>
  <c r="L65" i="8"/>
  <c r="K65" i="8"/>
  <c r="N57" i="8"/>
  <c r="M57" i="8"/>
  <c r="L57" i="8"/>
  <c r="K57" i="8"/>
  <c r="N50" i="8"/>
  <c r="M50" i="8"/>
  <c r="L50" i="8"/>
  <c r="K50" i="8"/>
  <c r="N46" i="8"/>
  <c r="M46" i="8"/>
  <c r="L46" i="8"/>
  <c r="K46" i="8"/>
  <c r="N45" i="8"/>
  <c r="M45" i="8"/>
  <c r="L45" i="8"/>
  <c r="K45" i="8"/>
  <c r="N44" i="8"/>
  <c r="M44" i="8"/>
  <c r="L44" i="8"/>
  <c r="K44" i="8"/>
  <c r="M43" i="8"/>
  <c r="L43" i="8"/>
  <c r="K43" i="8"/>
  <c r="M42" i="8"/>
  <c r="L42" i="8"/>
  <c r="K42" i="8"/>
  <c r="N40" i="8"/>
  <c r="M40" i="8"/>
  <c r="L40" i="8"/>
  <c r="K40" i="8"/>
  <c r="N38" i="8"/>
  <c r="M38" i="8"/>
  <c r="L38" i="8"/>
  <c r="K38" i="8"/>
  <c r="N37" i="8"/>
  <c r="M37" i="8"/>
  <c r="L37" i="8"/>
  <c r="K37" i="8"/>
  <c r="N36" i="8"/>
  <c r="M36" i="8"/>
  <c r="L36" i="8"/>
  <c r="K36" i="8"/>
  <c r="N35" i="8"/>
  <c r="M35" i="8"/>
  <c r="L35" i="8"/>
  <c r="K35" i="8"/>
  <c r="N34" i="8"/>
  <c r="M34" i="8"/>
  <c r="L34" i="8"/>
  <c r="K34" i="8"/>
  <c r="N33" i="8"/>
  <c r="M33" i="8"/>
  <c r="L33" i="8"/>
  <c r="K33" i="8"/>
  <c r="N32" i="8"/>
  <c r="M32" i="8"/>
  <c r="L32" i="8"/>
  <c r="K32" i="8"/>
  <c r="N31" i="8"/>
  <c r="M31" i="8"/>
  <c r="L31" i="8"/>
  <c r="K31" i="8"/>
  <c r="M30" i="8"/>
  <c r="L30" i="8"/>
  <c r="K30" i="8"/>
  <c r="N29" i="8"/>
  <c r="M29" i="8"/>
  <c r="K29" i="8"/>
  <c r="N28" i="8"/>
  <c r="M28" i="8"/>
  <c r="K28" i="8"/>
  <c r="M22" i="8"/>
  <c r="L22" i="8"/>
  <c r="K22" i="8"/>
  <c r="M21" i="8"/>
  <c r="L21" i="8"/>
  <c r="K21" i="8"/>
  <c r="N19" i="8"/>
  <c r="M19" i="8"/>
  <c r="L19" i="8"/>
  <c r="K19" i="8"/>
  <c r="N18" i="8"/>
  <c r="M18" i="8"/>
  <c r="L18" i="8"/>
  <c r="K18" i="8"/>
  <c r="N16" i="8"/>
  <c r="M16" i="8"/>
  <c r="L16" i="8"/>
  <c r="K16" i="8"/>
  <c r="N15" i="8"/>
  <c r="M15" i="8"/>
  <c r="L15" i="8"/>
  <c r="K15" i="8"/>
  <c r="N14" i="8"/>
  <c r="M14" i="8"/>
  <c r="L14" i="8"/>
  <c r="K14" i="8"/>
  <c r="N13" i="8"/>
  <c r="M13" i="8"/>
  <c r="L13" i="8"/>
  <c r="K13" i="8"/>
  <c r="M9" i="8"/>
  <c r="L9" i="8"/>
  <c r="K9" i="8"/>
  <c r="M8" i="8"/>
  <c r="L8" i="8"/>
  <c r="K8" i="8"/>
  <c r="N8" i="8"/>
  <c r="G165" i="8"/>
  <c r="F165" i="8"/>
  <c r="E165" i="8"/>
  <c r="D165" i="8"/>
  <c r="C165" i="8"/>
  <c r="G164" i="8"/>
  <c r="F164" i="8"/>
  <c r="E164" i="8"/>
  <c r="D164" i="8"/>
  <c r="C164" i="8"/>
  <c r="G163" i="8"/>
  <c r="F163" i="8"/>
  <c r="E163" i="8"/>
  <c r="D163" i="8"/>
  <c r="C163" i="8"/>
  <c r="G159" i="8"/>
  <c r="F159" i="8"/>
  <c r="E159" i="8"/>
  <c r="D159" i="8"/>
  <c r="C159" i="8"/>
  <c r="G158" i="8"/>
  <c r="F158" i="8"/>
  <c r="E158" i="8"/>
  <c r="D158" i="8"/>
  <c r="C158" i="8"/>
  <c r="G112" i="8"/>
  <c r="F112" i="8"/>
  <c r="E112" i="8"/>
  <c r="D112" i="8"/>
  <c r="C112" i="8"/>
  <c r="G110" i="8"/>
  <c r="F110" i="8"/>
  <c r="E110" i="8"/>
  <c r="D110" i="8"/>
  <c r="C110" i="8"/>
  <c r="G104" i="8"/>
  <c r="F104" i="8"/>
  <c r="E104" i="8"/>
  <c r="D104" i="8"/>
  <c r="C104" i="8"/>
  <c r="G103" i="8"/>
  <c r="F103" i="8"/>
  <c r="E103" i="8"/>
  <c r="D103" i="8"/>
  <c r="C103" i="8"/>
  <c r="G102" i="8"/>
  <c r="F102" i="8"/>
  <c r="E102" i="8"/>
  <c r="D102" i="8"/>
  <c r="C102" i="8"/>
  <c r="G101" i="8"/>
  <c r="F101" i="8"/>
  <c r="E101" i="8"/>
  <c r="D101" i="8"/>
  <c r="C101" i="8"/>
  <c r="G100" i="8"/>
  <c r="F100" i="8"/>
  <c r="E100" i="8"/>
  <c r="D100" i="8"/>
  <c r="C100" i="8"/>
  <c r="G98" i="8"/>
  <c r="F98" i="8"/>
  <c r="E98" i="8"/>
  <c r="D98" i="8"/>
  <c r="C98" i="8"/>
  <c r="G97" i="8"/>
  <c r="F97" i="8"/>
  <c r="E97" i="8"/>
  <c r="D97" i="8"/>
  <c r="C97" i="8"/>
  <c r="G74" i="8"/>
  <c r="F74" i="8"/>
  <c r="E74" i="8"/>
  <c r="D74" i="8"/>
  <c r="C74" i="8"/>
  <c r="G73" i="8"/>
  <c r="F73" i="8"/>
  <c r="E73" i="8"/>
  <c r="D73" i="8"/>
  <c r="C73" i="8"/>
  <c r="G72" i="8"/>
  <c r="F72" i="8"/>
  <c r="E72" i="8"/>
  <c r="D72" i="8"/>
  <c r="C72" i="8"/>
  <c r="G71" i="8"/>
  <c r="F71" i="8"/>
  <c r="E71" i="8"/>
  <c r="D71" i="8"/>
  <c r="C71" i="8"/>
  <c r="G69" i="8"/>
  <c r="F69" i="8"/>
  <c r="E69" i="8"/>
  <c r="D69" i="8"/>
  <c r="C69" i="8"/>
  <c r="G68" i="8"/>
  <c r="F68" i="8"/>
  <c r="E68" i="8"/>
  <c r="D68" i="8"/>
  <c r="C68" i="8"/>
  <c r="G67" i="8"/>
  <c r="F67" i="8"/>
  <c r="E67" i="8"/>
  <c r="D67" i="8"/>
  <c r="C67" i="8"/>
  <c r="G66" i="8"/>
  <c r="F66" i="8"/>
  <c r="E66" i="8"/>
  <c r="D66" i="8"/>
  <c r="C66" i="8"/>
  <c r="G65" i="8"/>
  <c r="F65" i="8"/>
  <c r="E65" i="8"/>
  <c r="D65" i="8"/>
  <c r="C65" i="8"/>
  <c r="G57" i="8"/>
  <c r="F57" i="8"/>
  <c r="E57" i="8"/>
  <c r="D57" i="8"/>
  <c r="C57" i="8"/>
  <c r="G50" i="8"/>
  <c r="F50" i="8"/>
  <c r="E50" i="8"/>
  <c r="D50" i="8"/>
  <c r="C50" i="8"/>
  <c r="G46" i="8"/>
  <c r="F46" i="8"/>
  <c r="E46" i="8"/>
  <c r="D46" i="8"/>
  <c r="C46" i="8"/>
  <c r="G45" i="8"/>
  <c r="F45" i="8"/>
  <c r="E45" i="8"/>
  <c r="D45" i="8"/>
  <c r="C45" i="8"/>
  <c r="G44" i="8"/>
  <c r="F44" i="8"/>
  <c r="E44" i="8"/>
  <c r="D44" i="8"/>
  <c r="C44" i="8"/>
  <c r="G40" i="8"/>
  <c r="F40" i="8"/>
  <c r="E40" i="8"/>
  <c r="D40" i="8"/>
  <c r="C40" i="8"/>
  <c r="G38" i="8"/>
  <c r="F38" i="8"/>
  <c r="E38" i="8"/>
  <c r="D38" i="8"/>
  <c r="C38" i="8"/>
  <c r="G37" i="8"/>
  <c r="F37" i="8"/>
  <c r="E37" i="8"/>
  <c r="D37" i="8"/>
  <c r="C37" i="8"/>
  <c r="G36" i="8"/>
  <c r="F36" i="8"/>
  <c r="E36" i="8"/>
  <c r="D36" i="8"/>
  <c r="C36" i="8"/>
  <c r="G35" i="8"/>
  <c r="F35" i="8"/>
  <c r="E35" i="8"/>
  <c r="D35" i="8"/>
  <c r="C35" i="8"/>
  <c r="G34" i="8"/>
  <c r="F34" i="8"/>
  <c r="E34" i="8"/>
  <c r="D34" i="8"/>
  <c r="C34" i="8"/>
  <c r="G33" i="8"/>
  <c r="F33" i="8"/>
  <c r="E33" i="8"/>
  <c r="D33" i="8"/>
  <c r="C33" i="8"/>
  <c r="G32" i="8"/>
  <c r="F32" i="8"/>
  <c r="E32" i="8"/>
  <c r="D32" i="8"/>
  <c r="C32" i="8"/>
  <c r="G31" i="8"/>
  <c r="F31" i="8"/>
  <c r="E31" i="8"/>
  <c r="D31" i="8"/>
  <c r="C31" i="8"/>
  <c r="G29" i="8"/>
  <c r="F29" i="8"/>
  <c r="E29" i="8"/>
  <c r="D29" i="8"/>
  <c r="C29" i="8"/>
  <c r="G28" i="8"/>
  <c r="F28" i="8"/>
  <c r="E28" i="8"/>
  <c r="D28" i="8"/>
  <c r="C28" i="8"/>
  <c r="G27" i="8"/>
  <c r="G25" i="8"/>
  <c r="G24" i="8"/>
  <c r="G19" i="8"/>
  <c r="F19" i="8"/>
  <c r="E19" i="8"/>
  <c r="D19" i="8"/>
  <c r="C19" i="8"/>
  <c r="G18" i="8"/>
  <c r="F18" i="8"/>
  <c r="E18" i="8"/>
  <c r="D18" i="8"/>
  <c r="C18" i="8"/>
  <c r="G16" i="8"/>
  <c r="F16" i="8"/>
  <c r="E16" i="8"/>
  <c r="D16" i="8"/>
  <c r="C16" i="8"/>
  <c r="G15" i="8"/>
  <c r="F15" i="8"/>
  <c r="E15" i="8"/>
  <c r="D15" i="8"/>
  <c r="C15" i="8"/>
  <c r="G14" i="8"/>
  <c r="F14" i="8"/>
  <c r="E14" i="8"/>
  <c r="D14" i="8"/>
  <c r="C14" i="8"/>
  <c r="G13" i="8"/>
  <c r="F13" i="8"/>
  <c r="E13" i="8"/>
  <c r="D13" i="8"/>
  <c r="C13" i="8"/>
  <c r="G11" i="8"/>
  <c r="G10" i="8"/>
  <c r="F8" i="8"/>
  <c r="E8" i="8"/>
  <c r="D8" i="8"/>
  <c r="C8" i="8"/>
  <c r="G8" i="8"/>
</calcChain>
</file>

<file path=xl/sharedStrings.xml><?xml version="1.0" encoding="utf-8"?>
<sst xmlns="http://schemas.openxmlformats.org/spreadsheetml/2006/main" count="5700" uniqueCount="486">
  <si>
    <t>Balance Sheet</t>
  </si>
  <si>
    <t>Annual Standardised in Millions of Turkish Lira</t>
  </si>
  <si>
    <t>Earnings Quality Score</t>
  </si>
  <si>
    <t>1 </t>
  </si>
  <si>
    <t>17 </t>
  </si>
  <si>
    <t>8 </t>
  </si>
  <si>
    <t>9 </t>
  </si>
  <si>
    <t>19 </t>
  </si>
  <si>
    <t>Period End Date</t>
  </si>
  <si>
    <t>31-Dec-2019 </t>
  </si>
  <si>
    <t>31-Dec-2018 </t>
  </si>
  <si>
    <t>31-Dec-2017 </t>
  </si>
  <si>
    <t>31-Dec-2016 </t>
  </si>
  <si>
    <t>31-Dec-2015 </t>
  </si>
  <si>
    <t>Assets (TRY Millions)</t>
  </si>
  <si>
    <t>Cash and Short Term Investments</t>
  </si>
  <si>
    <t>Cash</t>
  </si>
  <si>
    <t>--</t>
  </si>
  <si>
    <t>Cash &amp; Equivalents</t>
  </si>
  <si>
    <t>Accounts Receivable - Trade, Net</t>
  </si>
  <si>
    <t>Accounts Receivable - Trade, Gross</t>
  </si>
  <si>
    <t>Provision for Doubtful Accounts</t>
  </si>
  <si>
    <t>Total Receivables, Net</t>
  </si>
  <si>
    <t>Receivables - Other</t>
  </si>
  <si>
    <t>Total Inventory</t>
  </si>
  <si>
    <t>Inventories - Finished Goods</t>
  </si>
  <si>
    <t>Inventories - Work In Progress</t>
  </si>
  <si>
    <t>Inventories - Raw Materials</t>
  </si>
  <si>
    <t>Inventories - Other</t>
  </si>
  <si>
    <t>Prepaid Expenses</t>
  </si>
  <si>
    <t>Other Current Assets, Total</t>
  </si>
  <si>
    <t>Other Current Assets</t>
  </si>
  <si>
    <t>Total Current Assets</t>
  </si>
  <si>
    <t>Property/Plant/Equipment, Total - Gross</t>
  </si>
  <si>
    <t>Buildings - Gross</t>
  </si>
  <si>
    <t>Land/Improvements - Gross</t>
  </si>
  <si>
    <t>Machinery/Equipment - Gross</t>
  </si>
  <si>
    <t>Other Property/Plant/Equipment - Gross</t>
  </si>
  <si>
    <t>Property/Plant/Equipment, Total - Net</t>
  </si>
  <si>
    <t>Accumulated Depreciation, Total</t>
  </si>
  <si>
    <t>Goodwill, Net</t>
  </si>
  <si>
    <t>Intangibles, Net</t>
  </si>
  <si>
    <t>Intangibles - Gross</t>
  </si>
  <si>
    <t>Accumulated Intangible Amortization</t>
  </si>
  <si>
    <t>Long Term Investments</t>
  </si>
  <si>
    <t>LT Investments - Other</t>
  </si>
  <si>
    <t>Note Receivable - Long Term</t>
  </si>
  <si>
    <t>Other Long Term Assets, Total</t>
  </si>
  <si>
    <t>Defered Income Tax - Long Term Asset</t>
  </si>
  <si>
    <t>Other Long Term Assets</t>
  </si>
  <si>
    <t>Total Assets</t>
  </si>
  <si>
    <t>Liabilities (TRY Millions)</t>
  </si>
  <si>
    <t>Accounts Payable</t>
  </si>
  <si>
    <t>Payable/Accrued</t>
  </si>
  <si>
    <t>Accrued Expenses</t>
  </si>
  <si>
    <t>Notes Payable/Short Term Debt</t>
  </si>
  <si>
    <t>Current Port. of LT Debt/Capital Leases</t>
  </si>
  <si>
    <t>Other Current liabilities, Total</t>
  </si>
  <si>
    <t>Customer Advances</t>
  </si>
  <si>
    <t>Other Payables</t>
  </si>
  <si>
    <t>Other Current Liabilities</t>
  </si>
  <si>
    <t>Total Current Liabilities</t>
  </si>
  <si>
    <t>Total Long Term Debt</t>
  </si>
  <si>
    <t>Long Term Debt</t>
  </si>
  <si>
    <t>Capital Lease Obligations</t>
  </si>
  <si>
    <t>Total Debt</t>
  </si>
  <si>
    <t>Deferred Income Tax</t>
  </si>
  <si>
    <t>Deferred Income Tax - LT Liability</t>
  </si>
  <si>
    <t>Minority Interest</t>
  </si>
  <si>
    <t>Other Liabilities, Total</t>
  </si>
  <si>
    <t>Pension Benefits - Underfunded</t>
  </si>
  <si>
    <t>Other Long Term Liabilities</t>
  </si>
  <si>
    <t>Total Liabilities</t>
  </si>
  <si>
    <t>Shareholders Equity (TRY Millions)</t>
  </si>
  <si>
    <t>Redeemable Preferred Stock, Total</t>
  </si>
  <si>
    <t>Preferred Stock - Non Redeemable, Net</t>
  </si>
  <si>
    <t>Common Stock, Total</t>
  </si>
  <si>
    <t>Common Stock</t>
  </si>
  <si>
    <t>Additional Paid-In Capital</t>
  </si>
  <si>
    <t>Retained Earnings (Accumulated Deficit)</t>
  </si>
  <si>
    <t>Treasury Stock - Common</t>
  </si>
  <si>
    <t>ESOP Debt Guarantee</t>
  </si>
  <si>
    <t>Unrealized Gain (Loss)</t>
  </si>
  <si>
    <t>Other Equity, Total</t>
  </si>
  <si>
    <t>Other Equity</t>
  </si>
  <si>
    <t>Minimum Pension Liability Adjustment</t>
  </si>
  <si>
    <t>Total Equity</t>
  </si>
  <si>
    <t>Total Liabilities &amp; Shareholders' Equity</t>
  </si>
  <si>
    <t>Supplemental (TRY Millions)</t>
  </si>
  <si>
    <t>Shares Outstanding - Common Issue 2</t>
  </si>
  <si>
    <t>Shares Outstanding - Common Issue 3</t>
  </si>
  <si>
    <t>Shares Outstanding - Common Issue 4</t>
  </si>
  <si>
    <t>Total Common Shares Outstanding</t>
  </si>
  <si>
    <t>Shares Outs - Common Stock Primary Issue</t>
  </si>
  <si>
    <t>Treas Shares - Common Stock Prmry Issue</t>
  </si>
  <si>
    <t>Treasury Shares - Common Issue 2</t>
  </si>
  <si>
    <t>Treasury Shares - Common Issue 3</t>
  </si>
  <si>
    <t>Treasury Shares - Common Issue 4</t>
  </si>
  <si>
    <t>Total Preferred Shares Outstanding</t>
  </si>
  <si>
    <t>Treasury Shares - Preferred Issue 1</t>
  </si>
  <si>
    <t>Treasury Shares - Preferred Issue 2</t>
  </si>
  <si>
    <t>Treasury Shares - Preferred Issue 3</t>
  </si>
  <si>
    <t>Treasury Shares - Preferred Issue 4</t>
  </si>
  <si>
    <t>Treasury Shares - Preferred Issue 5</t>
  </si>
  <si>
    <t>Treasury Shares - Preferred Issue 6</t>
  </si>
  <si>
    <t>Minority Interest - Redeemable</t>
  </si>
  <si>
    <t>Minority Interest - Non Redeemable</t>
  </si>
  <si>
    <t>Total Equity &amp; Minority Interest</t>
  </si>
  <si>
    <t>Full-Time Employees</t>
  </si>
  <si>
    <t>Part-Time Employees</t>
  </si>
  <si>
    <t>Number of Common Shareholders</t>
  </si>
  <si>
    <t>Other Property/Plant/Equipment - Net</t>
  </si>
  <si>
    <t>Intangibles - Net</t>
  </si>
  <si>
    <t>Goodwill - Net</t>
  </si>
  <si>
    <t>Accumulated Goodwill Amortization Suppl.</t>
  </si>
  <si>
    <t>Accumulated Intangible Amort, Suppl.</t>
  </si>
  <si>
    <t>Wgt Avg Rem Lease Term (Yrs)-Oper Lease</t>
  </si>
  <si>
    <t>Wgt Avg Rem Lease Term (Yrs)-Fin Lease</t>
  </si>
  <si>
    <t>Wgt Avg Disc Rate - Operating Lease</t>
  </si>
  <si>
    <t>Wgt Avg Disc Rate - Finance Lease</t>
  </si>
  <si>
    <t>Right-of-Use Assets-Cap.Lease,Net-Suppl.</t>
  </si>
  <si>
    <t>Right-of-Use Assets-Cap.Lease,Gross-Sup.</t>
  </si>
  <si>
    <t>Right-of-Use Assets-Cap.Lease,Depr.-Sup.</t>
  </si>
  <si>
    <t>Right-of-Use Assets-Op.Lease, Net-Suppl.</t>
  </si>
  <si>
    <t>Right-of-Use Assets-Op.Lease, Gross-Sup.</t>
  </si>
  <si>
    <t>Right-of-Use Assets-Op.Lease, Depr.-Sup.</t>
  </si>
  <si>
    <t>Non-Current Marketable Securities,Suppl.</t>
  </si>
  <si>
    <t>Contract Assets - Short Term</t>
  </si>
  <si>
    <t>Contract Assets - Long Term</t>
  </si>
  <si>
    <t>Deferred Revenue - Current</t>
  </si>
  <si>
    <t>Deferred Revenue - Long Term</t>
  </si>
  <si>
    <t>Short Term Debt Financial Sector, Suppl.</t>
  </si>
  <si>
    <t>Curr Port - LTD/Cap Lse Fin Sec., Suppl.</t>
  </si>
  <si>
    <t>Long Term Debt Financial Sector, Suppl.</t>
  </si>
  <si>
    <t>Capital Lease Oblig. - Fin Sector, Suppl</t>
  </si>
  <si>
    <t>Curr. Port. of LT Capital Leases, Suppl.</t>
  </si>
  <si>
    <t>Curr Port of LT Operating Leases, Suppl.</t>
  </si>
  <si>
    <t>Long-Term Operating Lease Liabs., Suppl.</t>
  </si>
  <si>
    <t>Curr Derivative Liab. Hedging, Suppl.</t>
  </si>
  <si>
    <t>Curr Derivative Liab. Spec./Trdg, Suppl.</t>
  </si>
  <si>
    <t>Non-Curr Derivative Liab. Hedging, Suppl</t>
  </si>
  <si>
    <t>Non-Curr Derivative Liab Spec/Trdg Suppl</t>
  </si>
  <si>
    <t>Leverage Ratio (Basel 3)</t>
  </si>
  <si>
    <t>Net Stable Funding Ratio (Basel 3)</t>
  </si>
  <si>
    <t>Liquidity Coverage Ratio (Basel 3)</t>
  </si>
  <si>
    <t>Capital Adequacy - Core Tier 1 (Value)</t>
  </si>
  <si>
    <t>Capital Adequacy - Hybrid Tier 1 (Value)</t>
  </si>
  <si>
    <t>Capital Adequacy -Tier 1 Capital (Value)</t>
  </si>
  <si>
    <t>Capital Adequacy -Tier 2 Capital (Value)</t>
  </si>
  <si>
    <t>Capital Adequacy -Tier 3 Capital (Value)</t>
  </si>
  <si>
    <t>Capital Adequacy - Total Capital (Value)</t>
  </si>
  <si>
    <t>Total Risk-Weighted Capital</t>
  </si>
  <si>
    <t>Capital Adequacy - Core Tier 1 Capital %</t>
  </si>
  <si>
    <t>Capital Adequacy - Tier 1 Capital %</t>
  </si>
  <si>
    <t>Capital Adequacy - Tier 2 Capital %</t>
  </si>
  <si>
    <t>Capital Adequacy - Tier 3 Capital %</t>
  </si>
  <si>
    <t>Capital Adequacy - Total Capital %</t>
  </si>
  <si>
    <t>Trading Account</t>
  </si>
  <si>
    <t>Credit Exposure</t>
  </si>
  <si>
    <t>Non-Performing Loans</t>
  </si>
  <si>
    <t>Assets under Management</t>
  </si>
  <si>
    <t>Loans - Stage 1 - Gross, Total</t>
  </si>
  <si>
    <t>Loans - Stage 2 - Gross, Total</t>
  </si>
  <si>
    <t>Loans - Stage 3 - Gross, Total</t>
  </si>
  <si>
    <t>Total Current Assets less Inventory</t>
  </si>
  <si>
    <t>Revolving Line of Credit - Outstanding</t>
  </si>
  <si>
    <t>Rvlvng Line of Credit - Principal Amount</t>
  </si>
  <si>
    <t>Rvlvng Line of Credit - Unused Amount</t>
  </si>
  <si>
    <t>Net Debt Incl. Pref.Stock &amp; Min.Interest</t>
  </si>
  <si>
    <t>Tangible Book Value, Common Equity</t>
  </si>
  <si>
    <t>Reported Total Assets</t>
  </si>
  <si>
    <t>Reported Total Liabilities</t>
  </si>
  <si>
    <t>Shareholders' Equity Excl. Stock Subscr.</t>
  </si>
  <si>
    <t>Reported Shareholder's Equity</t>
  </si>
  <si>
    <t>Reported Net Assets</t>
  </si>
  <si>
    <t>Reported Net Assets to Total Assets</t>
  </si>
  <si>
    <t>Reported Return on Assets</t>
  </si>
  <si>
    <t>Reported Return on Equity</t>
  </si>
  <si>
    <t>Islamic Investments &amp; Deposits</t>
  </si>
  <si>
    <t>Islamic Receivables</t>
  </si>
  <si>
    <t>Islamic Debt</t>
  </si>
  <si>
    <t>Islamic Section, Supplemental</t>
  </si>
  <si>
    <t>Debt &amp; Lease, Pension Items (TRY Millions)</t>
  </si>
  <si>
    <t>Total Long Term Debt, Supplemental</t>
  </si>
  <si>
    <t>Total Capital Leases, Supplemental</t>
  </si>
  <si>
    <t>Capital Lease Payments Due in Year 1</t>
  </si>
  <si>
    <t>Capital Lease Payments Due in Year 2</t>
  </si>
  <si>
    <t>Capital Lease Payments Due in Year 3</t>
  </si>
  <si>
    <t>Capital Lease Payments Due in Year 4</t>
  </si>
  <si>
    <t>Capital Lease Payments Due in Year 5</t>
  </si>
  <si>
    <t>Capital Lease Payments Due in Year 6</t>
  </si>
  <si>
    <t>Capital Lease Payments Due in 2-3 Years</t>
  </si>
  <si>
    <t>Capital Lease Payments Due in 4-5 Years</t>
  </si>
  <si>
    <t>Cap. Lease Pymts. Due in Year 6 &amp; Beyond</t>
  </si>
  <si>
    <t>Total Operating Leases, Supplemental</t>
  </si>
  <si>
    <t>Operating Leases - Interest Cost</t>
  </si>
  <si>
    <t>Total Funded Status</t>
  </si>
  <si>
    <t>Period End Assumptions</t>
  </si>
  <si>
    <t>Net Assets Recognized on Balance Sheet</t>
  </si>
  <si>
    <t>Asset Allocation</t>
  </si>
  <si>
    <t>Total Plan Obligations</t>
  </si>
  <si>
    <t>Total Plan Assets</t>
  </si>
  <si>
    <t>Penguen Gida Sanayi AS | Balance Sheet                             </t>
  </si>
  <si>
    <t>Income Statement</t>
  </si>
  <si>
    <t>Revenue</t>
  </si>
  <si>
    <t>Net Sales</t>
  </si>
  <si>
    <t>Gross Revenue</t>
  </si>
  <si>
    <t>Sales Returns and Allowances</t>
  </si>
  <si>
    <t>Other Revenue, Total</t>
  </si>
  <si>
    <t>Total Revenue</t>
  </si>
  <si>
    <t>Cost of Revenue, Total</t>
  </si>
  <si>
    <t>Cost of Revenue</t>
  </si>
  <si>
    <t>Gross Profit</t>
  </si>
  <si>
    <t>Selling/General/Admin. Expenses, Total</t>
  </si>
  <si>
    <t>Selling/General/Administrative Expense</t>
  </si>
  <si>
    <t>Research &amp; Development</t>
  </si>
  <si>
    <t>Depreciation/Amortization</t>
  </si>
  <si>
    <t>Depreciation</t>
  </si>
  <si>
    <t>Interest Expense, Net - Operating</t>
  </si>
  <si>
    <t>Interest/Investment Income - Operating</t>
  </si>
  <si>
    <t>Investment Income - Operating</t>
  </si>
  <si>
    <t>Interest Expense(Income) - Net Operating</t>
  </si>
  <si>
    <t>Interest Exp.(Inc.),Net-Operating, Total</t>
  </si>
  <si>
    <t>Unusual Expense (Income)</t>
  </si>
  <si>
    <t>Litigation</t>
  </si>
  <si>
    <t>Other Operating Expenses, Total</t>
  </si>
  <si>
    <t>Other Operating Expense</t>
  </si>
  <si>
    <t>Other, Net</t>
  </si>
  <si>
    <t>Total Operating Expense</t>
  </si>
  <si>
    <t>Operating Income</t>
  </si>
  <si>
    <t>Interest Expense, Net Non-Operating</t>
  </si>
  <si>
    <t>Interest Expense - Non-Operating</t>
  </si>
  <si>
    <t>Interest/Invest Income - Non-Operating</t>
  </si>
  <si>
    <t>Investment Income - Non-Operating</t>
  </si>
  <si>
    <t>Interest Income(Exp), Net Non-Operating</t>
  </si>
  <si>
    <t>Interest Inc.(Exp.),Net-Non-Op., Total</t>
  </si>
  <si>
    <t>Gain (Loss) on Sale of Assets</t>
  </si>
  <si>
    <t>Other Non-Operating Income (Expense)</t>
  </si>
  <si>
    <t>Net Income Before Taxes</t>
  </si>
  <si>
    <t>Provision for Income Taxes</t>
  </si>
  <si>
    <t>Net Income After Taxes</t>
  </si>
  <si>
    <t>Equity In Affiliates</t>
  </si>
  <si>
    <t>U.S. GAAP Adjustment</t>
  </si>
  <si>
    <t>Net Income Before Extra. Items</t>
  </si>
  <si>
    <t>Accounting Change</t>
  </si>
  <si>
    <t>Discontinued Operations</t>
  </si>
  <si>
    <t>Extraordinary Item</t>
  </si>
  <si>
    <t>Tax on Extraordinary Items</t>
  </si>
  <si>
    <t>Total Extraordinary Items</t>
  </si>
  <si>
    <t>Net Income</t>
  </si>
  <si>
    <t>Preferred Dividends</t>
  </si>
  <si>
    <t>General Partners' Distributions</t>
  </si>
  <si>
    <t>Miscellaneous Earnings Adjustment</t>
  </si>
  <si>
    <t>Pro Forma Adjustment</t>
  </si>
  <si>
    <t>Interest Adjustment - Primary EPS</t>
  </si>
  <si>
    <t>Total Adjustments to Net Income</t>
  </si>
  <si>
    <t>Income Available to Com Excl ExtraOrd</t>
  </si>
  <si>
    <t>Income Available to Com Incl ExtraOrd</t>
  </si>
  <si>
    <t>Basic Weighted Average Shares</t>
  </si>
  <si>
    <t>Basic EPS Excluding Extraordinary Items</t>
  </si>
  <si>
    <t>Basic EPS Including Extraordinary Items</t>
  </si>
  <si>
    <t>Dilution Adjustment</t>
  </si>
  <si>
    <t>Diluted Net Income</t>
  </si>
  <si>
    <t>Diluted Weighted Average Shares</t>
  </si>
  <si>
    <t>Diluted EPS Excluding ExtraOrd Items</t>
  </si>
  <si>
    <t>Diluted EPS Including ExtraOrd Items</t>
  </si>
  <si>
    <t>DPS - Common Stock Primary Issue</t>
  </si>
  <si>
    <t>Dividends per Share - Com Stock Issue 2</t>
  </si>
  <si>
    <t>Dividends per Share - Com Stock Issue 3</t>
  </si>
  <si>
    <t>Dividends per Share - Com Stock Issue 4</t>
  </si>
  <si>
    <t>Special DPS - Common Stock Primary Issue</t>
  </si>
  <si>
    <t>Special DPS - Common Stock Issue 2</t>
  </si>
  <si>
    <t>Special DPS - Common Stock Issue 3</t>
  </si>
  <si>
    <t>Special DPS - Common Stock Issue 4</t>
  </si>
  <si>
    <t>Gross Dividends - Common Stock</t>
  </si>
  <si>
    <t>Pro Forma Stock Compensation Expense</t>
  </si>
  <si>
    <t>Net Income after Stock Based Comp. Exp.</t>
  </si>
  <si>
    <t>Basic EPS after Stock Based Comp. Exp.</t>
  </si>
  <si>
    <t>Diluted EPS after Stock Based Comp. Exp.</t>
  </si>
  <si>
    <t>(Gain) Loss on Sale of Assets, Suppl.</t>
  </si>
  <si>
    <t>Impairment-Assets Held for Sale, Suppl.</t>
  </si>
  <si>
    <t>Impairment-Assets Held for Use, Suppl.</t>
  </si>
  <si>
    <t>Litigation Charge, Supplemental</t>
  </si>
  <si>
    <t>Purchased R&amp;D Written-Off, Supplemental</t>
  </si>
  <si>
    <t>Restructuring Charge, Supplemental</t>
  </si>
  <si>
    <t>Other Unusual Expense(Income), Suppl.</t>
  </si>
  <si>
    <t>Non-Recurring Items, Supplemental, Total</t>
  </si>
  <si>
    <t>Total Special Items</t>
  </si>
  <si>
    <t>Normalized Income Before Taxes</t>
  </si>
  <si>
    <t>Effect of Special Items on Income Taxes</t>
  </si>
  <si>
    <t>Inc Tax Ex Impact of Sp Items</t>
  </si>
  <si>
    <t>Normalized Income After Taxes</t>
  </si>
  <si>
    <t>Normalized Inc. Avail to Com.</t>
  </si>
  <si>
    <t>Basic Normalized EPS</t>
  </si>
  <si>
    <t>Diluted Normalized EPS</t>
  </si>
  <si>
    <t>EPS, Supplemental</t>
  </si>
  <si>
    <t>Funds From Operations - REIT</t>
  </si>
  <si>
    <t>Amort of Acquisition Costs, Supplemental</t>
  </si>
  <si>
    <t>Amort of Intangibles, Supplemental</t>
  </si>
  <si>
    <t>Amort. of Right-of-Use Intang.Assets,Sup</t>
  </si>
  <si>
    <t>Depreciation, Supplemental</t>
  </si>
  <si>
    <t>Depreciation of Right-of-Use Assets,Sup.</t>
  </si>
  <si>
    <t>Interest Expense, Supplemental</t>
  </si>
  <si>
    <t>Interest Capitalized, Supplemental</t>
  </si>
  <si>
    <t>Interest Expense on Lease Liabs., Suppl.</t>
  </si>
  <si>
    <t>Interest Expense (Financial Oper), Suppl</t>
  </si>
  <si>
    <t>Net Revenues</t>
  </si>
  <si>
    <t>Rental Expense, Supplemental</t>
  </si>
  <si>
    <t>Labor &amp; Related Expense Suppl.</t>
  </si>
  <si>
    <t>Stock-Based Compensation, Supplemental</t>
  </si>
  <si>
    <t>Variable Lease Expense - Unclassified</t>
  </si>
  <si>
    <t>Variable Operating Lease Expenses</t>
  </si>
  <si>
    <t>Variable Financial Lease Expenses</t>
  </si>
  <si>
    <t>Short-Term Lease Cost</t>
  </si>
  <si>
    <t>Sublease Income</t>
  </si>
  <si>
    <t>Lease Expense -Total</t>
  </si>
  <si>
    <t>Advertising Expense, Supplemental</t>
  </si>
  <si>
    <t>Equity in Affiliates, Supplemental</t>
  </si>
  <si>
    <t>Minority Interest, Supplemental</t>
  </si>
  <si>
    <t>Income Taxes - Non-Recurring Tax Change</t>
  </si>
  <si>
    <t>Research &amp; Development Exp, Supplemental</t>
  </si>
  <si>
    <t>Audit Fees</t>
  </si>
  <si>
    <t>Audit-Related Fees</t>
  </si>
  <si>
    <t>Tax Fees</t>
  </si>
  <si>
    <t>All Other Fees</t>
  </si>
  <si>
    <t>Reported Recurring Revenue</t>
  </si>
  <si>
    <t>Reported Net Premiums Written</t>
  </si>
  <si>
    <t>Reported Total Revenue</t>
  </si>
  <si>
    <t>Reported Operating Revenue</t>
  </si>
  <si>
    <t>Reported Total Cost of Revenue</t>
  </si>
  <si>
    <t>Reported Total Sales, General &amp; Admin.</t>
  </si>
  <si>
    <t>Reported Gross Profit</t>
  </si>
  <si>
    <t>Reported Operating Profit</t>
  </si>
  <si>
    <t>Reported Operating Profit Margin</t>
  </si>
  <si>
    <t>Reported Ordinary Profit</t>
  </si>
  <si>
    <t>Reported Net Income After Tax</t>
  </si>
  <si>
    <t>Reported Basic EPS</t>
  </si>
  <si>
    <t>Reported Diluted EPS</t>
  </si>
  <si>
    <t>Reported Net Business Profits</t>
  </si>
  <si>
    <t>Islamic Income</t>
  </si>
  <si>
    <t>Zakat</t>
  </si>
  <si>
    <t>COVID-19 Non-Recurring Inc/Exp - Other</t>
  </si>
  <si>
    <t>COVID-19 One-time Provisions</t>
  </si>
  <si>
    <t>COVID-19 Restructuring Chrgs/Provisions</t>
  </si>
  <si>
    <t>COVID-19 Impairment of Long-Term Assets</t>
  </si>
  <si>
    <t>COVID-19 One-time Government Grants</t>
  </si>
  <si>
    <t>COVID-19 Inc Taxes - Non-Recurring</t>
  </si>
  <si>
    <t>Normalized EBIT</t>
  </si>
  <si>
    <t>Normalized EBITDA</t>
  </si>
  <si>
    <t>Tax &amp; Pension Items (TRY Millions)</t>
  </si>
  <si>
    <t>Current Tax - Total</t>
  </si>
  <si>
    <t>Deferred Tax - Total</t>
  </si>
  <si>
    <t>Income Tax - Total</t>
  </si>
  <si>
    <t>Income Tax by Region - Total</t>
  </si>
  <si>
    <t>Domestic Pension Plan Expense</t>
  </si>
  <si>
    <t>Foreign Pension Plan Expense</t>
  </si>
  <si>
    <t>Post-Retirement Plan Expense</t>
  </si>
  <si>
    <t>Total Pension Expense</t>
  </si>
  <si>
    <t>Assumptions</t>
  </si>
  <si>
    <t>Total Plan Interest Cost</t>
  </si>
  <si>
    <t>Total Plan Service Cost</t>
  </si>
  <si>
    <t>Total Plan Expected Return</t>
  </si>
  <si>
    <t>Total Plan Other Expense</t>
  </si>
  <si>
    <t>Dividends and Capital Changes</t>
  </si>
  <si>
    <t>Penguen Gida Sanayi A Ord Shs</t>
  </si>
  <si>
    <t>Cash Dividend</t>
  </si>
  <si>
    <t>TRY 0.00 F</t>
  </si>
  <si>
    <t>(31-Dec) Pd.End </t>
  </si>
  <si>
    <t>Dividend</t>
  </si>
  <si>
    <t>TRY 0.00</t>
  </si>
  <si>
    <t>(30-Jun)Eff. </t>
  </si>
  <si>
    <t>(31-May)Eff. </t>
  </si>
  <si>
    <t>Dividends &amp; Capital Changes After Dec-2019</t>
  </si>
  <si>
    <t>(30-Sep)Eff. </t>
  </si>
  <si>
    <t>Rights Issue</t>
  </si>
  <si>
    <t>1 : 2.15 Adj. Factor 0.44x</t>
  </si>
  <si>
    <t>(06-Aug) </t>
  </si>
  <si>
    <t xml:space="preserve">Penguen Gida Sanayi AS | Income Statement                                </t>
  </si>
  <si>
    <t>7 </t>
  </si>
  <si>
    <t>96 </t>
  </si>
  <si>
    <t>60 </t>
  </si>
  <si>
    <t>100 </t>
  </si>
  <si>
    <t>12 </t>
  </si>
  <si>
    <t>Deferred Charges</t>
  </si>
  <si>
    <t>Dardanel Onentas Gida Sanayi AS | Balance Sheet                             </t>
  </si>
  <si>
    <t>Cash Flow</t>
  </si>
  <si>
    <t>Cash Flow-Operating Activities (TRY Millions)</t>
  </si>
  <si>
    <t>Net Income/Starting Line</t>
  </si>
  <si>
    <t>Depreciation/Depletion</t>
  </si>
  <si>
    <t>Amortization</t>
  </si>
  <si>
    <t>Deferred Taxes</t>
  </si>
  <si>
    <t>Non-Cash Items</t>
  </si>
  <si>
    <t>Unusual Items</t>
  </si>
  <si>
    <t>Other Non-Cash Items</t>
  </si>
  <si>
    <t>Changes in Working Capital</t>
  </si>
  <si>
    <t>Accounts Receivable</t>
  </si>
  <si>
    <t>Inventories</t>
  </si>
  <si>
    <t>Other Liabilities</t>
  </si>
  <si>
    <t>Other Operating Cash Flow</t>
  </si>
  <si>
    <t>Cash from Operating Activities</t>
  </si>
  <si>
    <t>Cash Flow-Investing Activities (TRY Millions)</t>
  </si>
  <si>
    <t>Capital Expenditures</t>
  </si>
  <si>
    <t>Purchase of Fixed Assets</t>
  </si>
  <si>
    <t>Other Investing Cash Flow Items, Total</t>
  </si>
  <si>
    <t>Sale of Fixed Assets</t>
  </si>
  <si>
    <t>Cash from Investing Activities</t>
  </si>
  <si>
    <t>Cash Flow-Financing Activities (TRY Millions)</t>
  </si>
  <si>
    <t>Financing Cash Flow Items</t>
  </si>
  <si>
    <t>Total Cash Dividends Paid</t>
  </si>
  <si>
    <t>Issuance (Retirement) of Stock, Net</t>
  </si>
  <si>
    <t>Sale/Issuance of Common</t>
  </si>
  <si>
    <t>Common Stock, Net</t>
  </si>
  <si>
    <t>Issuance (Retirement) of Debt, Net</t>
  </si>
  <si>
    <t>Total Debt Issued</t>
  </si>
  <si>
    <t>Total Debt Reduction</t>
  </si>
  <si>
    <t>Cash from Financing Activities</t>
  </si>
  <si>
    <t>Foreign Exchange Effects</t>
  </si>
  <si>
    <t>Net Change in Cash</t>
  </si>
  <si>
    <t>Net Cash - Beginning Balance</t>
  </si>
  <si>
    <t>Net Cash - Ending Balance</t>
  </si>
  <si>
    <t>Cash Interest Paid</t>
  </si>
  <si>
    <t>Cash Taxes Paid</t>
  </si>
  <si>
    <t>Net Changes in Working Capital</t>
  </si>
  <si>
    <t>Reported Cash from Operating Activities</t>
  </si>
  <si>
    <t>Reported Cash from Investing Activities</t>
  </si>
  <si>
    <t>Reported Cash from Financing Activities</t>
  </si>
  <si>
    <t>Free Cash Flow</t>
  </si>
  <si>
    <t>Dardanel Onentas Gida Sanayi AS | Cash Flow                              </t>
  </si>
  <si>
    <t>Loss(Gain) on Sale of Assets - Operating</t>
  </si>
  <si>
    <t>Dardanel Onentas Gida Sanayi C Ord Shs</t>
  </si>
  <si>
    <t>(31-Oct)Eff. </t>
  </si>
  <si>
    <t>(31-Aug)Eff. </t>
  </si>
  <si>
    <t>Buyback</t>
  </si>
  <si>
    <t>Adj. Factor 1x</t>
  </si>
  <si>
    <t>(28-Feb) </t>
  </si>
  <si>
    <t>(28-Feb)Eff. </t>
  </si>
  <si>
    <t>Dardanel Onentas Gida Sanayi AS | Income Statement                               </t>
  </si>
  <si>
    <t xml:space="preserve">Penguen Gida Sanayi AS | Cash Flow                                </t>
  </si>
  <si>
    <t>Other Assets</t>
  </si>
  <si>
    <t>Other Assets &amp; Liabilities, Net</t>
  </si>
  <si>
    <t>Investment, Net</t>
  </si>
  <si>
    <t>Other Financing Cash Flow</t>
  </si>
  <si>
    <t>altı gereksiz</t>
  </si>
  <si>
    <r>
      <rPr>
        <sz val="8"/>
        <color rgb="FF000000"/>
        <rFont val="Tahoma"/>
        <family val="2"/>
        <charset val="162"/>
      </rPr>
      <t>Penguen Gida Sanayi AS | Income Statement</t>
    </r>
    <r>
      <rPr>
        <b/>
        <sz val="8"/>
        <color rgb="FF000000"/>
        <rFont val="Tahoma"/>
        <family val="2"/>
        <charset val="162"/>
      </rPr>
      <t xml:space="preserve">       </t>
    </r>
  </si>
  <si>
    <t>Horizontal Anlysis (Base Year: 2015)</t>
  </si>
  <si>
    <t>Horizontal Anlysis (1 Year Growth)</t>
  </si>
  <si>
    <t>Common Size Income Statements (% of Sales)</t>
  </si>
  <si>
    <t>Common Size Balance Sheets (% of Assets)</t>
  </si>
  <si>
    <t>CALCULATED RATIOS</t>
  </si>
  <si>
    <t>Industry Median</t>
  </si>
  <si>
    <t>Profitability</t>
  </si>
  <si>
    <t>Gross Margin</t>
  </si>
  <si>
    <t>This item is calculated as Gross Profit (Industrial and Utility) for the fiscal year divided by Primary Revenue for the same period, and multiplied by 100. This item available for Industrial and Utility companies.</t>
  </si>
  <si>
    <t>Operating Margin</t>
  </si>
  <si>
    <t>This value measures the percent of revenues remaining after paying all operating expenses. It is calculated as annual Operating Income divided by annual Total Revenue, multiplied by 100.</t>
  </si>
  <si>
    <t>DuPont/Earning Power</t>
  </si>
  <si>
    <t>This is the ratio of Total Assets for the fiscal year to Common Shareholders Equity for the same period and is expressed as percentage.</t>
  </si>
  <si>
    <t>1.88 </t>
  </si>
  <si>
    <t>Pretax ROE</t>
  </si>
  <si>
    <t>This item represents the return on equity before taxes. It is calculated as Income Before Tax for the fiscal year divided by the Total Equity and is expressed as percentage.</t>
  </si>
  <si>
    <t>Liquidity</t>
  </si>
  <si>
    <t>Current Ratio</t>
  </si>
  <si>
    <t>This is the ratio of Total Current Assets for the fiscal year divided by Total Current Liabilities for the same period. This item is Not Available (NA) for Banks, Insurance companies and other companies that do not distinguish between current and long term assets and liabilities.</t>
  </si>
  <si>
    <t>1.44 </t>
  </si>
  <si>
    <t>Leverage</t>
  </si>
  <si>
    <t>Assets/Equity</t>
  </si>
  <si>
    <t>Debt/Equity</t>
  </si>
  <si>
    <t>This is the ratio of Total Debt as of the end od the fiscal year to Common Shareholders Equity for the same period and is expressed as percentage. Not available for Banks.</t>
  </si>
  <si>
    <t>0.14 </t>
  </si>
  <si>
    <t>Operating</t>
  </si>
  <si>
    <t>Inv Turnover</t>
  </si>
  <si>
    <t>This is the ratio of Total Cost of Revenue for the fiscal year to the average Total Inventory for the same period. Available for Industrial and Utility companies.</t>
  </si>
  <si>
    <t>Penguen Gida Sanayi AS | Ratios -Calculated with Excel                          </t>
  </si>
  <si>
    <t>34.7% </t>
  </si>
  <si>
    <t>12.2% </t>
  </si>
  <si>
    <t>Penguen's Ratios</t>
  </si>
  <si>
    <t>Dardanel Onentas Gida Sanayi AS| Ratios -Calculated with Excel                          </t>
  </si>
  <si>
    <t>Dardanel's Ratios</t>
  </si>
  <si>
    <t>23% </t>
  </si>
  <si>
    <t>Gross Profit / Revenue</t>
  </si>
  <si>
    <t>Operating Income / Total Revenue</t>
  </si>
  <si>
    <t>Net Income Before Tax / ((Total Equity + Total Equity of previous year)/2)</t>
  </si>
  <si>
    <t>Total Current Assets / Total Current Liabilities</t>
  </si>
  <si>
    <t>Total Assets / Total Equity</t>
  </si>
  <si>
    <t>Total Debt / Total Equity</t>
  </si>
  <si>
    <t>Cost of Revenue / ((Total Inventory + Total Inventory of previous year)/2)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</si>
</sst>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_);[Red]\(#,##0\)"/>
    <numFmt numFmtId="165" formatCode="#,##0.0_);[Red]\(#,##0.0\)"/>
    <numFmt numFmtId="166" formatCode="0.00%;[Red]\(0.00%\)"/>
    <numFmt numFmtId="167" formatCode="#,##0.00_);[Red]\(#,##0.00\)"/>
    <numFmt numFmtId="168" formatCode="0.0%;[Red]\(0.0%\)"/>
    <numFmt numFmtId="169" formatCode="0.0%"/>
    <numFmt numFmtId="170" formatCode="_-* #,##0.0_-;\-* #,##0.0_-;_-* &quot;-&quot;??_-;_-@_-"/>
  </numFmts>
  <fonts count="27" x14ac:knownFonts="1">
    <font>
      <sz val="11"/>
      <color theme="1"/>
      <name val="Calibri"/>
      <family val="2"/>
      <charset val="162"/>
      <scheme val="minor"/>
    </font>
    <font>
      <sz val="11"/>
      <color theme="1"/>
      <name val="Calibri"/>
      <family val="2"/>
      <charset val="162"/>
      <scheme val="minor"/>
    </font>
    <font>
      <b/>
      <sz val="18"/>
      <color theme="3"/>
      <name val="Cambria"/>
      <family val="2"/>
      <charset val="162"/>
      <scheme val="major"/>
    </font>
    <font>
      <b/>
      <sz val="15"/>
      <color theme="3"/>
      <name val="Calibri"/>
      <family val="2"/>
      <charset val="162"/>
      <scheme val="minor"/>
    </font>
    <font>
      <b/>
      <sz val="13"/>
      <color theme="3"/>
      <name val="Calibri"/>
      <family val="2"/>
      <charset val="162"/>
      <scheme val="minor"/>
    </font>
    <font>
      <b/>
      <sz val="11"/>
      <color theme="3"/>
      <name val="Calibri"/>
      <family val="2"/>
      <charset val="162"/>
      <scheme val="minor"/>
    </font>
    <font>
      <sz val="11"/>
      <color rgb="FF006100"/>
      <name val="Calibri"/>
      <family val="2"/>
      <charset val="162"/>
      <scheme val="minor"/>
    </font>
    <font>
      <sz val="11"/>
      <color rgb="FF9C0006"/>
      <name val="Calibri"/>
      <family val="2"/>
      <charset val="162"/>
      <scheme val="minor"/>
    </font>
    <font>
      <sz val="11"/>
      <color rgb="FF9C6500"/>
      <name val="Calibri"/>
      <family val="2"/>
      <charset val="162"/>
      <scheme val="minor"/>
    </font>
    <font>
      <sz val="11"/>
      <color rgb="FF3F3F76"/>
      <name val="Calibri"/>
      <family val="2"/>
      <charset val="162"/>
      <scheme val="minor"/>
    </font>
    <font>
      <b/>
      <sz val="11"/>
      <color rgb="FF3F3F3F"/>
      <name val="Calibri"/>
      <family val="2"/>
      <charset val="162"/>
      <scheme val="minor"/>
    </font>
    <font>
      <b/>
      <sz val="11"/>
      <color rgb="FFFA7D00"/>
      <name val="Calibri"/>
      <family val="2"/>
      <charset val="162"/>
      <scheme val="minor"/>
    </font>
    <font>
      <sz val="11"/>
      <color rgb="FFFA7D00"/>
      <name val="Calibri"/>
      <family val="2"/>
      <charset val="162"/>
      <scheme val="minor"/>
    </font>
    <font>
      <b/>
      <sz val="11"/>
      <color theme="0"/>
      <name val="Calibri"/>
      <family val="2"/>
      <charset val="162"/>
      <scheme val="minor"/>
    </font>
    <font>
      <sz val="11"/>
      <color rgb="FFFF0000"/>
      <name val="Calibri"/>
      <family val="2"/>
      <charset val="162"/>
      <scheme val="minor"/>
    </font>
    <font>
      <i/>
      <sz val="11"/>
      <color rgb="FF7F7F7F"/>
      <name val="Calibri"/>
      <family val="2"/>
      <charset val="162"/>
      <scheme val="minor"/>
    </font>
    <font>
      <b/>
      <sz val="11"/>
      <color theme="1"/>
      <name val="Calibri"/>
      <family val="2"/>
      <charset val="162"/>
      <scheme val="minor"/>
    </font>
    <font>
      <sz val="11"/>
      <color theme="0"/>
      <name val="Calibri"/>
      <family val="2"/>
      <charset val="162"/>
      <scheme val="minor"/>
    </font>
    <font>
      <b/>
      <sz val="8"/>
      <color rgb="FF000000"/>
      <name val="Tahoma"/>
      <family val="2"/>
      <charset val="162"/>
    </font>
    <font>
      <sz val="10"/>
      <color theme="1"/>
      <name val="Calibri"/>
      <family val="2"/>
      <charset val="162"/>
      <scheme val="minor"/>
    </font>
    <font>
      <b/>
      <sz val="10"/>
      <color theme="1"/>
      <name val="Calibri"/>
      <family val="2"/>
      <charset val="162"/>
      <scheme val="minor"/>
    </font>
    <font>
      <b/>
      <sz val="11"/>
      <color rgb="FFFFFFFF"/>
      <name val="Calibri"/>
      <family val="2"/>
      <charset val="162"/>
      <scheme val="minor"/>
    </font>
    <font>
      <b/>
      <sz val="11"/>
      <color rgb="FF000000"/>
      <name val="Calibri"/>
      <family val="2"/>
      <charset val="162"/>
      <scheme val="minor"/>
    </font>
    <font>
      <b/>
      <sz val="11"/>
      <color rgb="FF333333"/>
      <name val="Calibri"/>
      <family val="2"/>
      <charset val="162"/>
      <scheme val="minor"/>
    </font>
    <font>
      <sz val="8"/>
      <color rgb="FF000000"/>
      <name val="Tahoma"/>
      <family val="2"/>
      <charset val="162"/>
    </font>
    <font>
      <b/>
      <sz val="11"/>
      <color rgb="FFFF0000"/>
      <name val="Calibri"/>
      <family val="2"/>
      <charset val="162"/>
      <scheme val="minor"/>
    </font>
    <font>
      <b/>
      <sz val="10"/>
      <color rgb="FFFF0000"/>
      <name val="Calibri"/>
      <family val="2"/>
      <charset val="16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BC4EA"/>
        <bgColor indexed="64"/>
      </patternFill>
    </fill>
    <fill>
      <patternFill patternType="solid">
        <fgColor rgb="FFF5F6FA"/>
        <bgColor indexed="64"/>
      </patternFill>
    </fill>
    <fill>
      <patternFill patternType="solid">
        <fgColor rgb="FFC51312"/>
        <bgColor indexed="64"/>
      </patternFill>
    </fill>
    <fill>
      <patternFill patternType="solid">
        <fgColor rgb="FFE8A1A0"/>
        <bgColor indexed="64"/>
      </patternFill>
    </fill>
    <fill>
      <patternFill patternType="solid">
        <fgColor rgb="FFC8D7DE"/>
        <bgColor indexed="64"/>
      </patternFill>
    </fill>
    <fill>
      <patternFill patternType="solid">
        <fgColor rgb="FFE9EFF6"/>
        <bgColor indexed="64"/>
      </patternFill>
    </fill>
    <fill>
      <patternFill patternType="solid">
        <fgColor rgb="FFF2F4F9"/>
        <bgColor indexed="64"/>
      </patternFill>
    </fill>
    <fill>
      <patternFill patternType="solid">
        <fgColor rgb="FF309724"/>
        <bgColor indexed="64"/>
      </patternFill>
    </fill>
    <fill>
      <patternFill patternType="solid">
        <fgColor rgb="FFE0E0E0"/>
        <bgColor indexed="64"/>
      </patternFill>
    </fill>
    <fill>
      <patternFill patternType="solid">
        <fgColor rgb="FFFFFFFF"/>
        <bgColor indexed="64"/>
      </patternFill>
    </fill>
    <fill>
      <patternFill patternType="solid">
        <fgColor rgb="FFF3F6FB"/>
        <bgColor indexed="64"/>
      </patternFill>
    </fill>
    <fill>
      <patternFill patternType="solid">
        <fgColor rgb="FFFFFF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FFFFFF"/>
      </left>
      <right style="medium">
        <color rgb="FFFFFFFF"/>
      </right>
      <top style="medium">
        <color rgb="FFFFFFFF"/>
      </top>
      <bottom style="medium">
        <color rgb="FFFFFFFF"/>
      </bottom>
      <diagonal/>
    </border>
    <border>
      <left/>
      <right style="medium">
        <color rgb="FFCCCCCC"/>
      </right>
      <top style="medium">
        <color rgb="FFC1C1C1"/>
      </top>
      <bottom style="medium">
        <color rgb="FFC1C1C1"/>
      </bottom>
      <diagonal/>
    </border>
    <border>
      <left/>
      <right/>
      <top style="medium">
        <color rgb="FFC1C1C1"/>
      </top>
      <bottom style="medium">
        <color rgb="FFC1C1C1"/>
      </bottom>
      <diagonal/>
    </border>
    <border>
      <left/>
      <right style="medium">
        <color rgb="FFCCCCCC"/>
      </right>
      <top style="medium">
        <color rgb="FFE5EBF4"/>
      </top>
      <bottom/>
      <diagonal/>
    </border>
    <border>
      <left/>
      <right/>
      <top style="medium">
        <color rgb="FFE5EBF4"/>
      </top>
      <bottom/>
      <diagonal/>
    </border>
    <border>
      <left style="medium">
        <color rgb="FFFFFFFF"/>
      </left>
      <right/>
      <top style="medium">
        <color rgb="FFFFFFFF"/>
      </top>
      <bottom style="medium">
        <color rgb="FFC1C1C1"/>
      </bottom>
      <diagonal/>
    </border>
    <border>
      <left/>
      <right style="medium">
        <color rgb="FFFFFFFF"/>
      </right>
      <top style="medium">
        <color rgb="FFFFFFFF"/>
      </top>
      <bottom style="medium">
        <color rgb="FFC1C1C1"/>
      </bottom>
      <diagonal/>
    </border>
    <border>
      <left/>
      <right/>
      <top style="medium">
        <color rgb="FFC1C1C1"/>
      </top>
      <bottom style="medium">
        <color rgb="FFE5EBF4"/>
      </bottom>
      <diagonal/>
    </border>
    <border>
      <left/>
      <right style="medium">
        <color rgb="FFCCCCCC"/>
      </right>
      <top style="medium">
        <color rgb="FFC1C1C1"/>
      </top>
      <bottom style="medium">
        <color rgb="FFE5EBF4"/>
      </bottom>
      <diagonal/>
    </border>
    <border>
      <left/>
      <right/>
      <top style="medium">
        <color rgb="FFE5EBF4"/>
      </top>
      <bottom style="medium">
        <color rgb="FFE5EBF4"/>
      </bottom>
      <diagonal/>
    </border>
    <border>
      <left/>
      <right style="medium">
        <color rgb="FFCCCCCC"/>
      </right>
      <top style="medium">
        <color rgb="FFE5EBF4"/>
      </top>
      <bottom style="medium">
        <color rgb="FFE5EBF4"/>
      </bottom>
      <diagonal/>
    </border>
    <border>
      <left/>
      <right/>
      <top/>
      <bottom style="medium">
        <color rgb="FFE5EBF4"/>
      </bottom>
      <diagonal/>
    </border>
    <border>
      <left/>
      <right style="medium">
        <color rgb="FFCCCCCC"/>
      </right>
      <top/>
      <bottom style="medium">
        <color rgb="FFE5EBF4"/>
      </bottom>
      <diagonal/>
    </border>
    <border>
      <left/>
      <right style="medium">
        <color rgb="FFCCCCCC"/>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17">
    <xf numFmtId="0" fontId="0" fillId="0" borderId="0" xfId="0"/>
    <xf numFmtId="0" fontId="18" fillId="0" borderId="0" xfId="0" applyFont="1"/>
    <xf numFmtId="0" fontId="19" fillId="0" borderId="0" xfId="0" applyFont="1"/>
    <xf numFmtId="0" fontId="20" fillId="33" borderId="10" xfId="0" applyFont="1" applyFill="1" applyBorder="1" applyAlignment="1">
      <alignment horizontal="left"/>
    </xf>
    <xf numFmtId="0" fontId="20" fillId="33" borderId="10" xfId="0" applyFont="1" applyFill="1" applyBorder="1" applyAlignment="1">
      <alignment horizontal="right"/>
    </xf>
    <xf numFmtId="0" fontId="16" fillId="34" borderId="11" xfId="0" applyFont="1" applyFill="1" applyBorder="1" applyAlignment="1">
      <alignment horizontal="left"/>
    </xf>
    <xf numFmtId="0" fontId="21" fillId="35" borderId="12" xfId="0" applyFont="1" applyFill="1" applyBorder="1" applyAlignment="1">
      <alignment horizontal="center" vertical="top"/>
    </xf>
    <xf numFmtId="0" fontId="22" fillId="36" borderId="12" xfId="0" applyFont="1" applyFill="1" applyBorder="1" applyAlignment="1">
      <alignment horizontal="center" vertical="top"/>
    </xf>
    <xf numFmtId="0" fontId="19" fillId="34" borderId="13" xfId="0" applyFont="1" applyFill="1" applyBorder="1" applyAlignment="1">
      <alignment horizontal="right"/>
    </xf>
    <xf numFmtId="164" fontId="19" fillId="34" borderId="14" xfId="0" applyNumberFormat="1" applyFont="1" applyFill="1" applyBorder="1" applyAlignment="1">
      <alignment horizontal="right"/>
    </xf>
    <xf numFmtId="0" fontId="19" fillId="37" borderId="0" xfId="0" applyFont="1" applyFill="1" applyAlignment="1">
      <alignment horizontal="left"/>
    </xf>
    <xf numFmtId="0" fontId="19" fillId="38" borderId="13" xfId="0" applyFont="1" applyFill="1" applyBorder="1" applyAlignment="1">
      <alignment horizontal="left"/>
    </xf>
    <xf numFmtId="165" fontId="19" fillId="38" borderId="14" xfId="0" applyNumberFormat="1" applyFont="1" applyFill="1" applyBorder="1" applyAlignment="1">
      <alignment horizontal="right" wrapText="1"/>
    </xf>
    <xf numFmtId="0" fontId="19" fillId="39" borderId="13" xfId="0" applyFont="1" applyFill="1" applyBorder="1" applyAlignment="1">
      <alignment horizontal="left" indent="2"/>
    </xf>
    <xf numFmtId="165" fontId="19" fillId="34" borderId="14" xfId="0" applyNumberFormat="1" applyFont="1" applyFill="1" applyBorder="1" applyAlignment="1">
      <alignment horizontal="right" wrapText="1"/>
    </xf>
    <xf numFmtId="0" fontId="19" fillId="0" borderId="13" xfId="0" applyFont="1" applyBorder="1" applyAlignment="1">
      <alignment horizontal="left"/>
    </xf>
    <xf numFmtId="165" fontId="19" fillId="0" borderId="14" xfId="0" applyNumberFormat="1" applyFont="1" applyBorder="1" applyAlignment="1">
      <alignment horizontal="right" wrapText="1"/>
    </xf>
    <xf numFmtId="0" fontId="19" fillId="0" borderId="14" xfId="0" applyFont="1" applyBorder="1" applyAlignment="1">
      <alignment horizontal="left" wrapText="1"/>
    </xf>
    <xf numFmtId="164" fontId="19" fillId="0" borderId="14" xfId="0" applyNumberFormat="1" applyFont="1" applyBorder="1" applyAlignment="1">
      <alignment horizontal="right" wrapText="1"/>
    </xf>
    <xf numFmtId="166" fontId="19" fillId="0" borderId="14" xfId="0" applyNumberFormat="1" applyFont="1" applyBorder="1" applyAlignment="1">
      <alignment horizontal="right" wrapText="1"/>
    </xf>
    <xf numFmtId="167" fontId="19" fillId="0" borderId="14" xfId="0" applyNumberFormat="1" applyFont="1" applyBorder="1" applyAlignment="1">
      <alignment horizontal="right" wrapText="1"/>
    </xf>
    <xf numFmtId="0" fontId="0" fillId="37" borderId="0" xfId="0" applyFill="1" applyAlignment="1">
      <alignment horizontal="left" wrapText="1"/>
    </xf>
    <xf numFmtId="164" fontId="19" fillId="34" borderId="14" xfId="0" applyNumberFormat="1" applyFont="1" applyFill="1" applyBorder="1" applyAlignment="1">
      <alignment horizontal="right" wrapText="1"/>
    </xf>
    <xf numFmtId="164" fontId="19" fillId="34" borderId="0" xfId="0" applyNumberFormat="1" applyFont="1" applyFill="1" applyAlignment="1">
      <alignment horizontal="right" wrapText="1"/>
    </xf>
    <xf numFmtId="0" fontId="19" fillId="37" borderId="0" xfId="0" applyFont="1" applyFill="1" applyAlignment="1">
      <alignment horizontal="left" wrapText="1"/>
    </xf>
    <xf numFmtId="0" fontId="19" fillId="39" borderId="14" xfId="0" applyFont="1" applyFill="1" applyBorder="1" applyAlignment="1">
      <alignment wrapText="1"/>
    </xf>
    <xf numFmtId="0" fontId="19" fillId="39" borderId="13" xfId="0" applyFont="1" applyFill="1" applyBorder="1" applyAlignment="1">
      <alignment horizontal="left" wrapText="1" indent="2"/>
    </xf>
    <xf numFmtId="0" fontId="21" fillId="40" borderId="12" xfId="0" applyFont="1" applyFill="1" applyBorder="1" applyAlignment="1">
      <alignment horizontal="center" vertical="top"/>
    </xf>
    <xf numFmtId="0" fontId="23" fillId="41" borderId="12" xfId="0" applyFont="1" applyFill="1" applyBorder="1" applyAlignment="1">
      <alignment horizontal="center" vertical="top"/>
    </xf>
    <xf numFmtId="167" fontId="19" fillId="38" borderId="14" xfId="0" applyNumberFormat="1" applyFont="1" applyFill="1" applyBorder="1" applyAlignment="1">
      <alignment horizontal="right" wrapText="1"/>
    </xf>
    <xf numFmtId="167" fontId="19" fillId="34" borderId="14" xfId="0" applyNumberFormat="1" applyFont="1" applyFill="1" applyBorder="1" applyAlignment="1">
      <alignment horizontal="right" wrapText="1"/>
    </xf>
    <xf numFmtId="0" fontId="19" fillId="0" borderId="0" xfId="0" applyFont="1" applyAlignment="1">
      <alignment wrapText="1"/>
    </xf>
    <xf numFmtId="0" fontId="16" fillId="34" borderId="11" xfId="0" applyFont="1" applyFill="1" applyBorder="1" applyAlignment="1">
      <alignment horizontal="left"/>
    </xf>
    <xf numFmtId="0" fontId="19" fillId="0" borderId="13" xfId="0" applyFont="1" applyBorder="1" applyAlignment="1">
      <alignment horizontal="left"/>
    </xf>
    <xf numFmtId="0" fontId="19" fillId="39" borderId="13" xfId="0" applyFont="1" applyFill="1" applyBorder="1" applyAlignment="1">
      <alignment horizontal="left" wrapText="1" indent="2"/>
    </xf>
    <xf numFmtId="164" fontId="19" fillId="34" borderId="14" xfId="0" applyNumberFormat="1" applyFont="1" applyFill="1" applyBorder="1" applyAlignment="1">
      <alignment horizontal="right" wrapText="1"/>
    </xf>
    <xf numFmtId="10" fontId="0" fillId="0" borderId="0" xfId="42" applyNumberFormat="1" applyFont="1"/>
    <xf numFmtId="10" fontId="19" fillId="38" borderId="14" xfId="42" applyNumberFormat="1" applyFont="1" applyFill="1" applyBorder="1" applyAlignment="1">
      <alignment horizontal="right" wrapText="1"/>
    </xf>
    <xf numFmtId="10" fontId="19" fillId="34" borderId="14" xfId="42" applyNumberFormat="1" applyFont="1" applyFill="1" applyBorder="1" applyAlignment="1">
      <alignment horizontal="right" wrapText="1"/>
    </xf>
    <xf numFmtId="10" fontId="19" fillId="0" borderId="14" xfId="42" applyNumberFormat="1" applyFont="1" applyBorder="1" applyAlignment="1">
      <alignment horizontal="right" wrapText="1"/>
    </xf>
    <xf numFmtId="10" fontId="19" fillId="0" borderId="14" xfId="42" applyNumberFormat="1" applyFont="1" applyBorder="1" applyAlignment="1">
      <alignment horizontal="left" wrapText="1"/>
    </xf>
    <xf numFmtId="10" fontId="19" fillId="37" borderId="0" xfId="42" applyNumberFormat="1" applyFont="1" applyFill="1" applyAlignment="1">
      <alignment horizontal="left"/>
    </xf>
    <xf numFmtId="0" fontId="25" fillId="0" borderId="0" xfId="0" applyFont="1"/>
    <xf numFmtId="10" fontId="0" fillId="37" borderId="0" xfId="42" applyNumberFormat="1" applyFont="1" applyFill="1" applyAlignment="1">
      <alignment horizontal="left" wrapText="1"/>
    </xf>
    <xf numFmtId="10" fontId="0" fillId="0" borderId="0" xfId="0" applyNumberFormat="1"/>
    <xf numFmtId="0" fontId="0" fillId="44" borderId="0" xfId="0" applyFill="1"/>
    <xf numFmtId="169" fontId="19" fillId="0" borderId="14" xfId="42" applyNumberFormat="1" applyFont="1" applyBorder="1" applyAlignment="1">
      <alignment horizontal="right"/>
    </xf>
    <xf numFmtId="170" fontId="19" fillId="43" borderId="14" xfId="43" applyNumberFormat="1" applyFont="1" applyFill="1" applyBorder="1" applyAlignment="1">
      <alignment horizontal="right" wrapText="1"/>
    </xf>
    <xf numFmtId="0" fontId="26" fillId="0" borderId="0" xfId="0" applyFont="1"/>
    <xf numFmtId="0" fontId="0" fillId="0" borderId="0" xfId="0"/>
    <xf numFmtId="0" fontId="0" fillId="0" borderId="0" xfId="0"/>
    <xf numFmtId="0" fontId="18" fillId="0" borderId="0" xfId="0" applyFont="1"/>
    <xf numFmtId="0" fontId="19" fillId="0" borderId="0" xfId="0" applyFont="1"/>
    <xf numFmtId="0" fontId="20" fillId="33" borderId="10" xfId="0" applyFont="1" applyFill="1" applyBorder="1" applyAlignment="1">
      <alignment horizontal="center"/>
    </xf>
    <xf numFmtId="0" fontId="20" fillId="33" borderId="10" xfId="0" applyFont="1" applyFill="1" applyBorder="1" applyAlignment="1">
      <alignment horizontal="right"/>
    </xf>
    <xf numFmtId="0" fontId="16" fillId="34" borderId="11" xfId="0" applyFont="1" applyFill="1" applyBorder="1" applyAlignment="1">
      <alignment horizontal="left"/>
    </xf>
    <xf numFmtId="0" fontId="23" fillId="41" borderId="12" xfId="0" applyFont="1" applyFill="1" applyBorder="1" applyAlignment="1">
      <alignment horizontal="center" vertical="top"/>
    </xf>
    <xf numFmtId="0" fontId="21" fillId="35" borderId="12" xfId="0" applyFont="1" applyFill="1" applyBorder="1" applyAlignment="1">
      <alignment horizontal="center" vertical="top"/>
    </xf>
    <xf numFmtId="0" fontId="22" fillId="36" borderId="12" xfId="0" applyFont="1" applyFill="1" applyBorder="1" applyAlignment="1">
      <alignment horizontal="center" vertical="top"/>
    </xf>
    <xf numFmtId="0" fontId="19" fillId="39" borderId="13" xfId="0" applyFont="1" applyFill="1" applyBorder="1"/>
    <xf numFmtId="0" fontId="19" fillId="37" borderId="0" xfId="0" applyFont="1" applyFill="1" applyAlignment="1">
      <alignment horizontal="left"/>
    </xf>
    <xf numFmtId="0" fontId="19" fillId="39" borderId="14" xfId="0" applyFont="1" applyFill="1" applyBorder="1" applyAlignment="1">
      <alignment horizontal="right" wrapText="1"/>
    </xf>
    <xf numFmtId="0" fontId="19" fillId="42" borderId="13" xfId="0" applyFont="1" applyFill="1" applyBorder="1" applyAlignment="1">
      <alignment horizontal="left"/>
    </xf>
    <xf numFmtId="38" fontId="19" fillId="43" borderId="14" xfId="0" applyNumberFormat="1" applyFont="1" applyFill="1" applyBorder="1" applyAlignment="1">
      <alignment horizontal="right" wrapText="1"/>
    </xf>
    <xf numFmtId="168" fontId="19" fillId="0" borderId="14" xfId="0" applyNumberFormat="1" applyFont="1" applyBorder="1" applyAlignment="1">
      <alignment horizontal="right"/>
    </xf>
    <xf numFmtId="40" fontId="19" fillId="0" borderId="14" xfId="0" applyNumberFormat="1" applyFont="1" applyBorder="1" applyAlignment="1">
      <alignment horizontal="right"/>
    </xf>
    <xf numFmtId="165" fontId="19" fillId="0" borderId="14" xfId="0" applyNumberFormat="1" applyFont="1" applyBorder="1" applyAlignment="1">
      <alignment horizontal="right"/>
    </xf>
    <xf numFmtId="168" fontId="19" fillId="44" borderId="14" xfId="0" applyNumberFormat="1" applyFont="1" applyFill="1" applyBorder="1" applyAlignment="1">
      <alignment horizontal="right"/>
    </xf>
    <xf numFmtId="169" fontId="0" fillId="0" borderId="0" xfId="42" applyNumberFormat="1" applyFont="1"/>
    <xf numFmtId="165" fontId="19" fillId="44" borderId="14" xfId="0" applyNumberFormat="1" applyFont="1" applyFill="1" applyBorder="1" applyAlignment="1">
      <alignment horizontal="right"/>
    </xf>
    <xf numFmtId="0" fontId="14" fillId="0" borderId="0" xfId="0" applyFont="1"/>
    <xf numFmtId="0" fontId="20" fillId="39" borderId="13" xfId="0" applyFont="1" applyFill="1" applyBorder="1"/>
    <xf numFmtId="0" fontId="20" fillId="37" borderId="0" xfId="0" applyFont="1" applyFill="1" applyAlignment="1">
      <alignment horizontal="left"/>
    </xf>
    <xf numFmtId="0" fontId="20" fillId="39" borderId="14" xfId="0" applyFont="1" applyFill="1" applyBorder="1" applyAlignment="1">
      <alignment horizontal="right" wrapText="1"/>
    </xf>
    <xf numFmtId="0" fontId="16" fillId="0" borderId="0" xfId="0" applyFont="1"/>
    <xf numFmtId="0" fontId="16" fillId="34" borderId="12" xfId="0" applyFont="1" applyFill="1" applyBorder="1" applyAlignment="1">
      <alignment horizontal="left"/>
    </xf>
    <xf numFmtId="0" fontId="20" fillId="39" borderId="0" xfId="0" applyFont="1" applyFill="1" applyBorder="1"/>
    <xf numFmtId="0" fontId="19" fillId="42" borderId="14" xfId="0" applyFont="1" applyFill="1" applyBorder="1" applyAlignment="1">
      <alignment horizontal="left"/>
    </xf>
    <xf numFmtId="0" fontId="19" fillId="39" borderId="0" xfId="0" applyFont="1" applyFill="1" applyBorder="1"/>
    <xf numFmtId="0" fontId="19" fillId="39" borderId="14" xfId="0" applyFont="1" applyFill="1" applyBorder="1" applyAlignment="1">
      <alignment horizontal="left" wrapText="1" indent="2"/>
    </xf>
    <xf numFmtId="0" fontId="19" fillId="39" borderId="13" xfId="0" applyFont="1" applyFill="1" applyBorder="1" applyAlignment="1">
      <alignment horizontal="left" wrapText="1" indent="2"/>
    </xf>
    <xf numFmtId="0" fontId="19" fillId="39" borderId="0" xfId="0" applyFont="1" applyFill="1" applyBorder="1" applyAlignment="1">
      <alignment horizontal="left" wrapText="1" indent="2"/>
    </xf>
    <xf numFmtId="0" fontId="19" fillId="39" borderId="23" xfId="0" applyFont="1" applyFill="1" applyBorder="1" applyAlignment="1">
      <alignment horizontal="left" wrapText="1" indent="2"/>
    </xf>
    <xf numFmtId="164" fontId="19" fillId="34" borderId="14" xfId="0" applyNumberFormat="1" applyFont="1" applyFill="1" applyBorder="1" applyAlignment="1">
      <alignment horizontal="right" wrapText="1"/>
    </xf>
    <xf numFmtId="164" fontId="19" fillId="34" borderId="0" xfId="0" applyNumberFormat="1" applyFont="1" applyFill="1" applyBorder="1" applyAlignment="1">
      <alignment horizontal="right" wrapText="1"/>
    </xf>
    <xf numFmtId="0" fontId="19" fillId="37" borderId="21" xfId="0" applyFont="1" applyFill="1" applyBorder="1" applyAlignment="1">
      <alignment horizontal="left" wrapText="1"/>
    </xf>
    <xf numFmtId="0" fontId="19" fillId="38" borderId="19" xfId="0" applyFont="1" applyFill="1" applyBorder="1" applyAlignment="1">
      <alignment horizontal="left" wrapText="1"/>
    </xf>
    <xf numFmtId="0" fontId="19" fillId="38" borderId="20" xfId="0" applyFont="1" applyFill="1" applyBorder="1" applyAlignment="1">
      <alignment horizontal="left" wrapText="1"/>
    </xf>
    <xf numFmtId="0" fontId="19" fillId="0" borderId="19" xfId="0" applyFont="1" applyBorder="1" applyAlignment="1">
      <alignment horizontal="left"/>
    </xf>
    <xf numFmtId="0" fontId="19" fillId="0" borderId="20" xfId="0" applyFont="1" applyBorder="1" applyAlignment="1">
      <alignment horizontal="left"/>
    </xf>
    <xf numFmtId="0" fontId="19" fillId="0" borderId="14" xfId="0" applyFont="1" applyBorder="1" applyAlignment="1">
      <alignment horizontal="left"/>
    </xf>
    <xf numFmtId="0" fontId="19" fillId="0" borderId="13" xfId="0" applyFont="1" applyBorder="1" applyAlignment="1">
      <alignment horizontal="left"/>
    </xf>
    <xf numFmtId="0" fontId="19" fillId="39" borderId="21" xfId="0" applyFont="1" applyFill="1" applyBorder="1" applyAlignment="1">
      <alignment horizontal="left" wrapText="1" indent="2"/>
    </xf>
    <xf numFmtId="0" fontId="19" fillId="39" borderId="22" xfId="0" applyFont="1" applyFill="1" applyBorder="1" applyAlignment="1">
      <alignment horizontal="left" wrapText="1" indent="2"/>
    </xf>
    <xf numFmtId="0" fontId="19" fillId="38" borderId="19" xfId="0" applyFont="1" applyFill="1" applyBorder="1" applyAlignment="1">
      <alignment horizontal="left"/>
    </xf>
    <xf numFmtId="0" fontId="19" fillId="38" borderId="20" xfId="0" applyFont="1" applyFill="1" applyBorder="1" applyAlignment="1">
      <alignment horizontal="left"/>
    </xf>
    <xf numFmtId="0" fontId="19" fillId="39" borderId="19" xfId="0" applyFont="1" applyFill="1" applyBorder="1" applyAlignment="1">
      <alignment horizontal="left" indent="2"/>
    </xf>
    <xf numFmtId="0" fontId="19" fillId="39" borderId="20" xfId="0" applyFont="1" applyFill="1" applyBorder="1" applyAlignment="1">
      <alignment horizontal="left" indent="2"/>
    </xf>
    <xf numFmtId="0" fontId="19" fillId="37" borderId="21" xfId="0" applyFont="1" applyFill="1" applyBorder="1" applyAlignment="1">
      <alignment horizontal="left"/>
    </xf>
    <xf numFmtId="0" fontId="19" fillId="0" borderId="19" xfId="0" applyFont="1" applyBorder="1" applyAlignment="1">
      <alignment horizontal="left" wrapText="1"/>
    </xf>
    <xf numFmtId="0" fontId="20" fillId="33" borderId="15" xfId="0" applyFont="1" applyFill="1" applyBorder="1" applyAlignment="1">
      <alignment horizontal="left"/>
    </xf>
    <xf numFmtId="0" fontId="20" fillId="33" borderId="16" xfId="0" applyFont="1" applyFill="1" applyBorder="1" applyAlignment="1">
      <alignment horizontal="left"/>
    </xf>
    <xf numFmtId="0" fontId="16" fillId="34" borderId="12" xfId="0" applyFont="1" applyFill="1" applyBorder="1" applyAlignment="1">
      <alignment horizontal="left"/>
    </xf>
    <xf numFmtId="0" fontId="16" fillId="34" borderId="11" xfId="0" applyFont="1" applyFill="1" applyBorder="1" applyAlignment="1">
      <alignment horizontal="left"/>
    </xf>
    <xf numFmtId="0" fontId="19" fillId="34" borderId="17" xfId="0" applyFont="1" applyFill="1" applyBorder="1" applyAlignment="1">
      <alignment horizontal="right"/>
    </xf>
    <xf numFmtId="0" fontId="19" fillId="34" borderId="18" xfId="0" applyFont="1" applyFill="1" applyBorder="1" applyAlignment="1">
      <alignment horizontal="right"/>
    </xf>
    <xf numFmtId="10" fontId="19" fillId="38" borderId="19" xfId="0" applyNumberFormat="1" applyFont="1" applyFill="1" applyBorder="1" applyAlignment="1">
      <alignment horizontal="left"/>
    </xf>
    <xf numFmtId="10" fontId="19" fillId="38" borderId="20" xfId="0" applyNumberFormat="1" applyFont="1" applyFill="1" applyBorder="1" applyAlignment="1">
      <alignment horizontal="left"/>
    </xf>
    <xf numFmtId="10" fontId="19" fillId="39" borderId="19" xfId="0" applyNumberFormat="1" applyFont="1" applyFill="1" applyBorder="1" applyAlignment="1">
      <alignment horizontal="left" indent="2"/>
    </xf>
    <xf numFmtId="10" fontId="19" fillId="39" borderId="20" xfId="0" applyNumberFormat="1" applyFont="1" applyFill="1" applyBorder="1" applyAlignment="1">
      <alignment horizontal="left" indent="2"/>
    </xf>
    <xf numFmtId="10" fontId="19" fillId="0" borderId="19" xfId="0" applyNumberFormat="1" applyFont="1" applyBorder="1" applyAlignment="1">
      <alignment horizontal="left"/>
    </xf>
    <xf numFmtId="10" fontId="19" fillId="0" borderId="20" xfId="0" applyNumberFormat="1" applyFont="1" applyBorder="1" applyAlignment="1">
      <alignment horizontal="left"/>
    </xf>
    <xf numFmtId="10" fontId="19" fillId="0" borderId="19" xfId="0" applyNumberFormat="1" applyFont="1" applyBorder="1" applyAlignment="1">
      <alignment horizontal="left" wrapText="1"/>
    </xf>
    <xf numFmtId="10" fontId="19" fillId="0" borderId="14" xfId="0" applyNumberFormat="1" applyFont="1" applyBorder="1" applyAlignment="1">
      <alignment horizontal="left"/>
    </xf>
    <xf numFmtId="10" fontId="19" fillId="0" borderId="13" xfId="0" applyNumberFormat="1" applyFont="1" applyBorder="1" applyAlignment="1">
      <alignment horizontal="left"/>
    </xf>
    <xf numFmtId="10" fontId="19" fillId="37" borderId="21" xfId="0" applyNumberFormat="1" applyFont="1" applyFill="1" applyBorder="1" applyAlignment="1">
      <alignment horizontal="left"/>
    </xf>
    <xf numFmtId="0" fontId="16" fillId="0" borderId="0" xfId="0" applyFont="1" applyAlignment="1">
      <alignment horizontal="center"/>
    </xf>
  </cellXfs>
  <cellStyles count="44">
    <cellStyle name="%20 - Vurgu1" xfId="19" builtinId="30" customBuiltin="1"/>
    <cellStyle name="%20 - Vurgu2" xfId="23" builtinId="34" customBuiltin="1"/>
    <cellStyle name="%20 - Vurgu3" xfId="27" builtinId="38" customBuiltin="1"/>
    <cellStyle name="%20 - Vurgu4" xfId="31" builtinId="42" customBuiltin="1"/>
    <cellStyle name="%20 - Vurgu5" xfId="35" builtinId="46" customBuiltin="1"/>
    <cellStyle name="%20 - Vurgu6" xfId="39" builtinId="50" customBuiltin="1"/>
    <cellStyle name="%40 - Vurgu1" xfId="20" builtinId="31" customBuiltin="1"/>
    <cellStyle name="%40 - Vurgu2" xfId="24" builtinId="35" customBuiltin="1"/>
    <cellStyle name="%40 - Vurgu3" xfId="28" builtinId="39" customBuiltin="1"/>
    <cellStyle name="%40 - Vurgu4" xfId="32" builtinId="43" customBuiltin="1"/>
    <cellStyle name="%40 - Vurgu5" xfId="36" builtinId="47" customBuiltin="1"/>
    <cellStyle name="%40 - Vurgu6" xfId="40" builtinId="51" customBuiltin="1"/>
    <cellStyle name="%60 - Vurgu1" xfId="21" builtinId="32" customBuiltin="1"/>
    <cellStyle name="%60 - Vurgu2" xfId="25" builtinId="36" customBuiltin="1"/>
    <cellStyle name="%60 - Vurgu3" xfId="29" builtinId="40" customBuiltin="1"/>
    <cellStyle name="%60 - Vurgu4" xfId="33" builtinId="44" customBuiltin="1"/>
    <cellStyle name="%60 - Vurgu5" xfId="37" builtinId="48" customBuiltin="1"/>
    <cellStyle name="%60 - Vurgu6" xfId="41" builtinId="52" customBuiltin="1"/>
    <cellStyle name="Açıklama Metni" xfId="16" builtinId="53" customBuiltin="1"/>
    <cellStyle name="Ana Başlık" xfId="1" builtinId="15" customBuiltin="1"/>
    <cellStyle name="Bağlı Hücre" xfId="12" builtinId="24" customBuiltin="1"/>
    <cellStyle name="Başlık 1" xfId="2" builtinId="16" customBuiltin="1"/>
    <cellStyle name="Başlık 2" xfId="3" builtinId="17" customBuiltin="1"/>
    <cellStyle name="Başlık 3" xfId="4" builtinId="18" customBuiltin="1"/>
    <cellStyle name="Başlık 4" xfId="5" builtinId="19" customBuiltin="1"/>
    <cellStyle name="Çıkış" xfId="10" builtinId="21" customBuiltin="1"/>
    <cellStyle name="Giriş" xfId="9" builtinId="20" customBuiltin="1"/>
    <cellStyle name="Hesaplama" xfId="11" builtinId="22" customBuiltin="1"/>
    <cellStyle name="İşaretli Hücre" xfId="13" builtinId="23" customBuiltin="1"/>
    <cellStyle name="İyi" xfId="6" builtinId="26" customBuiltin="1"/>
    <cellStyle name="Kötü" xfId="7" builtinId="27" customBuiltin="1"/>
    <cellStyle name="Normal" xfId="0" builtinId="0"/>
    <cellStyle name="Not" xfId="15" builtinId="10" customBuiltin="1"/>
    <cellStyle name="Nötr" xfId="8" builtinId="28" customBuiltin="1"/>
    <cellStyle name="Toplam" xfId="17" builtinId="25" customBuiltin="1"/>
    <cellStyle name="Uyarı Metni" xfId="14" builtinId="11" customBuiltin="1"/>
    <cellStyle name="Virgül" xfId="43" builtinId="3"/>
    <cellStyle name="Vurgu1" xfId="18" builtinId="29" customBuiltin="1"/>
    <cellStyle name="Vurgu2" xfId="22" builtinId="33" customBuiltin="1"/>
    <cellStyle name="Vurgu3" xfId="26" builtinId="37" customBuiltin="1"/>
    <cellStyle name="Vurgu4" xfId="30" builtinId="41" customBuiltin="1"/>
    <cellStyle name="Vurgu5" xfId="34" builtinId="45" customBuiltin="1"/>
    <cellStyle name="Vurgu6" xfId="38" builtinId="49" customBuiltin="1"/>
    <cellStyle name="Yüzde" xfId="4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7"/>
  <sheetViews>
    <sheetView workbookViewId="0">
      <selection activeCell="J8" sqref="J8"/>
    </sheetView>
  </sheetViews>
  <sheetFormatPr defaultRowHeight="14.4" x14ac:dyDescent="0.3"/>
  <cols>
    <col min="1" max="1" width="9.88671875" customWidth="1"/>
    <col min="2" max="2" width="26.44140625" customWidth="1"/>
    <col min="3" max="3" width="20.5546875" bestFit="1" customWidth="1"/>
    <col min="4" max="7" width="13.88671875" bestFit="1" customWidth="1"/>
  </cols>
  <sheetData>
    <row r="1" spans="1:10" x14ac:dyDescent="0.3">
      <c r="A1" s="1" t="s">
        <v>377</v>
      </c>
    </row>
    <row r="3" spans="1:10" x14ac:dyDescent="0.3">
      <c r="A3" s="2" t="s">
        <v>203</v>
      </c>
    </row>
    <row r="4" spans="1:10" ht="15" thickBot="1" x14ac:dyDescent="0.35">
      <c r="A4" s="2" t="s">
        <v>1</v>
      </c>
    </row>
    <row r="5" spans="1:10" ht="15" thickBot="1" x14ac:dyDescent="0.35">
      <c r="A5" s="100"/>
      <c r="B5" s="101"/>
      <c r="C5" s="4">
        <v>2019</v>
      </c>
      <c r="D5" s="4">
        <v>2018</v>
      </c>
      <c r="E5" s="4">
        <v>2017</v>
      </c>
      <c r="F5" s="4">
        <v>2016</v>
      </c>
      <c r="G5" s="4">
        <v>2015</v>
      </c>
    </row>
    <row r="6" spans="1:10" ht="14.25" customHeight="1" thickBot="1" x14ac:dyDescent="0.35">
      <c r="A6" s="102" t="s">
        <v>2</v>
      </c>
      <c r="B6" s="103"/>
      <c r="C6" s="6" t="s">
        <v>3</v>
      </c>
      <c r="D6" s="7" t="s">
        <v>4</v>
      </c>
      <c r="E6" s="6" t="s">
        <v>5</v>
      </c>
      <c r="F6" s="6" t="s">
        <v>6</v>
      </c>
      <c r="G6" s="7" t="s">
        <v>7</v>
      </c>
    </row>
    <row r="7" spans="1:10" ht="15" thickBot="1" x14ac:dyDescent="0.35">
      <c r="A7" s="104" t="s">
        <v>8</v>
      </c>
      <c r="B7" s="105"/>
      <c r="C7" s="9" t="s">
        <v>9</v>
      </c>
      <c r="D7" s="9" t="s">
        <v>10</v>
      </c>
      <c r="E7" s="9" t="s">
        <v>11</v>
      </c>
      <c r="F7" s="9" t="s">
        <v>12</v>
      </c>
      <c r="G7" s="9" t="s">
        <v>13</v>
      </c>
    </row>
    <row r="8" spans="1:10" ht="15" thickBot="1" x14ac:dyDescent="0.35">
      <c r="A8" s="94" t="s">
        <v>204</v>
      </c>
      <c r="B8" s="95"/>
      <c r="C8" s="12">
        <v>176.4</v>
      </c>
      <c r="D8" s="12">
        <v>183.1</v>
      </c>
      <c r="E8" s="12">
        <v>156.6</v>
      </c>
      <c r="F8" s="12">
        <v>124.7</v>
      </c>
      <c r="G8" s="12">
        <v>107.4</v>
      </c>
      <c r="J8" s="36"/>
    </row>
    <row r="9" spans="1:10" ht="15" thickBot="1" x14ac:dyDescent="0.35">
      <c r="A9" s="96" t="s">
        <v>205</v>
      </c>
      <c r="B9" s="97"/>
      <c r="C9" s="14">
        <v>176.4</v>
      </c>
      <c r="D9" s="14">
        <v>183.1</v>
      </c>
      <c r="E9" s="14">
        <v>156.6</v>
      </c>
      <c r="F9" s="14">
        <v>124.7</v>
      </c>
      <c r="G9" s="14" t="s">
        <v>17</v>
      </c>
    </row>
    <row r="10" spans="1:10" ht="15" thickBot="1" x14ac:dyDescent="0.35">
      <c r="A10" s="96" t="s">
        <v>206</v>
      </c>
      <c r="B10" s="97"/>
      <c r="C10" s="14" t="s">
        <v>17</v>
      </c>
      <c r="D10" s="14" t="s">
        <v>17</v>
      </c>
      <c r="E10" s="14" t="s">
        <v>17</v>
      </c>
      <c r="F10" s="14" t="s">
        <v>17</v>
      </c>
      <c r="G10" s="14">
        <v>111.4</v>
      </c>
    </row>
    <row r="11" spans="1:10" ht="15" thickBot="1" x14ac:dyDescent="0.35">
      <c r="A11" s="96" t="s">
        <v>207</v>
      </c>
      <c r="B11" s="97"/>
      <c r="C11" s="14" t="s">
        <v>17</v>
      </c>
      <c r="D11" s="14" t="s">
        <v>17</v>
      </c>
      <c r="E11" s="14" t="s">
        <v>17</v>
      </c>
      <c r="F11" s="14" t="s">
        <v>17</v>
      </c>
      <c r="G11" s="14">
        <v>-4.0999999999999996</v>
      </c>
    </row>
    <row r="12" spans="1:10" ht="15" thickBot="1" x14ac:dyDescent="0.35">
      <c r="A12" s="88" t="s">
        <v>208</v>
      </c>
      <c r="B12" s="89"/>
      <c r="C12" s="16" t="s">
        <v>17</v>
      </c>
      <c r="D12" s="16" t="s">
        <v>17</v>
      </c>
      <c r="E12" s="16" t="s">
        <v>17</v>
      </c>
      <c r="F12" s="16" t="s">
        <v>17</v>
      </c>
      <c r="G12" s="16" t="s">
        <v>17</v>
      </c>
    </row>
    <row r="13" spans="1:10" ht="15" thickBot="1" x14ac:dyDescent="0.35">
      <c r="A13" s="88" t="s">
        <v>209</v>
      </c>
      <c r="B13" s="89"/>
      <c r="C13" s="16">
        <v>176.4</v>
      </c>
      <c r="D13" s="16">
        <v>183.1</v>
      </c>
      <c r="E13" s="16">
        <v>156.6</v>
      </c>
      <c r="F13" s="16">
        <v>124.7</v>
      </c>
      <c r="G13" s="16">
        <v>107.4</v>
      </c>
    </row>
    <row r="14" spans="1:10" ht="15" thickBot="1" x14ac:dyDescent="0.35">
      <c r="A14" s="94" t="s">
        <v>210</v>
      </c>
      <c r="B14" s="95"/>
      <c r="C14" s="12">
        <v>152.80000000000001</v>
      </c>
      <c r="D14" s="12">
        <v>151.4</v>
      </c>
      <c r="E14" s="12">
        <v>133.30000000000001</v>
      </c>
      <c r="F14" s="12">
        <v>106.3</v>
      </c>
      <c r="G14" s="12">
        <v>86.1</v>
      </c>
    </row>
    <row r="15" spans="1:10" ht="15" thickBot="1" x14ac:dyDescent="0.35">
      <c r="A15" s="96" t="s">
        <v>211</v>
      </c>
      <c r="B15" s="97"/>
      <c r="C15" s="14">
        <v>152.80000000000001</v>
      </c>
      <c r="D15" s="14">
        <v>151.4</v>
      </c>
      <c r="E15" s="14">
        <v>133.30000000000001</v>
      </c>
      <c r="F15" s="14">
        <v>106.3</v>
      </c>
      <c r="G15" s="14">
        <v>86.1</v>
      </c>
    </row>
    <row r="16" spans="1:10" ht="15" thickBot="1" x14ac:dyDescent="0.35">
      <c r="A16" s="88" t="s">
        <v>212</v>
      </c>
      <c r="B16" s="89"/>
      <c r="C16" s="16">
        <v>23.6</v>
      </c>
      <c r="D16" s="16">
        <v>31.8</v>
      </c>
      <c r="E16" s="16">
        <v>23.3</v>
      </c>
      <c r="F16" s="16">
        <v>18.399999999999999</v>
      </c>
      <c r="G16" s="16">
        <v>21.2</v>
      </c>
    </row>
    <row r="17" spans="1:7" ht="15" thickBot="1" x14ac:dyDescent="0.35">
      <c r="A17" s="99"/>
      <c r="B17" s="99"/>
      <c r="C17" s="17"/>
      <c r="D17" s="17"/>
      <c r="E17" s="17"/>
      <c r="F17" s="17"/>
      <c r="G17" s="17"/>
    </row>
    <row r="18" spans="1:7" ht="15" thickBot="1" x14ac:dyDescent="0.35">
      <c r="A18" s="94" t="s">
        <v>213</v>
      </c>
      <c r="B18" s="95"/>
      <c r="C18" s="12">
        <v>20</v>
      </c>
      <c r="D18" s="12">
        <v>18</v>
      </c>
      <c r="E18" s="12">
        <v>19.5</v>
      </c>
      <c r="F18" s="12">
        <v>16.399999999999999</v>
      </c>
      <c r="G18" s="12">
        <v>15.9</v>
      </c>
    </row>
    <row r="19" spans="1:7" ht="15" thickBot="1" x14ac:dyDescent="0.35">
      <c r="A19" s="96" t="s">
        <v>214</v>
      </c>
      <c r="B19" s="97"/>
      <c r="C19" s="14">
        <v>20</v>
      </c>
      <c r="D19" s="14">
        <v>18</v>
      </c>
      <c r="E19" s="14">
        <v>19.5</v>
      </c>
      <c r="F19" s="14">
        <v>16.399999999999999</v>
      </c>
      <c r="G19" s="14">
        <v>15.9</v>
      </c>
    </row>
    <row r="20" spans="1:7" ht="15" thickBot="1" x14ac:dyDescent="0.35">
      <c r="A20" s="88" t="s">
        <v>215</v>
      </c>
      <c r="B20" s="89"/>
      <c r="C20" s="16" t="s">
        <v>17</v>
      </c>
      <c r="D20" s="16" t="s">
        <v>17</v>
      </c>
      <c r="E20" s="16" t="s">
        <v>17</v>
      </c>
      <c r="F20" s="16" t="s">
        <v>17</v>
      </c>
      <c r="G20" s="16" t="s">
        <v>17</v>
      </c>
    </row>
    <row r="21" spans="1:7" ht="15" thickBot="1" x14ac:dyDescent="0.35">
      <c r="A21" s="94" t="s">
        <v>216</v>
      </c>
      <c r="B21" s="95"/>
      <c r="C21" s="12">
        <v>2.1</v>
      </c>
      <c r="D21" s="12">
        <v>0.2</v>
      </c>
      <c r="E21" s="12">
        <v>0.2</v>
      </c>
      <c r="F21" s="12">
        <v>0.2</v>
      </c>
      <c r="G21" s="12" t="s">
        <v>17</v>
      </c>
    </row>
    <row r="22" spans="1:7" ht="15" thickBot="1" x14ac:dyDescent="0.35">
      <c r="A22" s="96" t="s">
        <v>217</v>
      </c>
      <c r="B22" s="97"/>
      <c r="C22" s="14">
        <v>2.1</v>
      </c>
      <c r="D22" s="14">
        <v>0.2</v>
      </c>
      <c r="E22" s="14">
        <v>0.2</v>
      </c>
      <c r="F22" s="14">
        <v>0.2</v>
      </c>
      <c r="G22" s="14" t="s">
        <v>17</v>
      </c>
    </row>
    <row r="23" spans="1:7" ht="15" thickBot="1" x14ac:dyDescent="0.35">
      <c r="A23" s="88" t="s">
        <v>218</v>
      </c>
      <c r="B23" s="89"/>
      <c r="C23" s="16" t="s">
        <v>17</v>
      </c>
      <c r="D23" s="16" t="s">
        <v>17</v>
      </c>
      <c r="E23" s="16" t="s">
        <v>17</v>
      </c>
      <c r="F23" s="16" t="s">
        <v>17</v>
      </c>
      <c r="G23" s="16" t="s">
        <v>17</v>
      </c>
    </row>
    <row r="24" spans="1:7" ht="15" thickBot="1" x14ac:dyDescent="0.35">
      <c r="A24" s="94" t="s">
        <v>219</v>
      </c>
      <c r="B24" s="95"/>
      <c r="C24" s="12" t="s">
        <v>17</v>
      </c>
      <c r="D24" s="12" t="s">
        <v>17</v>
      </c>
      <c r="E24" s="12" t="s">
        <v>17</v>
      </c>
      <c r="F24" s="12" t="s">
        <v>17</v>
      </c>
      <c r="G24" s="12">
        <v>0.5</v>
      </c>
    </row>
    <row r="25" spans="1:7" ht="15" thickBot="1" x14ac:dyDescent="0.35">
      <c r="A25" s="96" t="s">
        <v>220</v>
      </c>
      <c r="B25" s="97"/>
      <c r="C25" s="14" t="s">
        <v>17</v>
      </c>
      <c r="D25" s="14" t="s">
        <v>17</v>
      </c>
      <c r="E25" s="14" t="s">
        <v>17</v>
      </c>
      <c r="F25" s="14" t="s">
        <v>17</v>
      </c>
      <c r="G25" s="14">
        <v>0.5</v>
      </c>
    </row>
    <row r="26" spans="1:7" ht="15" thickBot="1" x14ac:dyDescent="0.35">
      <c r="A26" s="88" t="s">
        <v>221</v>
      </c>
      <c r="B26" s="89"/>
      <c r="C26" s="16" t="s">
        <v>17</v>
      </c>
      <c r="D26" s="16" t="s">
        <v>17</v>
      </c>
      <c r="E26" s="16" t="s">
        <v>17</v>
      </c>
      <c r="F26" s="16" t="s">
        <v>17</v>
      </c>
      <c r="G26" s="16" t="s">
        <v>17</v>
      </c>
    </row>
    <row r="27" spans="1:7" ht="15" thickBot="1" x14ac:dyDescent="0.35">
      <c r="A27" s="88" t="s">
        <v>222</v>
      </c>
      <c r="B27" s="89"/>
      <c r="C27" s="16" t="s">
        <v>17</v>
      </c>
      <c r="D27" s="16" t="s">
        <v>17</v>
      </c>
      <c r="E27" s="16" t="s">
        <v>17</v>
      </c>
      <c r="F27" s="16" t="s">
        <v>17</v>
      </c>
      <c r="G27" s="16">
        <v>0.5</v>
      </c>
    </row>
    <row r="28" spans="1:7" ht="15" thickBot="1" x14ac:dyDescent="0.35">
      <c r="A28" s="94" t="s">
        <v>223</v>
      </c>
      <c r="B28" s="95"/>
      <c r="C28" s="12">
        <v>0.2</v>
      </c>
      <c r="D28" s="12">
        <v>0.1</v>
      </c>
      <c r="E28" s="12">
        <v>0</v>
      </c>
      <c r="F28" s="12">
        <v>0.1</v>
      </c>
      <c r="G28" s="12">
        <v>-0.3</v>
      </c>
    </row>
    <row r="29" spans="1:7" ht="15" thickBot="1" x14ac:dyDescent="0.35">
      <c r="A29" s="96" t="s">
        <v>224</v>
      </c>
      <c r="B29" s="97"/>
      <c r="C29" s="14">
        <v>0.2</v>
      </c>
      <c r="D29" s="14">
        <v>0.1</v>
      </c>
      <c r="E29" s="14">
        <v>0</v>
      </c>
      <c r="F29" s="14">
        <v>0.1</v>
      </c>
      <c r="G29" s="14">
        <v>-0.3</v>
      </c>
    </row>
    <row r="30" spans="1:7" ht="15" thickBot="1" x14ac:dyDescent="0.35">
      <c r="A30" s="94" t="s">
        <v>225</v>
      </c>
      <c r="B30" s="95"/>
      <c r="C30" s="12">
        <v>0.3</v>
      </c>
      <c r="D30" s="12">
        <v>1.7</v>
      </c>
      <c r="E30" s="12">
        <v>0.2</v>
      </c>
      <c r="F30" s="12">
        <v>-0.2</v>
      </c>
      <c r="G30" s="12">
        <v>0</v>
      </c>
    </row>
    <row r="31" spans="1:7" ht="15" thickBot="1" x14ac:dyDescent="0.35">
      <c r="A31" s="96" t="s">
        <v>226</v>
      </c>
      <c r="B31" s="97"/>
      <c r="C31" s="14">
        <v>1.5</v>
      </c>
      <c r="D31" s="14">
        <v>3.2</v>
      </c>
      <c r="E31" s="14">
        <v>2.4</v>
      </c>
      <c r="F31" s="14">
        <v>1.4</v>
      </c>
      <c r="G31" s="14">
        <v>2</v>
      </c>
    </row>
    <row r="32" spans="1:7" ht="15" thickBot="1" x14ac:dyDescent="0.35">
      <c r="A32" s="96" t="s">
        <v>227</v>
      </c>
      <c r="B32" s="97"/>
      <c r="C32" s="14">
        <v>-1.3</v>
      </c>
      <c r="D32" s="14">
        <v>-1.5</v>
      </c>
      <c r="E32" s="14">
        <v>-2.2000000000000002</v>
      </c>
      <c r="F32" s="14">
        <v>-1.6</v>
      </c>
      <c r="G32" s="14">
        <v>-2</v>
      </c>
    </row>
    <row r="33" spans="1:7" ht="15" thickBot="1" x14ac:dyDescent="0.35">
      <c r="A33" s="88" t="s">
        <v>228</v>
      </c>
      <c r="B33" s="89"/>
      <c r="C33" s="16">
        <v>175.5</v>
      </c>
      <c r="D33" s="16">
        <v>171.3</v>
      </c>
      <c r="E33" s="16">
        <v>153.19999999999999</v>
      </c>
      <c r="F33" s="16">
        <v>122.9</v>
      </c>
      <c r="G33" s="16">
        <v>102.3</v>
      </c>
    </row>
    <row r="34" spans="1:7" ht="15" thickBot="1" x14ac:dyDescent="0.35">
      <c r="A34" s="88" t="s">
        <v>229</v>
      </c>
      <c r="B34" s="89"/>
      <c r="C34" s="16">
        <v>0.9</v>
      </c>
      <c r="D34" s="16">
        <v>11.8</v>
      </c>
      <c r="E34" s="16">
        <v>3.4</v>
      </c>
      <c r="F34" s="16">
        <v>1.8</v>
      </c>
      <c r="G34" s="16">
        <v>5.0999999999999996</v>
      </c>
    </row>
    <row r="35" spans="1:7" ht="15" thickBot="1" x14ac:dyDescent="0.35">
      <c r="A35" s="94" t="s">
        <v>230</v>
      </c>
      <c r="B35" s="95"/>
      <c r="C35" s="12">
        <v>-9.4</v>
      </c>
      <c r="D35" s="12">
        <v>-11.1</v>
      </c>
      <c r="E35" s="12">
        <v>-9.4</v>
      </c>
      <c r="F35" s="12">
        <v>-7.7</v>
      </c>
      <c r="G35" s="12">
        <v>-6.4</v>
      </c>
    </row>
    <row r="36" spans="1:7" ht="15" thickBot="1" x14ac:dyDescent="0.35">
      <c r="A36" s="96" t="s">
        <v>231</v>
      </c>
      <c r="B36" s="97"/>
      <c r="C36" s="14">
        <v>-9.4</v>
      </c>
      <c r="D36" s="14">
        <v>-11.1</v>
      </c>
      <c r="E36" s="14">
        <v>-9.4</v>
      </c>
      <c r="F36" s="14">
        <v>-7.7</v>
      </c>
      <c r="G36" s="14">
        <v>-6.4</v>
      </c>
    </row>
    <row r="37" spans="1:7" ht="15" thickBot="1" x14ac:dyDescent="0.35">
      <c r="A37" s="94" t="s">
        <v>232</v>
      </c>
      <c r="B37" s="95"/>
      <c r="C37" s="12">
        <v>18.7</v>
      </c>
      <c r="D37" s="12">
        <v>31.9</v>
      </c>
      <c r="E37" s="12">
        <v>12.7</v>
      </c>
      <c r="F37" s="12">
        <v>5.0999999999999996</v>
      </c>
      <c r="G37" s="12">
        <v>5.3</v>
      </c>
    </row>
    <row r="38" spans="1:7" ht="15" thickBot="1" x14ac:dyDescent="0.35">
      <c r="A38" s="96" t="s">
        <v>233</v>
      </c>
      <c r="B38" s="97"/>
      <c r="C38" s="14">
        <v>18.7</v>
      </c>
      <c r="D38" s="14">
        <v>31.9</v>
      </c>
      <c r="E38" s="14">
        <v>12.7</v>
      </c>
      <c r="F38" s="14">
        <v>5.0999999999999996</v>
      </c>
      <c r="G38" s="14">
        <v>5.3</v>
      </c>
    </row>
    <row r="39" spans="1:7" ht="15" thickBot="1" x14ac:dyDescent="0.35">
      <c r="A39" s="88" t="s">
        <v>234</v>
      </c>
      <c r="B39" s="89"/>
      <c r="C39" s="16" t="s">
        <v>17</v>
      </c>
      <c r="D39" s="16" t="s">
        <v>17</v>
      </c>
      <c r="E39" s="16" t="s">
        <v>17</v>
      </c>
      <c r="F39" s="16" t="s">
        <v>17</v>
      </c>
      <c r="G39" s="16" t="s">
        <v>17</v>
      </c>
    </row>
    <row r="40" spans="1:7" ht="15" thickBot="1" x14ac:dyDescent="0.35">
      <c r="A40" s="88" t="s">
        <v>235</v>
      </c>
      <c r="B40" s="89"/>
      <c r="C40" s="16">
        <v>9.4</v>
      </c>
      <c r="D40" s="16">
        <v>20.9</v>
      </c>
      <c r="E40" s="16">
        <v>3.4</v>
      </c>
      <c r="F40" s="16">
        <v>-2.7</v>
      </c>
      <c r="G40" s="16">
        <v>-1</v>
      </c>
    </row>
    <row r="41" spans="1:7" ht="15" thickBot="1" x14ac:dyDescent="0.35">
      <c r="A41" s="88" t="s">
        <v>236</v>
      </c>
      <c r="B41" s="89"/>
      <c r="C41" s="16">
        <v>0.1</v>
      </c>
      <c r="D41" s="16">
        <v>0</v>
      </c>
      <c r="E41" s="16">
        <v>0</v>
      </c>
      <c r="F41" s="16">
        <v>0.3</v>
      </c>
      <c r="G41" s="16" t="s">
        <v>17</v>
      </c>
    </row>
    <row r="42" spans="1:7" ht="15" thickBot="1" x14ac:dyDescent="0.35">
      <c r="A42" s="94" t="s">
        <v>227</v>
      </c>
      <c r="B42" s="95"/>
      <c r="C42" s="12">
        <v>-18.399999999999999</v>
      </c>
      <c r="D42" s="12">
        <v>-37.5</v>
      </c>
      <c r="E42" s="12">
        <v>-21.5</v>
      </c>
      <c r="F42" s="12">
        <v>-10.7</v>
      </c>
      <c r="G42" s="12">
        <v>0</v>
      </c>
    </row>
    <row r="43" spans="1:7" ht="15" thickBot="1" x14ac:dyDescent="0.35">
      <c r="A43" s="96" t="s">
        <v>237</v>
      </c>
      <c r="B43" s="97"/>
      <c r="C43" s="14">
        <v>-18.399999999999999</v>
      </c>
      <c r="D43" s="14">
        <v>-37.5</v>
      </c>
      <c r="E43" s="14">
        <v>-21.5</v>
      </c>
      <c r="F43" s="14">
        <v>-10.7</v>
      </c>
      <c r="G43" s="14">
        <v>0</v>
      </c>
    </row>
    <row r="44" spans="1:7" ht="15" thickBot="1" x14ac:dyDescent="0.35">
      <c r="A44" s="88" t="s">
        <v>238</v>
      </c>
      <c r="B44" s="89"/>
      <c r="C44" s="16">
        <v>-8</v>
      </c>
      <c r="D44" s="16">
        <v>-4.8</v>
      </c>
      <c r="E44" s="16">
        <v>-14.7</v>
      </c>
      <c r="F44" s="16">
        <v>-11.2</v>
      </c>
      <c r="G44" s="16">
        <v>4.0999999999999996</v>
      </c>
    </row>
    <row r="45" spans="1:7" ht="15" thickBot="1" x14ac:dyDescent="0.35">
      <c r="A45" s="88" t="s">
        <v>239</v>
      </c>
      <c r="B45" s="89"/>
      <c r="C45" s="16">
        <v>0.3</v>
      </c>
      <c r="D45" s="16">
        <v>-5.5</v>
      </c>
      <c r="E45" s="16">
        <v>0.1</v>
      </c>
      <c r="F45" s="16">
        <v>-0.5</v>
      </c>
      <c r="G45" s="16">
        <v>0.3</v>
      </c>
    </row>
    <row r="46" spans="1:7" ht="15" thickBot="1" x14ac:dyDescent="0.35">
      <c r="A46" s="88" t="s">
        <v>240</v>
      </c>
      <c r="B46" s="89"/>
      <c r="C46" s="16">
        <v>-8.3000000000000007</v>
      </c>
      <c r="D46" s="16">
        <v>0.7</v>
      </c>
      <c r="E46" s="16">
        <v>-14.8</v>
      </c>
      <c r="F46" s="16">
        <v>-10.6</v>
      </c>
      <c r="G46" s="16">
        <v>3.8</v>
      </c>
    </row>
    <row r="47" spans="1:7" ht="15" thickBot="1" x14ac:dyDescent="0.35">
      <c r="A47" s="88" t="s">
        <v>68</v>
      </c>
      <c r="B47" s="89"/>
      <c r="C47" s="16">
        <v>0</v>
      </c>
      <c r="D47" s="16">
        <v>0</v>
      </c>
      <c r="E47" s="16">
        <v>0</v>
      </c>
      <c r="F47" s="16">
        <v>0</v>
      </c>
      <c r="G47" s="16">
        <v>0</v>
      </c>
    </row>
    <row r="48" spans="1:7" ht="15" thickBot="1" x14ac:dyDescent="0.35">
      <c r="A48" s="88" t="s">
        <v>241</v>
      </c>
      <c r="B48" s="89"/>
      <c r="C48" s="16" t="s">
        <v>17</v>
      </c>
      <c r="D48" s="16" t="s">
        <v>17</v>
      </c>
      <c r="E48" s="16" t="s">
        <v>17</v>
      </c>
      <c r="F48" s="16" t="s">
        <v>17</v>
      </c>
      <c r="G48" s="16" t="s">
        <v>17</v>
      </c>
    </row>
    <row r="49" spans="1:8" ht="15" thickBot="1" x14ac:dyDescent="0.35">
      <c r="A49" s="88" t="s">
        <v>242</v>
      </c>
      <c r="B49" s="89"/>
      <c r="C49" s="16" t="s">
        <v>17</v>
      </c>
      <c r="D49" s="16" t="s">
        <v>17</v>
      </c>
      <c r="E49" s="16" t="s">
        <v>17</v>
      </c>
      <c r="F49" s="16" t="s">
        <v>17</v>
      </c>
      <c r="G49" s="16" t="s">
        <v>17</v>
      </c>
    </row>
    <row r="50" spans="1:8" ht="15" thickBot="1" x14ac:dyDescent="0.35">
      <c r="A50" s="88" t="s">
        <v>243</v>
      </c>
      <c r="B50" s="89"/>
      <c r="C50" s="16">
        <v>-8.3000000000000007</v>
      </c>
      <c r="D50" s="16">
        <v>0.7</v>
      </c>
      <c r="E50" s="16">
        <v>-14.8</v>
      </c>
      <c r="F50" s="16">
        <v>-10.6</v>
      </c>
      <c r="G50" s="16">
        <v>3.8</v>
      </c>
    </row>
    <row r="51" spans="1:8" ht="15" thickBot="1" x14ac:dyDescent="0.35">
      <c r="A51" s="99"/>
      <c r="B51" s="99"/>
      <c r="C51" s="17"/>
      <c r="D51" s="17"/>
      <c r="E51" s="17"/>
      <c r="F51" s="17"/>
      <c r="G51" s="17"/>
      <c r="H51" t="s">
        <v>442</v>
      </c>
    </row>
    <row r="52" spans="1:8" ht="15" thickBot="1" x14ac:dyDescent="0.35">
      <c r="A52" s="88" t="s">
        <v>244</v>
      </c>
      <c r="B52" s="89"/>
      <c r="C52" s="16" t="s">
        <v>17</v>
      </c>
      <c r="D52" s="16" t="s">
        <v>17</v>
      </c>
      <c r="E52" s="16" t="s">
        <v>17</v>
      </c>
      <c r="F52" s="16" t="s">
        <v>17</v>
      </c>
      <c r="G52" s="16" t="s">
        <v>17</v>
      </c>
    </row>
    <row r="53" spans="1:8" ht="15" thickBot="1" x14ac:dyDescent="0.35">
      <c r="A53" s="88" t="s">
        <v>245</v>
      </c>
      <c r="B53" s="89"/>
      <c r="C53" s="16" t="s">
        <v>17</v>
      </c>
      <c r="D53" s="16" t="s">
        <v>17</v>
      </c>
      <c r="E53" s="16" t="s">
        <v>17</v>
      </c>
      <c r="F53" s="16" t="s">
        <v>17</v>
      </c>
      <c r="G53" s="16" t="s">
        <v>17</v>
      </c>
    </row>
    <row r="54" spans="1:8" ht="15" thickBot="1" x14ac:dyDescent="0.35">
      <c r="A54" s="88" t="s">
        <v>246</v>
      </c>
      <c r="B54" s="89"/>
      <c r="C54" s="16" t="s">
        <v>17</v>
      </c>
      <c r="D54" s="16" t="s">
        <v>17</v>
      </c>
      <c r="E54" s="16" t="s">
        <v>17</v>
      </c>
      <c r="F54" s="16" t="s">
        <v>17</v>
      </c>
      <c r="G54" s="16" t="s">
        <v>17</v>
      </c>
    </row>
    <row r="55" spans="1:8" ht="15" thickBot="1" x14ac:dyDescent="0.35">
      <c r="A55" s="88" t="s">
        <v>247</v>
      </c>
      <c r="B55" s="89"/>
      <c r="C55" s="16" t="s">
        <v>17</v>
      </c>
      <c r="D55" s="16" t="s">
        <v>17</v>
      </c>
      <c r="E55" s="16" t="s">
        <v>17</v>
      </c>
      <c r="F55" s="16" t="s">
        <v>17</v>
      </c>
      <c r="G55" s="16" t="s">
        <v>17</v>
      </c>
    </row>
    <row r="56" spans="1:8" ht="15" thickBot="1" x14ac:dyDescent="0.35">
      <c r="A56" s="88" t="s">
        <v>248</v>
      </c>
      <c r="B56" s="89"/>
      <c r="C56" s="16" t="s">
        <v>17</v>
      </c>
      <c r="D56" s="16" t="s">
        <v>17</v>
      </c>
      <c r="E56" s="16" t="s">
        <v>17</v>
      </c>
      <c r="F56" s="16" t="s">
        <v>17</v>
      </c>
      <c r="G56" s="16" t="s">
        <v>17</v>
      </c>
    </row>
    <row r="57" spans="1:8" ht="15" thickBot="1" x14ac:dyDescent="0.35">
      <c r="A57" s="88" t="s">
        <v>249</v>
      </c>
      <c r="B57" s="89"/>
      <c r="C57" s="16">
        <v>-8.3000000000000007</v>
      </c>
      <c r="D57" s="16">
        <v>0.7</v>
      </c>
      <c r="E57" s="16">
        <v>-14.8</v>
      </c>
      <c r="F57" s="16">
        <v>-10.6</v>
      </c>
      <c r="G57" s="16">
        <v>3.8</v>
      </c>
    </row>
    <row r="58" spans="1:8" ht="15" thickBot="1" x14ac:dyDescent="0.35">
      <c r="A58" s="99"/>
      <c r="B58" s="99"/>
      <c r="C58" s="17"/>
      <c r="D58" s="17"/>
      <c r="E58" s="17"/>
      <c r="F58" s="17"/>
      <c r="G58" s="17"/>
    </row>
    <row r="59" spans="1:8" ht="15" thickBot="1" x14ac:dyDescent="0.35">
      <c r="A59" s="88" t="s">
        <v>250</v>
      </c>
      <c r="B59" s="89"/>
      <c r="C59" s="16" t="s">
        <v>17</v>
      </c>
      <c r="D59" s="16" t="s">
        <v>17</v>
      </c>
      <c r="E59" s="16" t="s">
        <v>17</v>
      </c>
      <c r="F59" s="16" t="s">
        <v>17</v>
      </c>
      <c r="G59" s="16" t="s">
        <v>17</v>
      </c>
    </row>
    <row r="60" spans="1:8" ht="15" thickBot="1" x14ac:dyDescent="0.35">
      <c r="A60" s="88" t="s">
        <v>251</v>
      </c>
      <c r="B60" s="89"/>
      <c r="C60" s="16" t="s">
        <v>17</v>
      </c>
      <c r="D60" s="16" t="s">
        <v>17</v>
      </c>
      <c r="E60" s="16" t="s">
        <v>17</v>
      </c>
      <c r="F60" s="16" t="s">
        <v>17</v>
      </c>
      <c r="G60" s="16" t="s">
        <v>17</v>
      </c>
    </row>
    <row r="61" spans="1:8" ht="15" thickBot="1" x14ac:dyDescent="0.35">
      <c r="A61" s="88" t="s">
        <v>252</v>
      </c>
      <c r="B61" s="89"/>
      <c r="C61" s="16" t="s">
        <v>17</v>
      </c>
      <c r="D61" s="16" t="s">
        <v>17</v>
      </c>
      <c r="E61" s="16" t="s">
        <v>17</v>
      </c>
      <c r="F61" s="16" t="s">
        <v>17</v>
      </c>
      <c r="G61" s="16" t="s">
        <v>17</v>
      </c>
    </row>
    <row r="62" spans="1:8" ht="15" thickBot="1" x14ac:dyDescent="0.35">
      <c r="A62" s="88" t="s">
        <v>253</v>
      </c>
      <c r="B62" s="89"/>
      <c r="C62" s="16" t="s">
        <v>17</v>
      </c>
      <c r="D62" s="16" t="s">
        <v>17</v>
      </c>
      <c r="E62" s="16" t="s">
        <v>17</v>
      </c>
      <c r="F62" s="16" t="s">
        <v>17</v>
      </c>
      <c r="G62" s="16" t="s">
        <v>17</v>
      </c>
    </row>
    <row r="63" spans="1:8" ht="15" thickBot="1" x14ac:dyDescent="0.35">
      <c r="A63" s="88" t="s">
        <v>254</v>
      </c>
      <c r="B63" s="89"/>
      <c r="C63" s="16" t="s">
        <v>17</v>
      </c>
      <c r="D63" s="16" t="s">
        <v>17</v>
      </c>
      <c r="E63" s="16" t="s">
        <v>17</v>
      </c>
      <c r="F63" s="16" t="s">
        <v>17</v>
      </c>
      <c r="G63" s="16" t="s">
        <v>17</v>
      </c>
    </row>
    <row r="64" spans="1:8" ht="15" thickBot="1" x14ac:dyDescent="0.35">
      <c r="A64" s="88" t="s">
        <v>255</v>
      </c>
      <c r="B64" s="89"/>
      <c r="C64" s="16" t="s">
        <v>17</v>
      </c>
      <c r="D64" s="16" t="s">
        <v>17</v>
      </c>
      <c r="E64" s="16" t="s">
        <v>17</v>
      </c>
      <c r="F64" s="16" t="s">
        <v>17</v>
      </c>
      <c r="G64" s="16" t="s">
        <v>17</v>
      </c>
    </row>
    <row r="65" spans="1:7" ht="15" thickBot="1" x14ac:dyDescent="0.35">
      <c r="A65" s="88" t="s">
        <v>256</v>
      </c>
      <c r="B65" s="89"/>
      <c r="C65" s="16">
        <v>-8.3000000000000007</v>
      </c>
      <c r="D65" s="16">
        <v>0.7</v>
      </c>
      <c r="E65" s="16">
        <v>-14.8</v>
      </c>
      <c r="F65" s="16">
        <v>-10.6</v>
      </c>
      <c r="G65" s="16">
        <v>3.8</v>
      </c>
    </row>
    <row r="66" spans="1:7" ht="15" thickBot="1" x14ac:dyDescent="0.35">
      <c r="A66" s="88" t="s">
        <v>257</v>
      </c>
      <c r="B66" s="89"/>
      <c r="C66" s="16">
        <v>-8.3000000000000007</v>
      </c>
      <c r="D66" s="16">
        <v>0.7</v>
      </c>
      <c r="E66" s="16">
        <v>-14.8</v>
      </c>
      <c r="F66" s="16">
        <v>-10.6</v>
      </c>
      <c r="G66" s="16">
        <v>3.8</v>
      </c>
    </row>
    <row r="67" spans="1:7" ht="15" thickBot="1" x14ac:dyDescent="0.35">
      <c r="A67" s="88" t="s">
        <v>258</v>
      </c>
      <c r="B67" s="89"/>
      <c r="C67" s="16">
        <v>125.7</v>
      </c>
      <c r="D67" s="16">
        <v>125.7</v>
      </c>
      <c r="E67" s="16">
        <v>125.7</v>
      </c>
      <c r="F67" s="16">
        <v>125.7</v>
      </c>
      <c r="G67" s="16">
        <v>125.7</v>
      </c>
    </row>
    <row r="68" spans="1:7" ht="15" thickBot="1" x14ac:dyDescent="0.35">
      <c r="A68" s="88" t="s">
        <v>259</v>
      </c>
      <c r="B68" s="89"/>
      <c r="C68" s="20">
        <v>-7.0000000000000007E-2</v>
      </c>
      <c r="D68" s="20">
        <v>0.01</v>
      </c>
      <c r="E68" s="20">
        <v>-0.12</v>
      </c>
      <c r="F68" s="20">
        <v>-0.08</v>
      </c>
      <c r="G68" s="20">
        <v>0.03</v>
      </c>
    </row>
    <row r="69" spans="1:7" ht="15" thickBot="1" x14ac:dyDescent="0.35">
      <c r="A69" s="88" t="s">
        <v>260</v>
      </c>
      <c r="B69" s="89"/>
      <c r="C69" s="20">
        <v>-7.0000000000000007E-2</v>
      </c>
      <c r="D69" s="20">
        <v>0.01</v>
      </c>
      <c r="E69" s="20">
        <v>-0.12</v>
      </c>
      <c r="F69" s="20">
        <v>-0.08</v>
      </c>
      <c r="G69" s="20">
        <v>0.03</v>
      </c>
    </row>
    <row r="70" spans="1:7" ht="15" thickBot="1" x14ac:dyDescent="0.35">
      <c r="A70" s="88" t="s">
        <v>261</v>
      </c>
      <c r="B70" s="89"/>
      <c r="C70" s="16" t="s">
        <v>17</v>
      </c>
      <c r="D70" s="16" t="s">
        <v>17</v>
      </c>
      <c r="E70" s="16" t="s">
        <v>17</v>
      </c>
      <c r="F70" s="16" t="s">
        <v>17</v>
      </c>
      <c r="G70" s="16" t="s">
        <v>17</v>
      </c>
    </row>
    <row r="71" spans="1:7" ht="15" thickBot="1" x14ac:dyDescent="0.35">
      <c r="A71" s="88" t="s">
        <v>262</v>
      </c>
      <c r="B71" s="89"/>
      <c r="C71" s="16">
        <v>-8.3000000000000007</v>
      </c>
      <c r="D71" s="16">
        <v>0.7</v>
      </c>
      <c r="E71" s="16">
        <v>-14.8</v>
      </c>
      <c r="F71" s="16">
        <v>-10.6</v>
      </c>
      <c r="G71" s="16">
        <v>3.8</v>
      </c>
    </row>
    <row r="72" spans="1:7" ht="15" thickBot="1" x14ac:dyDescent="0.35">
      <c r="A72" s="88" t="s">
        <v>263</v>
      </c>
      <c r="B72" s="89"/>
      <c r="C72" s="16">
        <v>125.7</v>
      </c>
      <c r="D72" s="16">
        <v>125.7</v>
      </c>
      <c r="E72" s="16">
        <v>125.7</v>
      </c>
      <c r="F72" s="16">
        <v>125.7</v>
      </c>
      <c r="G72" s="16">
        <v>125.7</v>
      </c>
    </row>
    <row r="73" spans="1:7" ht="15" thickBot="1" x14ac:dyDescent="0.35">
      <c r="A73" s="88" t="s">
        <v>264</v>
      </c>
      <c r="B73" s="89"/>
      <c r="C73" s="20">
        <v>-7.0000000000000007E-2</v>
      </c>
      <c r="D73" s="20">
        <v>0.01</v>
      </c>
      <c r="E73" s="20">
        <v>-0.12</v>
      </c>
      <c r="F73" s="20">
        <v>-0.08</v>
      </c>
      <c r="G73" s="20">
        <v>0.03</v>
      </c>
    </row>
    <row r="74" spans="1:7" x14ac:dyDescent="0.3">
      <c r="A74" s="90" t="s">
        <v>265</v>
      </c>
      <c r="B74" s="91"/>
      <c r="C74" s="20">
        <v>-7.0000000000000007E-2</v>
      </c>
      <c r="D74" s="20">
        <v>0.01</v>
      </c>
      <c r="E74" s="20">
        <v>-0.12</v>
      </c>
      <c r="F74" s="20">
        <v>-0.08</v>
      </c>
      <c r="G74" s="20">
        <v>0.03</v>
      </c>
    </row>
    <row r="75" spans="1:7" ht="12" customHeight="1" thickBot="1" x14ac:dyDescent="0.35">
      <c r="A75" s="98" t="s">
        <v>88</v>
      </c>
      <c r="B75" s="98"/>
      <c r="C75" s="10"/>
      <c r="D75" s="10"/>
      <c r="E75" s="10"/>
      <c r="F75" s="10"/>
      <c r="G75" s="10"/>
    </row>
    <row r="76" spans="1:7" ht="15" thickBot="1" x14ac:dyDescent="0.35">
      <c r="A76" s="88" t="s">
        <v>266</v>
      </c>
      <c r="B76" s="89"/>
      <c r="C76" s="20">
        <v>0</v>
      </c>
      <c r="D76" s="20">
        <v>0</v>
      </c>
      <c r="E76" s="20">
        <v>0</v>
      </c>
      <c r="F76" s="20">
        <v>0</v>
      </c>
      <c r="G76" s="20">
        <v>0</v>
      </c>
    </row>
    <row r="77" spans="1:7" ht="15" thickBot="1" x14ac:dyDescent="0.35">
      <c r="A77" s="88" t="s">
        <v>267</v>
      </c>
      <c r="B77" s="89"/>
      <c r="C77" s="20" t="s">
        <v>17</v>
      </c>
      <c r="D77" s="20" t="s">
        <v>17</v>
      </c>
      <c r="E77" s="20" t="s">
        <v>17</v>
      </c>
      <c r="F77" s="20" t="s">
        <v>17</v>
      </c>
      <c r="G77" s="20" t="s">
        <v>17</v>
      </c>
    </row>
    <row r="78" spans="1:7" ht="15" thickBot="1" x14ac:dyDescent="0.35">
      <c r="A78" s="88" t="s">
        <v>268</v>
      </c>
      <c r="B78" s="89"/>
      <c r="C78" s="20" t="s">
        <v>17</v>
      </c>
      <c r="D78" s="20" t="s">
        <v>17</v>
      </c>
      <c r="E78" s="20" t="s">
        <v>17</v>
      </c>
      <c r="F78" s="20" t="s">
        <v>17</v>
      </c>
      <c r="G78" s="20" t="s">
        <v>17</v>
      </c>
    </row>
    <row r="79" spans="1:7" ht="15" thickBot="1" x14ac:dyDescent="0.35">
      <c r="A79" s="88" t="s">
        <v>269</v>
      </c>
      <c r="B79" s="89"/>
      <c r="C79" s="20" t="s">
        <v>17</v>
      </c>
      <c r="D79" s="20" t="s">
        <v>17</v>
      </c>
      <c r="E79" s="20" t="s">
        <v>17</v>
      </c>
      <c r="F79" s="20" t="s">
        <v>17</v>
      </c>
      <c r="G79" s="20" t="s">
        <v>17</v>
      </c>
    </row>
    <row r="80" spans="1:7" ht="15" thickBot="1" x14ac:dyDescent="0.35">
      <c r="A80" s="88" t="s">
        <v>270</v>
      </c>
      <c r="B80" s="89"/>
      <c r="C80" s="20" t="s">
        <v>17</v>
      </c>
      <c r="D80" s="20" t="s">
        <v>17</v>
      </c>
      <c r="E80" s="20" t="s">
        <v>17</v>
      </c>
      <c r="F80" s="20" t="s">
        <v>17</v>
      </c>
      <c r="G80" s="20" t="s">
        <v>17</v>
      </c>
    </row>
    <row r="81" spans="1:7" ht="15" thickBot="1" x14ac:dyDescent="0.35">
      <c r="A81" s="88" t="s">
        <v>271</v>
      </c>
      <c r="B81" s="89"/>
      <c r="C81" s="20" t="s">
        <v>17</v>
      </c>
      <c r="D81" s="20" t="s">
        <v>17</v>
      </c>
      <c r="E81" s="20" t="s">
        <v>17</v>
      </c>
      <c r="F81" s="20" t="s">
        <v>17</v>
      </c>
      <c r="G81" s="20" t="s">
        <v>17</v>
      </c>
    </row>
    <row r="82" spans="1:7" ht="15" thickBot="1" x14ac:dyDescent="0.35">
      <c r="A82" s="88" t="s">
        <v>272</v>
      </c>
      <c r="B82" s="89"/>
      <c r="C82" s="20" t="s">
        <v>17</v>
      </c>
      <c r="D82" s="20" t="s">
        <v>17</v>
      </c>
      <c r="E82" s="20" t="s">
        <v>17</v>
      </c>
      <c r="F82" s="20" t="s">
        <v>17</v>
      </c>
      <c r="G82" s="20" t="s">
        <v>17</v>
      </c>
    </row>
    <row r="83" spans="1:7" ht="15" thickBot="1" x14ac:dyDescent="0.35">
      <c r="A83" s="88" t="s">
        <v>273</v>
      </c>
      <c r="B83" s="89"/>
      <c r="C83" s="20" t="s">
        <v>17</v>
      </c>
      <c r="D83" s="20" t="s">
        <v>17</v>
      </c>
      <c r="E83" s="20" t="s">
        <v>17</v>
      </c>
      <c r="F83" s="20" t="s">
        <v>17</v>
      </c>
      <c r="G83" s="20" t="s">
        <v>17</v>
      </c>
    </row>
    <row r="84" spans="1:7" ht="15" thickBot="1" x14ac:dyDescent="0.35">
      <c r="A84" s="88" t="s">
        <v>274</v>
      </c>
      <c r="B84" s="89"/>
      <c r="C84" s="16" t="s">
        <v>17</v>
      </c>
      <c r="D84" s="16" t="s">
        <v>17</v>
      </c>
      <c r="E84" s="16" t="s">
        <v>17</v>
      </c>
      <c r="F84" s="16" t="s">
        <v>17</v>
      </c>
      <c r="G84" s="16" t="s">
        <v>17</v>
      </c>
    </row>
    <row r="85" spans="1:7" ht="15" thickBot="1" x14ac:dyDescent="0.35">
      <c r="A85" s="88" t="s">
        <v>275</v>
      </c>
      <c r="B85" s="89"/>
      <c r="C85" s="16" t="s">
        <v>17</v>
      </c>
      <c r="D85" s="16" t="s">
        <v>17</v>
      </c>
      <c r="E85" s="16" t="s">
        <v>17</v>
      </c>
      <c r="F85" s="16" t="s">
        <v>17</v>
      </c>
      <c r="G85" s="16" t="s">
        <v>17</v>
      </c>
    </row>
    <row r="86" spans="1:7" ht="15" thickBot="1" x14ac:dyDescent="0.35">
      <c r="A86" s="88" t="s">
        <v>276</v>
      </c>
      <c r="B86" s="89"/>
      <c r="C86" s="16" t="s">
        <v>17</v>
      </c>
      <c r="D86" s="16" t="s">
        <v>17</v>
      </c>
      <c r="E86" s="16" t="s">
        <v>17</v>
      </c>
      <c r="F86" s="16" t="s">
        <v>17</v>
      </c>
      <c r="G86" s="16" t="s">
        <v>17</v>
      </c>
    </row>
    <row r="87" spans="1:7" ht="15" thickBot="1" x14ac:dyDescent="0.35">
      <c r="A87" s="88" t="s">
        <v>277</v>
      </c>
      <c r="B87" s="89"/>
      <c r="C87" s="20" t="s">
        <v>17</v>
      </c>
      <c r="D87" s="20" t="s">
        <v>17</v>
      </c>
      <c r="E87" s="20" t="s">
        <v>17</v>
      </c>
      <c r="F87" s="20" t="s">
        <v>17</v>
      </c>
      <c r="G87" s="20" t="s">
        <v>17</v>
      </c>
    </row>
    <row r="88" spans="1:7" ht="15" thickBot="1" x14ac:dyDescent="0.35">
      <c r="A88" s="88" t="s">
        <v>278</v>
      </c>
      <c r="B88" s="89"/>
      <c r="C88" s="20" t="s">
        <v>17</v>
      </c>
      <c r="D88" s="20" t="s">
        <v>17</v>
      </c>
      <c r="E88" s="20" t="s">
        <v>17</v>
      </c>
      <c r="F88" s="20" t="s">
        <v>17</v>
      </c>
      <c r="G88" s="20" t="s">
        <v>17</v>
      </c>
    </row>
    <row r="89" spans="1:7" ht="15" thickBot="1" x14ac:dyDescent="0.35">
      <c r="A89" s="88" t="s">
        <v>279</v>
      </c>
      <c r="B89" s="89"/>
      <c r="C89" s="16" t="s">
        <v>17</v>
      </c>
      <c r="D89" s="16" t="s">
        <v>17</v>
      </c>
      <c r="E89" s="16" t="s">
        <v>17</v>
      </c>
      <c r="F89" s="16" t="s">
        <v>17</v>
      </c>
      <c r="G89" s="16" t="s">
        <v>17</v>
      </c>
    </row>
    <row r="90" spans="1:7" ht="15" thickBot="1" x14ac:dyDescent="0.35">
      <c r="A90" s="88" t="s">
        <v>280</v>
      </c>
      <c r="B90" s="89"/>
      <c r="C90" s="16" t="s">
        <v>17</v>
      </c>
      <c r="D90" s="16" t="s">
        <v>17</v>
      </c>
      <c r="E90" s="16" t="s">
        <v>17</v>
      </c>
      <c r="F90" s="16" t="s">
        <v>17</v>
      </c>
      <c r="G90" s="16" t="s">
        <v>17</v>
      </c>
    </row>
    <row r="91" spans="1:7" ht="15" thickBot="1" x14ac:dyDescent="0.35">
      <c r="A91" s="88" t="s">
        <v>281</v>
      </c>
      <c r="B91" s="89"/>
      <c r="C91" s="16" t="s">
        <v>17</v>
      </c>
      <c r="D91" s="16" t="s">
        <v>17</v>
      </c>
      <c r="E91" s="16" t="s">
        <v>17</v>
      </c>
      <c r="F91" s="16" t="s">
        <v>17</v>
      </c>
      <c r="G91" s="16" t="s">
        <v>17</v>
      </c>
    </row>
    <row r="92" spans="1:7" ht="15" thickBot="1" x14ac:dyDescent="0.35">
      <c r="A92" s="88" t="s">
        <v>282</v>
      </c>
      <c r="B92" s="89"/>
      <c r="C92" s="16" t="s">
        <v>17</v>
      </c>
      <c r="D92" s="16" t="s">
        <v>17</v>
      </c>
      <c r="E92" s="16" t="s">
        <v>17</v>
      </c>
      <c r="F92" s="16" t="s">
        <v>17</v>
      </c>
      <c r="G92" s="16" t="s">
        <v>17</v>
      </c>
    </row>
    <row r="93" spans="1:7" ht="15" thickBot="1" x14ac:dyDescent="0.35">
      <c r="A93" s="88" t="s">
        <v>283</v>
      </c>
      <c r="B93" s="89"/>
      <c r="C93" s="16" t="s">
        <v>17</v>
      </c>
      <c r="D93" s="16" t="s">
        <v>17</v>
      </c>
      <c r="E93" s="16" t="s">
        <v>17</v>
      </c>
      <c r="F93" s="16" t="s">
        <v>17</v>
      </c>
      <c r="G93" s="16" t="s">
        <v>17</v>
      </c>
    </row>
    <row r="94" spans="1:7" ht="15" thickBot="1" x14ac:dyDescent="0.35">
      <c r="A94" s="88" t="s">
        <v>284</v>
      </c>
      <c r="B94" s="89"/>
      <c r="C94" s="16" t="s">
        <v>17</v>
      </c>
      <c r="D94" s="16" t="s">
        <v>17</v>
      </c>
      <c r="E94" s="16" t="s">
        <v>17</v>
      </c>
      <c r="F94" s="16" t="s">
        <v>17</v>
      </c>
      <c r="G94" s="16" t="s">
        <v>17</v>
      </c>
    </row>
    <row r="95" spans="1:7" ht="15" thickBot="1" x14ac:dyDescent="0.35">
      <c r="A95" s="88" t="s">
        <v>285</v>
      </c>
      <c r="B95" s="89"/>
      <c r="C95" s="16" t="s">
        <v>17</v>
      </c>
      <c r="D95" s="16" t="s">
        <v>17</v>
      </c>
      <c r="E95" s="16" t="s">
        <v>17</v>
      </c>
      <c r="F95" s="16" t="s">
        <v>17</v>
      </c>
      <c r="G95" s="16" t="s">
        <v>17</v>
      </c>
    </row>
    <row r="96" spans="1:7" ht="15" thickBot="1" x14ac:dyDescent="0.35">
      <c r="A96" s="88" t="s">
        <v>286</v>
      </c>
      <c r="B96" s="89"/>
      <c r="C96" s="16" t="s">
        <v>17</v>
      </c>
      <c r="D96" s="16" t="s">
        <v>17</v>
      </c>
      <c r="E96" s="16" t="s">
        <v>17</v>
      </c>
      <c r="F96" s="16" t="s">
        <v>17</v>
      </c>
      <c r="G96" s="16" t="s">
        <v>17</v>
      </c>
    </row>
    <row r="97" spans="1:7" ht="15" thickBot="1" x14ac:dyDescent="0.35">
      <c r="A97" s="88" t="s">
        <v>287</v>
      </c>
      <c r="B97" s="89"/>
      <c r="C97" s="16">
        <v>0.1</v>
      </c>
      <c r="D97" s="16">
        <v>0.1</v>
      </c>
      <c r="E97" s="16">
        <v>0</v>
      </c>
      <c r="F97" s="16">
        <v>-0.3</v>
      </c>
      <c r="G97" s="16">
        <v>-0.3</v>
      </c>
    </row>
    <row r="98" spans="1:7" ht="15" thickBot="1" x14ac:dyDescent="0.35">
      <c r="A98" s="88" t="s">
        <v>288</v>
      </c>
      <c r="B98" s="89"/>
      <c r="C98" s="16">
        <v>-7.9</v>
      </c>
      <c r="D98" s="16">
        <v>-4.7</v>
      </c>
      <c r="E98" s="16">
        <v>-14.7</v>
      </c>
      <c r="F98" s="16">
        <v>-11.4</v>
      </c>
      <c r="G98" s="16">
        <v>3.7</v>
      </c>
    </row>
    <row r="99" spans="1:7" ht="15" thickBot="1" x14ac:dyDescent="0.35">
      <c r="A99" s="88" t="s">
        <v>289</v>
      </c>
      <c r="B99" s="89"/>
      <c r="C99" s="16">
        <v>0</v>
      </c>
      <c r="D99" s="16">
        <v>0</v>
      </c>
      <c r="E99" s="16">
        <v>0</v>
      </c>
      <c r="F99" s="16">
        <v>-0.1</v>
      </c>
      <c r="G99" s="16">
        <v>0</v>
      </c>
    </row>
    <row r="100" spans="1:7" ht="15" thickBot="1" x14ac:dyDescent="0.35">
      <c r="A100" s="88" t="s">
        <v>290</v>
      </c>
      <c r="B100" s="89"/>
      <c r="C100" s="16">
        <v>0.4</v>
      </c>
      <c r="D100" s="16">
        <v>-5.5</v>
      </c>
      <c r="E100" s="16">
        <v>0.1</v>
      </c>
      <c r="F100" s="16">
        <v>-0.6</v>
      </c>
      <c r="G100" s="16">
        <v>0.2</v>
      </c>
    </row>
    <row r="101" spans="1:7" ht="15" thickBot="1" x14ac:dyDescent="0.35">
      <c r="A101" s="88" t="s">
        <v>291</v>
      </c>
      <c r="B101" s="89"/>
      <c r="C101" s="16">
        <v>-8.3000000000000007</v>
      </c>
      <c r="D101" s="16">
        <v>0.8</v>
      </c>
      <c r="E101" s="16">
        <v>-14.8</v>
      </c>
      <c r="F101" s="16">
        <v>-10.8</v>
      </c>
      <c r="G101" s="16">
        <v>3.5</v>
      </c>
    </row>
    <row r="102" spans="1:7" ht="15" thickBot="1" x14ac:dyDescent="0.35">
      <c r="A102" s="88" t="s">
        <v>292</v>
      </c>
      <c r="B102" s="89"/>
      <c r="C102" s="16">
        <v>-8.3000000000000007</v>
      </c>
      <c r="D102" s="16">
        <v>0.8</v>
      </c>
      <c r="E102" s="16">
        <v>-14.8</v>
      </c>
      <c r="F102" s="16">
        <v>-10.8</v>
      </c>
      <c r="G102" s="16">
        <v>3.5</v>
      </c>
    </row>
    <row r="103" spans="1:7" ht="15" thickBot="1" x14ac:dyDescent="0.35">
      <c r="A103" s="88" t="s">
        <v>293</v>
      </c>
      <c r="B103" s="89"/>
      <c r="C103" s="20">
        <v>-7.0000000000000007E-2</v>
      </c>
      <c r="D103" s="20">
        <v>0.01</v>
      </c>
      <c r="E103" s="20">
        <v>-0.12</v>
      </c>
      <c r="F103" s="20">
        <v>-0.09</v>
      </c>
      <c r="G103" s="20">
        <v>0.03</v>
      </c>
    </row>
    <row r="104" spans="1:7" ht="15" thickBot="1" x14ac:dyDescent="0.35">
      <c r="A104" s="88" t="s">
        <v>294</v>
      </c>
      <c r="B104" s="89"/>
      <c r="C104" s="20">
        <v>-7.0000000000000007E-2</v>
      </c>
      <c r="D104" s="20">
        <v>0.01</v>
      </c>
      <c r="E104" s="20">
        <v>-0.12</v>
      </c>
      <c r="F104" s="20">
        <v>-0.09</v>
      </c>
      <c r="G104" s="20">
        <v>0.03</v>
      </c>
    </row>
    <row r="105" spans="1:7" ht="15" thickBot="1" x14ac:dyDescent="0.35">
      <c r="A105" s="88" t="s">
        <v>295</v>
      </c>
      <c r="B105" s="89"/>
      <c r="C105" s="20" t="s">
        <v>17</v>
      </c>
      <c r="D105" s="20" t="s">
        <v>17</v>
      </c>
      <c r="E105" s="20" t="s">
        <v>17</v>
      </c>
      <c r="F105" s="20" t="s">
        <v>17</v>
      </c>
      <c r="G105" s="20" t="s">
        <v>17</v>
      </c>
    </row>
    <row r="106" spans="1:7" ht="15" thickBot="1" x14ac:dyDescent="0.35">
      <c r="A106" s="88" t="s">
        <v>296</v>
      </c>
      <c r="B106" s="89"/>
      <c r="C106" s="16" t="s">
        <v>17</v>
      </c>
      <c r="D106" s="16" t="s">
        <v>17</v>
      </c>
      <c r="E106" s="16" t="s">
        <v>17</v>
      </c>
      <c r="F106" s="16" t="s">
        <v>17</v>
      </c>
      <c r="G106" s="16" t="s">
        <v>17</v>
      </c>
    </row>
    <row r="107" spans="1:7" ht="15" thickBot="1" x14ac:dyDescent="0.35">
      <c r="A107" s="88" t="s">
        <v>297</v>
      </c>
      <c r="B107" s="89"/>
      <c r="C107" s="16" t="s">
        <v>17</v>
      </c>
      <c r="D107" s="16" t="s">
        <v>17</v>
      </c>
      <c r="E107" s="16" t="s">
        <v>17</v>
      </c>
      <c r="F107" s="16" t="s">
        <v>17</v>
      </c>
      <c r="G107" s="16" t="s">
        <v>17</v>
      </c>
    </row>
    <row r="108" spans="1:7" ht="15" thickBot="1" x14ac:dyDescent="0.35">
      <c r="A108" s="88" t="s">
        <v>298</v>
      </c>
      <c r="B108" s="89"/>
      <c r="C108" s="16">
        <v>0</v>
      </c>
      <c r="D108" s="16">
        <v>0</v>
      </c>
      <c r="E108" s="16">
        <v>0</v>
      </c>
      <c r="F108" s="16">
        <v>0</v>
      </c>
      <c r="G108" s="16">
        <v>0</v>
      </c>
    </row>
    <row r="109" spans="1:7" ht="15" thickBot="1" x14ac:dyDescent="0.35">
      <c r="A109" s="88" t="s">
        <v>299</v>
      </c>
      <c r="B109" s="89"/>
      <c r="C109" s="16" t="s">
        <v>17</v>
      </c>
      <c r="D109" s="16" t="s">
        <v>17</v>
      </c>
      <c r="E109" s="16" t="s">
        <v>17</v>
      </c>
      <c r="F109" s="16" t="s">
        <v>17</v>
      </c>
      <c r="G109" s="16" t="s">
        <v>17</v>
      </c>
    </row>
    <row r="110" spans="1:7" ht="15" thickBot="1" x14ac:dyDescent="0.35">
      <c r="A110" s="88" t="s">
        <v>300</v>
      </c>
      <c r="B110" s="89"/>
      <c r="C110" s="16">
        <v>5.3</v>
      </c>
      <c r="D110" s="16">
        <v>2.2999999999999998</v>
      </c>
      <c r="E110" s="16">
        <v>2.2000000000000002</v>
      </c>
      <c r="F110" s="16">
        <v>2.1</v>
      </c>
      <c r="G110" s="16">
        <v>2.1</v>
      </c>
    </row>
    <row r="111" spans="1:7" ht="15" thickBot="1" x14ac:dyDescent="0.35">
      <c r="A111" s="88" t="s">
        <v>301</v>
      </c>
      <c r="B111" s="89"/>
      <c r="C111" s="16">
        <v>3</v>
      </c>
      <c r="D111" s="16" t="s">
        <v>17</v>
      </c>
      <c r="E111" s="16" t="s">
        <v>17</v>
      </c>
      <c r="F111" s="16" t="s">
        <v>17</v>
      </c>
      <c r="G111" s="16" t="s">
        <v>17</v>
      </c>
    </row>
    <row r="112" spans="1:7" ht="15" thickBot="1" x14ac:dyDescent="0.35">
      <c r="A112" s="88" t="s">
        <v>302</v>
      </c>
      <c r="B112" s="89"/>
      <c r="C112" s="16">
        <v>9.4</v>
      </c>
      <c r="D112" s="16">
        <v>11.1</v>
      </c>
      <c r="E112" s="16">
        <v>9.4</v>
      </c>
      <c r="F112" s="16">
        <v>7.7</v>
      </c>
      <c r="G112" s="16">
        <v>6.4</v>
      </c>
    </row>
    <row r="113" spans="1:7" ht="15" thickBot="1" x14ac:dyDescent="0.35">
      <c r="A113" s="88" t="s">
        <v>303</v>
      </c>
      <c r="B113" s="89"/>
      <c r="C113" s="16" t="s">
        <v>17</v>
      </c>
      <c r="D113" s="16" t="s">
        <v>17</v>
      </c>
      <c r="E113" s="16" t="s">
        <v>17</v>
      </c>
      <c r="F113" s="16" t="s">
        <v>17</v>
      </c>
      <c r="G113" s="16" t="s">
        <v>17</v>
      </c>
    </row>
    <row r="114" spans="1:7" ht="15" thickBot="1" x14ac:dyDescent="0.35">
      <c r="A114" s="88" t="s">
        <v>304</v>
      </c>
      <c r="B114" s="89"/>
      <c r="C114" s="16">
        <v>0.5</v>
      </c>
      <c r="D114" s="16" t="s">
        <v>17</v>
      </c>
      <c r="E114" s="16" t="s">
        <v>17</v>
      </c>
      <c r="F114" s="16" t="s">
        <v>17</v>
      </c>
      <c r="G114" s="16" t="s">
        <v>17</v>
      </c>
    </row>
    <row r="115" spans="1:7" ht="15" thickBot="1" x14ac:dyDescent="0.35">
      <c r="A115" s="88" t="s">
        <v>305</v>
      </c>
      <c r="B115" s="89"/>
      <c r="C115" s="16" t="s">
        <v>17</v>
      </c>
      <c r="D115" s="16" t="s">
        <v>17</v>
      </c>
      <c r="E115" s="16" t="s">
        <v>17</v>
      </c>
      <c r="F115" s="16" t="s">
        <v>17</v>
      </c>
      <c r="G115" s="16" t="s">
        <v>17</v>
      </c>
    </row>
    <row r="116" spans="1:7" ht="15" thickBot="1" x14ac:dyDescent="0.35">
      <c r="A116" s="88" t="s">
        <v>306</v>
      </c>
      <c r="B116" s="89"/>
      <c r="C116" s="16" t="s">
        <v>17</v>
      </c>
      <c r="D116" s="16" t="s">
        <v>17</v>
      </c>
      <c r="E116" s="16" t="s">
        <v>17</v>
      </c>
      <c r="F116" s="16" t="s">
        <v>17</v>
      </c>
      <c r="G116" s="16" t="s">
        <v>17</v>
      </c>
    </row>
    <row r="117" spans="1:7" ht="15" thickBot="1" x14ac:dyDescent="0.35">
      <c r="A117" s="88" t="s">
        <v>307</v>
      </c>
      <c r="B117" s="89"/>
      <c r="C117" s="16" t="s">
        <v>17</v>
      </c>
      <c r="D117" s="16" t="s">
        <v>17</v>
      </c>
      <c r="E117" s="16" t="s">
        <v>17</v>
      </c>
      <c r="F117" s="16" t="s">
        <v>17</v>
      </c>
      <c r="G117" s="16" t="s">
        <v>17</v>
      </c>
    </row>
    <row r="118" spans="1:7" ht="15" thickBot="1" x14ac:dyDescent="0.35">
      <c r="A118" s="88" t="s">
        <v>308</v>
      </c>
      <c r="B118" s="89"/>
      <c r="C118" s="16" t="s">
        <v>17</v>
      </c>
      <c r="D118" s="16" t="s">
        <v>17</v>
      </c>
      <c r="E118" s="16" t="s">
        <v>17</v>
      </c>
      <c r="F118" s="16" t="s">
        <v>17</v>
      </c>
      <c r="G118" s="16" t="s">
        <v>17</v>
      </c>
    </row>
    <row r="119" spans="1:7" ht="15" thickBot="1" x14ac:dyDescent="0.35">
      <c r="A119" s="88" t="s">
        <v>309</v>
      </c>
      <c r="B119" s="89"/>
      <c r="C119" s="16" t="s">
        <v>17</v>
      </c>
      <c r="D119" s="16" t="s">
        <v>17</v>
      </c>
      <c r="E119" s="16" t="s">
        <v>17</v>
      </c>
      <c r="F119" s="16" t="s">
        <v>17</v>
      </c>
      <c r="G119" s="16" t="s">
        <v>17</v>
      </c>
    </row>
    <row r="120" spans="1:7" ht="15" thickBot="1" x14ac:dyDescent="0.35">
      <c r="A120" s="88" t="s">
        <v>310</v>
      </c>
      <c r="B120" s="89"/>
      <c r="C120" s="16" t="s">
        <v>17</v>
      </c>
      <c r="D120" s="16" t="s">
        <v>17</v>
      </c>
      <c r="E120" s="16" t="s">
        <v>17</v>
      </c>
      <c r="F120" s="16" t="s">
        <v>17</v>
      </c>
      <c r="G120" s="16" t="s">
        <v>17</v>
      </c>
    </row>
    <row r="121" spans="1:7" ht="15" thickBot="1" x14ac:dyDescent="0.35">
      <c r="A121" s="88" t="s">
        <v>311</v>
      </c>
      <c r="B121" s="89"/>
      <c r="C121" s="16" t="s">
        <v>17</v>
      </c>
      <c r="D121" s="16" t="s">
        <v>17</v>
      </c>
      <c r="E121" s="16" t="s">
        <v>17</v>
      </c>
      <c r="F121" s="16" t="s">
        <v>17</v>
      </c>
      <c r="G121" s="16" t="s">
        <v>17</v>
      </c>
    </row>
    <row r="122" spans="1:7" ht="15" thickBot="1" x14ac:dyDescent="0.35">
      <c r="A122" s="88" t="s">
        <v>312</v>
      </c>
      <c r="B122" s="89"/>
      <c r="C122" s="16" t="s">
        <v>17</v>
      </c>
      <c r="D122" s="16" t="s">
        <v>17</v>
      </c>
      <c r="E122" s="16" t="s">
        <v>17</v>
      </c>
      <c r="F122" s="16" t="s">
        <v>17</v>
      </c>
      <c r="G122" s="16" t="s">
        <v>17</v>
      </c>
    </row>
    <row r="123" spans="1:7" ht="15" thickBot="1" x14ac:dyDescent="0.35">
      <c r="A123" s="88" t="s">
        <v>313</v>
      </c>
      <c r="B123" s="89"/>
      <c r="C123" s="16" t="s">
        <v>17</v>
      </c>
      <c r="D123" s="16" t="s">
        <v>17</v>
      </c>
      <c r="E123" s="16" t="s">
        <v>17</v>
      </c>
      <c r="F123" s="16" t="s">
        <v>17</v>
      </c>
      <c r="G123" s="16" t="s">
        <v>17</v>
      </c>
    </row>
    <row r="124" spans="1:7" ht="15" thickBot="1" x14ac:dyDescent="0.35">
      <c r="A124" s="88" t="s">
        <v>314</v>
      </c>
      <c r="B124" s="89"/>
      <c r="C124" s="16" t="s">
        <v>17</v>
      </c>
      <c r="D124" s="16" t="s">
        <v>17</v>
      </c>
      <c r="E124" s="16" t="s">
        <v>17</v>
      </c>
      <c r="F124" s="16" t="s">
        <v>17</v>
      </c>
      <c r="G124" s="16" t="s">
        <v>17</v>
      </c>
    </row>
    <row r="125" spans="1:7" ht="15" thickBot="1" x14ac:dyDescent="0.35">
      <c r="A125" s="88" t="s">
        <v>315</v>
      </c>
      <c r="B125" s="89"/>
      <c r="C125" s="16" t="s">
        <v>17</v>
      </c>
      <c r="D125" s="16" t="s">
        <v>17</v>
      </c>
      <c r="E125" s="16" t="s">
        <v>17</v>
      </c>
      <c r="F125" s="16" t="s">
        <v>17</v>
      </c>
      <c r="G125" s="16" t="s">
        <v>17</v>
      </c>
    </row>
    <row r="126" spans="1:7" ht="15" thickBot="1" x14ac:dyDescent="0.35">
      <c r="A126" s="88" t="s">
        <v>316</v>
      </c>
      <c r="B126" s="89"/>
      <c r="C126" s="16" t="s">
        <v>17</v>
      </c>
      <c r="D126" s="16" t="s">
        <v>17</v>
      </c>
      <c r="E126" s="16" t="s">
        <v>17</v>
      </c>
      <c r="F126" s="16" t="s">
        <v>17</v>
      </c>
      <c r="G126" s="16" t="s">
        <v>17</v>
      </c>
    </row>
    <row r="127" spans="1:7" ht="15" thickBot="1" x14ac:dyDescent="0.35">
      <c r="A127" s="88" t="s">
        <v>317</v>
      </c>
      <c r="B127" s="89"/>
      <c r="C127" s="16" t="s">
        <v>17</v>
      </c>
      <c r="D127" s="16" t="s">
        <v>17</v>
      </c>
      <c r="E127" s="16" t="s">
        <v>17</v>
      </c>
      <c r="F127" s="16" t="s">
        <v>17</v>
      </c>
      <c r="G127" s="16" t="s">
        <v>17</v>
      </c>
    </row>
    <row r="128" spans="1:7" ht="15" thickBot="1" x14ac:dyDescent="0.35">
      <c r="A128" s="88" t="s">
        <v>318</v>
      </c>
      <c r="B128" s="89"/>
      <c r="C128" s="16">
        <v>0</v>
      </c>
      <c r="D128" s="16">
        <v>0</v>
      </c>
      <c r="E128" s="16">
        <v>0</v>
      </c>
      <c r="F128" s="16">
        <v>0</v>
      </c>
      <c r="G128" s="16">
        <v>0</v>
      </c>
    </row>
    <row r="129" spans="1:7" ht="15" thickBot="1" x14ac:dyDescent="0.35">
      <c r="A129" s="88" t="s">
        <v>319</v>
      </c>
      <c r="B129" s="89"/>
      <c r="C129" s="16" t="s">
        <v>17</v>
      </c>
      <c r="D129" s="16" t="s">
        <v>17</v>
      </c>
      <c r="E129" s="16" t="s">
        <v>17</v>
      </c>
      <c r="F129" s="16" t="s">
        <v>17</v>
      </c>
      <c r="G129" s="16" t="s">
        <v>17</v>
      </c>
    </row>
    <row r="130" spans="1:7" ht="15" thickBot="1" x14ac:dyDescent="0.35">
      <c r="A130" s="88" t="s">
        <v>320</v>
      </c>
      <c r="B130" s="89"/>
      <c r="C130" s="16" t="s">
        <v>17</v>
      </c>
      <c r="D130" s="16" t="s">
        <v>17</v>
      </c>
      <c r="E130" s="16" t="s">
        <v>17</v>
      </c>
      <c r="F130" s="16" t="s">
        <v>17</v>
      </c>
      <c r="G130" s="16" t="s">
        <v>17</v>
      </c>
    </row>
    <row r="131" spans="1:7" ht="15" thickBot="1" x14ac:dyDescent="0.35">
      <c r="A131" s="88" t="s">
        <v>321</v>
      </c>
      <c r="B131" s="89"/>
      <c r="C131" s="16" t="s">
        <v>17</v>
      </c>
      <c r="D131" s="16" t="s">
        <v>17</v>
      </c>
      <c r="E131" s="16" t="s">
        <v>17</v>
      </c>
      <c r="F131" s="16" t="s">
        <v>17</v>
      </c>
      <c r="G131" s="16" t="s">
        <v>17</v>
      </c>
    </row>
    <row r="132" spans="1:7" ht="15" thickBot="1" x14ac:dyDescent="0.35">
      <c r="A132" s="88" t="s">
        <v>322</v>
      </c>
      <c r="B132" s="89"/>
      <c r="C132" s="16" t="s">
        <v>17</v>
      </c>
      <c r="D132" s="16" t="s">
        <v>17</v>
      </c>
      <c r="E132" s="16" t="s">
        <v>17</v>
      </c>
      <c r="F132" s="16" t="s">
        <v>17</v>
      </c>
      <c r="G132" s="16" t="s">
        <v>17</v>
      </c>
    </row>
    <row r="133" spans="1:7" ht="15" thickBot="1" x14ac:dyDescent="0.35">
      <c r="A133" s="88" t="s">
        <v>323</v>
      </c>
      <c r="B133" s="89"/>
      <c r="C133" s="16" t="s">
        <v>17</v>
      </c>
      <c r="D133" s="16" t="s">
        <v>17</v>
      </c>
      <c r="E133" s="16" t="s">
        <v>17</v>
      </c>
      <c r="F133" s="16" t="s">
        <v>17</v>
      </c>
      <c r="G133" s="16" t="s">
        <v>17</v>
      </c>
    </row>
    <row r="134" spans="1:7" ht="15" thickBot="1" x14ac:dyDescent="0.35">
      <c r="A134" s="88" t="s">
        <v>324</v>
      </c>
      <c r="B134" s="89"/>
      <c r="C134" s="16" t="s">
        <v>17</v>
      </c>
      <c r="D134" s="16" t="s">
        <v>17</v>
      </c>
      <c r="E134" s="16" t="s">
        <v>17</v>
      </c>
      <c r="F134" s="16" t="s">
        <v>17</v>
      </c>
      <c r="G134" s="16" t="s">
        <v>17</v>
      </c>
    </row>
    <row r="135" spans="1:7" ht="15" thickBot="1" x14ac:dyDescent="0.35">
      <c r="A135" s="88" t="s">
        <v>325</v>
      </c>
      <c r="B135" s="89"/>
      <c r="C135" s="16" t="s">
        <v>17</v>
      </c>
      <c r="D135" s="16" t="s">
        <v>17</v>
      </c>
      <c r="E135" s="16" t="s">
        <v>17</v>
      </c>
      <c r="F135" s="16" t="s">
        <v>17</v>
      </c>
      <c r="G135" s="16" t="s">
        <v>17</v>
      </c>
    </row>
    <row r="136" spans="1:7" ht="15" thickBot="1" x14ac:dyDescent="0.35">
      <c r="A136" s="88" t="s">
        <v>326</v>
      </c>
      <c r="B136" s="89"/>
      <c r="C136" s="16" t="s">
        <v>17</v>
      </c>
      <c r="D136" s="16" t="s">
        <v>17</v>
      </c>
      <c r="E136" s="16" t="s">
        <v>17</v>
      </c>
      <c r="F136" s="16" t="s">
        <v>17</v>
      </c>
      <c r="G136" s="16" t="s">
        <v>17</v>
      </c>
    </row>
    <row r="137" spans="1:7" ht="15" thickBot="1" x14ac:dyDescent="0.35">
      <c r="A137" s="88" t="s">
        <v>327</v>
      </c>
      <c r="B137" s="89"/>
      <c r="C137" s="16" t="s">
        <v>17</v>
      </c>
      <c r="D137" s="16" t="s">
        <v>17</v>
      </c>
      <c r="E137" s="16" t="s">
        <v>17</v>
      </c>
      <c r="F137" s="16" t="s">
        <v>17</v>
      </c>
      <c r="G137" s="16" t="s">
        <v>17</v>
      </c>
    </row>
    <row r="138" spans="1:7" ht="15" thickBot="1" x14ac:dyDescent="0.35">
      <c r="A138" s="88" t="s">
        <v>328</v>
      </c>
      <c r="B138" s="89"/>
      <c r="C138" s="16" t="s">
        <v>17</v>
      </c>
      <c r="D138" s="16" t="s">
        <v>17</v>
      </c>
      <c r="E138" s="16" t="s">
        <v>17</v>
      </c>
      <c r="F138" s="16" t="s">
        <v>17</v>
      </c>
      <c r="G138" s="16" t="s">
        <v>17</v>
      </c>
    </row>
    <row r="139" spans="1:7" ht="15" thickBot="1" x14ac:dyDescent="0.35">
      <c r="A139" s="88" t="s">
        <v>329</v>
      </c>
      <c r="B139" s="89"/>
      <c r="C139" s="16" t="s">
        <v>17</v>
      </c>
      <c r="D139" s="16" t="s">
        <v>17</v>
      </c>
      <c r="E139" s="16" t="s">
        <v>17</v>
      </c>
      <c r="F139" s="16" t="s">
        <v>17</v>
      </c>
      <c r="G139" s="16" t="s">
        <v>17</v>
      </c>
    </row>
    <row r="140" spans="1:7" ht="15" thickBot="1" x14ac:dyDescent="0.35">
      <c r="A140" s="88" t="s">
        <v>330</v>
      </c>
      <c r="B140" s="89"/>
      <c r="C140" s="16" t="s">
        <v>17</v>
      </c>
      <c r="D140" s="16" t="s">
        <v>17</v>
      </c>
      <c r="E140" s="16" t="s">
        <v>17</v>
      </c>
      <c r="F140" s="16" t="s">
        <v>17</v>
      </c>
      <c r="G140" s="16" t="s">
        <v>17</v>
      </c>
    </row>
    <row r="141" spans="1:7" ht="15" thickBot="1" x14ac:dyDescent="0.35">
      <c r="A141" s="88" t="s">
        <v>331</v>
      </c>
      <c r="B141" s="89"/>
      <c r="C141" s="16" t="s">
        <v>17</v>
      </c>
      <c r="D141" s="16" t="s">
        <v>17</v>
      </c>
      <c r="E141" s="16" t="s">
        <v>17</v>
      </c>
      <c r="F141" s="16" t="s">
        <v>17</v>
      </c>
      <c r="G141" s="16" t="s">
        <v>17</v>
      </c>
    </row>
    <row r="142" spans="1:7" ht="15" thickBot="1" x14ac:dyDescent="0.35">
      <c r="A142" s="88" t="s">
        <v>332</v>
      </c>
      <c r="B142" s="89"/>
      <c r="C142" s="16" t="s">
        <v>17</v>
      </c>
      <c r="D142" s="16" t="s">
        <v>17</v>
      </c>
      <c r="E142" s="16" t="s">
        <v>17</v>
      </c>
      <c r="F142" s="16" t="s">
        <v>17</v>
      </c>
      <c r="G142" s="16" t="s">
        <v>17</v>
      </c>
    </row>
    <row r="143" spans="1:7" ht="15" thickBot="1" x14ac:dyDescent="0.35">
      <c r="A143" s="88" t="s">
        <v>333</v>
      </c>
      <c r="B143" s="89"/>
      <c r="C143" s="19" t="s">
        <v>17</v>
      </c>
      <c r="D143" s="19" t="s">
        <v>17</v>
      </c>
      <c r="E143" s="19" t="s">
        <v>17</v>
      </c>
      <c r="F143" s="19" t="s">
        <v>17</v>
      </c>
      <c r="G143" s="19" t="s">
        <v>17</v>
      </c>
    </row>
    <row r="144" spans="1:7" ht="15" thickBot="1" x14ac:dyDescent="0.35">
      <c r="A144" s="88" t="s">
        <v>334</v>
      </c>
      <c r="B144" s="89"/>
      <c r="C144" s="16" t="s">
        <v>17</v>
      </c>
      <c r="D144" s="16" t="s">
        <v>17</v>
      </c>
      <c r="E144" s="16" t="s">
        <v>17</v>
      </c>
      <c r="F144" s="16" t="s">
        <v>17</v>
      </c>
      <c r="G144" s="16" t="s">
        <v>17</v>
      </c>
    </row>
    <row r="145" spans="1:7" ht="15" thickBot="1" x14ac:dyDescent="0.35">
      <c r="A145" s="88" t="s">
        <v>335</v>
      </c>
      <c r="B145" s="89"/>
      <c r="C145" s="16" t="s">
        <v>17</v>
      </c>
      <c r="D145" s="16" t="s">
        <v>17</v>
      </c>
      <c r="E145" s="16" t="s">
        <v>17</v>
      </c>
      <c r="F145" s="16" t="s">
        <v>17</v>
      </c>
      <c r="G145" s="16" t="s">
        <v>17</v>
      </c>
    </row>
    <row r="146" spans="1:7" ht="15" thickBot="1" x14ac:dyDescent="0.35">
      <c r="A146" s="88" t="s">
        <v>336</v>
      </c>
      <c r="B146" s="89"/>
      <c r="C146" s="20" t="s">
        <v>17</v>
      </c>
      <c r="D146" s="20" t="s">
        <v>17</v>
      </c>
      <c r="E146" s="20" t="s">
        <v>17</v>
      </c>
      <c r="F146" s="20" t="s">
        <v>17</v>
      </c>
      <c r="G146" s="20" t="s">
        <v>17</v>
      </c>
    </row>
    <row r="147" spans="1:7" ht="15" thickBot="1" x14ac:dyDescent="0.35">
      <c r="A147" s="88" t="s">
        <v>337</v>
      </c>
      <c r="B147" s="89"/>
      <c r="C147" s="20" t="s">
        <v>17</v>
      </c>
      <c r="D147" s="20" t="s">
        <v>17</v>
      </c>
      <c r="E147" s="20" t="s">
        <v>17</v>
      </c>
      <c r="F147" s="20" t="s">
        <v>17</v>
      </c>
      <c r="G147" s="20" t="s">
        <v>17</v>
      </c>
    </row>
    <row r="148" spans="1:7" ht="15" thickBot="1" x14ac:dyDescent="0.35">
      <c r="A148" s="88" t="s">
        <v>338</v>
      </c>
      <c r="B148" s="89"/>
      <c r="C148" s="16" t="s">
        <v>17</v>
      </c>
      <c r="D148" s="16" t="s">
        <v>17</v>
      </c>
      <c r="E148" s="16" t="s">
        <v>17</v>
      </c>
      <c r="F148" s="16" t="s">
        <v>17</v>
      </c>
      <c r="G148" s="16" t="s">
        <v>17</v>
      </c>
    </row>
    <row r="149" spans="1:7" ht="15" thickBot="1" x14ac:dyDescent="0.35">
      <c r="A149" s="88" t="s">
        <v>339</v>
      </c>
      <c r="B149" s="89"/>
      <c r="C149" s="16" t="s">
        <v>17</v>
      </c>
      <c r="D149" s="16" t="s">
        <v>17</v>
      </c>
      <c r="E149" s="16" t="s">
        <v>17</v>
      </c>
      <c r="F149" s="16" t="s">
        <v>17</v>
      </c>
      <c r="G149" s="16" t="s">
        <v>17</v>
      </c>
    </row>
    <row r="150" spans="1:7" ht="15" thickBot="1" x14ac:dyDescent="0.35">
      <c r="A150" s="88" t="s">
        <v>340</v>
      </c>
      <c r="B150" s="89"/>
      <c r="C150" s="16" t="s">
        <v>17</v>
      </c>
      <c r="D150" s="16" t="s">
        <v>17</v>
      </c>
      <c r="E150" s="16" t="s">
        <v>17</v>
      </c>
      <c r="F150" s="16" t="s">
        <v>17</v>
      </c>
      <c r="G150" s="16" t="s">
        <v>17</v>
      </c>
    </row>
    <row r="151" spans="1:7" ht="15" thickBot="1" x14ac:dyDescent="0.35">
      <c r="A151" s="88" t="s">
        <v>341</v>
      </c>
      <c r="B151" s="89"/>
      <c r="C151" s="16" t="s">
        <v>17</v>
      </c>
      <c r="D151" s="16" t="s">
        <v>17</v>
      </c>
      <c r="E151" s="16" t="s">
        <v>17</v>
      </c>
      <c r="F151" s="16" t="s">
        <v>17</v>
      </c>
      <c r="G151" s="16" t="s">
        <v>17</v>
      </c>
    </row>
    <row r="152" spans="1:7" ht="15" thickBot="1" x14ac:dyDescent="0.35">
      <c r="A152" s="88" t="s">
        <v>342</v>
      </c>
      <c r="B152" s="89"/>
      <c r="C152" s="16" t="s">
        <v>17</v>
      </c>
      <c r="D152" s="16" t="s">
        <v>17</v>
      </c>
      <c r="E152" s="16" t="s">
        <v>17</v>
      </c>
      <c r="F152" s="16" t="s">
        <v>17</v>
      </c>
      <c r="G152" s="16" t="s">
        <v>17</v>
      </c>
    </row>
    <row r="153" spans="1:7" ht="15" thickBot="1" x14ac:dyDescent="0.35">
      <c r="A153" s="88" t="s">
        <v>343</v>
      </c>
      <c r="B153" s="89"/>
      <c r="C153" s="16" t="s">
        <v>17</v>
      </c>
      <c r="D153" s="16" t="s">
        <v>17</v>
      </c>
      <c r="E153" s="16" t="s">
        <v>17</v>
      </c>
      <c r="F153" s="16" t="s">
        <v>17</v>
      </c>
      <c r="G153" s="16" t="s">
        <v>17</v>
      </c>
    </row>
    <row r="154" spans="1:7" ht="15" thickBot="1" x14ac:dyDescent="0.35">
      <c r="A154" s="88" t="s">
        <v>344</v>
      </c>
      <c r="B154" s="89"/>
      <c r="C154" s="16" t="s">
        <v>17</v>
      </c>
      <c r="D154" s="16" t="s">
        <v>17</v>
      </c>
      <c r="E154" s="16" t="s">
        <v>17</v>
      </c>
      <c r="F154" s="16" t="s">
        <v>17</v>
      </c>
      <c r="G154" s="16" t="s">
        <v>17</v>
      </c>
    </row>
    <row r="155" spans="1:7" ht="15" thickBot="1" x14ac:dyDescent="0.35">
      <c r="A155" s="88" t="s">
        <v>345</v>
      </c>
      <c r="B155" s="89"/>
      <c r="C155" s="16" t="s">
        <v>17</v>
      </c>
      <c r="D155" s="16" t="s">
        <v>17</v>
      </c>
      <c r="E155" s="16" t="s">
        <v>17</v>
      </c>
      <c r="F155" s="16" t="s">
        <v>17</v>
      </c>
      <c r="G155" s="16" t="s">
        <v>17</v>
      </c>
    </row>
    <row r="156" spans="1:7" ht="15" thickBot="1" x14ac:dyDescent="0.35">
      <c r="A156" s="88" t="s">
        <v>346</v>
      </c>
      <c r="B156" s="89"/>
      <c r="C156" s="16" t="s">
        <v>17</v>
      </c>
      <c r="D156" s="16" t="s">
        <v>17</v>
      </c>
      <c r="E156" s="16" t="s">
        <v>17</v>
      </c>
      <c r="F156" s="16" t="s">
        <v>17</v>
      </c>
      <c r="G156" s="16" t="s">
        <v>17</v>
      </c>
    </row>
    <row r="157" spans="1:7" ht="15" thickBot="1" x14ac:dyDescent="0.35">
      <c r="A157" s="88" t="s">
        <v>181</v>
      </c>
      <c r="B157" s="89"/>
      <c r="C157" s="16" t="s">
        <v>17</v>
      </c>
      <c r="D157" s="16" t="s">
        <v>17</v>
      </c>
      <c r="E157" s="16" t="s">
        <v>17</v>
      </c>
      <c r="F157" s="16" t="s">
        <v>17</v>
      </c>
      <c r="G157" s="16" t="s">
        <v>17</v>
      </c>
    </row>
    <row r="158" spans="1:7" ht="15" thickBot="1" x14ac:dyDescent="0.35">
      <c r="A158" s="88" t="s">
        <v>347</v>
      </c>
      <c r="B158" s="89"/>
      <c r="C158" s="16">
        <v>1.1000000000000001</v>
      </c>
      <c r="D158" s="16">
        <v>11.9</v>
      </c>
      <c r="E158" s="16">
        <v>3.4</v>
      </c>
      <c r="F158" s="16">
        <v>1.9</v>
      </c>
      <c r="G158" s="16">
        <v>5.2</v>
      </c>
    </row>
    <row r="159" spans="1:7" x14ac:dyDescent="0.3">
      <c r="A159" s="90" t="s">
        <v>348</v>
      </c>
      <c r="B159" s="91"/>
      <c r="C159" s="16">
        <v>6.5</v>
      </c>
      <c r="D159" s="16">
        <v>14.1</v>
      </c>
      <c r="E159" s="16">
        <v>5.6</v>
      </c>
      <c r="F159" s="16">
        <v>4</v>
      </c>
      <c r="G159" s="16">
        <v>7.4</v>
      </c>
    </row>
    <row r="160" spans="1:7" ht="12" customHeight="1" thickBot="1" x14ac:dyDescent="0.35">
      <c r="A160" s="98" t="s">
        <v>349</v>
      </c>
      <c r="B160" s="98"/>
      <c r="C160" s="10"/>
      <c r="D160" s="10"/>
      <c r="E160" s="10"/>
      <c r="F160" s="10"/>
      <c r="G160" s="10"/>
    </row>
    <row r="161" spans="1:7" ht="15" thickBot="1" x14ac:dyDescent="0.35">
      <c r="A161" s="94" t="s">
        <v>350</v>
      </c>
      <c r="B161" s="95"/>
      <c r="C161" s="12">
        <v>0</v>
      </c>
      <c r="D161" s="12">
        <v>0</v>
      </c>
      <c r="E161" s="12" t="s">
        <v>17</v>
      </c>
      <c r="F161" s="12" t="s">
        <v>17</v>
      </c>
      <c r="G161" s="12" t="s">
        <v>17</v>
      </c>
    </row>
    <row r="162" spans="1:7" ht="15" thickBot="1" x14ac:dyDescent="0.35">
      <c r="A162" s="96" t="s">
        <v>350</v>
      </c>
      <c r="B162" s="97"/>
      <c r="C162" s="14">
        <v>0</v>
      </c>
      <c r="D162" s="14">
        <v>0</v>
      </c>
      <c r="E162" s="14" t="s">
        <v>17</v>
      </c>
      <c r="F162" s="14" t="s">
        <v>17</v>
      </c>
      <c r="G162" s="14" t="s">
        <v>17</v>
      </c>
    </row>
    <row r="163" spans="1:7" ht="15" thickBot="1" x14ac:dyDescent="0.35">
      <c r="A163" s="94" t="s">
        <v>351</v>
      </c>
      <c r="B163" s="95"/>
      <c r="C163" s="12">
        <v>0.3</v>
      </c>
      <c r="D163" s="12">
        <v>-5.5</v>
      </c>
      <c r="E163" s="12">
        <v>0.1</v>
      </c>
      <c r="F163" s="12">
        <v>-0.5</v>
      </c>
      <c r="G163" s="12">
        <v>0.3</v>
      </c>
    </row>
    <row r="164" spans="1:7" ht="15" thickBot="1" x14ac:dyDescent="0.35">
      <c r="A164" s="96" t="s">
        <v>351</v>
      </c>
      <c r="B164" s="97"/>
      <c r="C164" s="14">
        <v>0.3</v>
      </c>
      <c r="D164" s="14">
        <v>-5.5</v>
      </c>
      <c r="E164" s="14">
        <v>0.1</v>
      </c>
      <c r="F164" s="14">
        <v>-0.5</v>
      </c>
      <c r="G164" s="14">
        <v>0.3</v>
      </c>
    </row>
    <row r="165" spans="1:7" ht="15" thickBot="1" x14ac:dyDescent="0.35">
      <c r="A165" s="88" t="s">
        <v>352</v>
      </c>
      <c r="B165" s="89"/>
      <c r="C165" s="16">
        <v>0.3</v>
      </c>
      <c r="D165" s="16">
        <v>-5.5</v>
      </c>
      <c r="E165" s="16">
        <v>0.1</v>
      </c>
      <c r="F165" s="16">
        <v>-0.5</v>
      </c>
      <c r="G165" s="16">
        <v>0.3</v>
      </c>
    </row>
    <row r="166" spans="1:7" ht="15" thickBot="1" x14ac:dyDescent="0.35">
      <c r="A166" s="88" t="s">
        <v>353</v>
      </c>
      <c r="B166" s="89"/>
      <c r="C166" s="16" t="s">
        <v>17</v>
      </c>
      <c r="D166" s="16" t="s">
        <v>17</v>
      </c>
      <c r="E166" s="16" t="s">
        <v>17</v>
      </c>
      <c r="F166" s="16" t="s">
        <v>17</v>
      </c>
      <c r="G166" s="16" t="s">
        <v>17</v>
      </c>
    </row>
    <row r="167" spans="1:7" ht="15" thickBot="1" x14ac:dyDescent="0.35">
      <c r="A167" s="88" t="s">
        <v>354</v>
      </c>
      <c r="B167" s="89"/>
      <c r="C167" s="16" t="s">
        <v>17</v>
      </c>
      <c r="D167" s="16" t="s">
        <v>17</v>
      </c>
      <c r="E167" s="16" t="s">
        <v>17</v>
      </c>
      <c r="F167" s="16" t="s">
        <v>17</v>
      </c>
      <c r="G167" s="16" t="s">
        <v>17</v>
      </c>
    </row>
    <row r="168" spans="1:7" ht="15" thickBot="1" x14ac:dyDescent="0.35">
      <c r="A168" s="88" t="s">
        <v>355</v>
      </c>
      <c r="B168" s="89"/>
      <c r="C168" s="16" t="s">
        <v>17</v>
      </c>
      <c r="D168" s="16" t="s">
        <v>17</v>
      </c>
      <c r="E168" s="16" t="s">
        <v>17</v>
      </c>
      <c r="F168" s="16" t="s">
        <v>17</v>
      </c>
      <c r="G168" s="16" t="s">
        <v>17</v>
      </c>
    </row>
    <row r="169" spans="1:7" ht="15" thickBot="1" x14ac:dyDescent="0.35">
      <c r="A169" s="88" t="s">
        <v>356</v>
      </c>
      <c r="B169" s="89"/>
      <c r="C169" s="16" t="s">
        <v>17</v>
      </c>
      <c r="D169" s="16" t="s">
        <v>17</v>
      </c>
      <c r="E169" s="16" t="s">
        <v>17</v>
      </c>
      <c r="F169" s="16" t="s">
        <v>17</v>
      </c>
      <c r="G169" s="16" t="s">
        <v>17</v>
      </c>
    </row>
    <row r="170" spans="1:7" ht="15" thickBot="1" x14ac:dyDescent="0.35">
      <c r="A170" s="88" t="s">
        <v>357</v>
      </c>
      <c r="B170" s="89"/>
      <c r="C170" s="16" t="s">
        <v>17</v>
      </c>
      <c r="D170" s="16" t="s">
        <v>17</v>
      </c>
      <c r="E170" s="16" t="s">
        <v>17</v>
      </c>
      <c r="F170" s="16" t="s">
        <v>17</v>
      </c>
      <c r="G170" s="16" t="s">
        <v>17</v>
      </c>
    </row>
    <row r="171" spans="1:7" ht="15" thickBot="1" x14ac:dyDescent="0.35">
      <c r="A171" s="88" t="s">
        <v>358</v>
      </c>
      <c r="B171" s="89"/>
      <c r="C171" s="16" t="s">
        <v>17</v>
      </c>
      <c r="D171" s="16" t="s">
        <v>17</v>
      </c>
      <c r="E171" s="16" t="s">
        <v>17</v>
      </c>
      <c r="F171" s="16" t="s">
        <v>17</v>
      </c>
      <c r="G171" s="16" t="s">
        <v>17</v>
      </c>
    </row>
    <row r="172" spans="1:7" ht="15" thickBot="1" x14ac:dyDescent="0.35">
      <c r="A172" s="88" t="s">
        <v>359</v>
      </c>
      <c r="B172" s="89"/>
      <c r="C172" s="16" t="s">
        <v>17</v>
      </c>
      <c r="D172" s="16" t="s">
        <v>17</v>
      </c>
      <c r="E172" s="16" t="s">
        <v>17</v>
      </c>
      <c r="F172" s="16" t="s">
        <v>17</v>
      </c>
      <c r="G172" s="16" t="s">
        <v>17</v>
      </c>
    </row>
    <row r="173" spans="1:7" ht="15" thickBot="1" x14ac:dyDescent="0.35">
      <c r="A173" s="88" t="s">
        <v>360</v>
      </c>
      <c r="B173" s="89"/>
      <c r="C173" s="16" t="s">
        <v>17</v>
      </c>
      <c r="D173" s="16" t="s">
        <v>17</v>
      </c>
      <c r="E173" s="16" t="s">
        <v>17</v>
      </c>
      <c r="F173" s="16" t="s">
        <v>17</v>
      </c>
      <c r="G173" s="16" t="s">
        <v>17</v>
      </c>
    </row>
    <row r="174" spans="1:7" ht="15" thickBot="1" x14ac:dyDescent="0.35">
      <c r="A174" s="88" t="s">
        <v>361</v>
      </c>
      <c r="B174" s="89"/>
      <c r="C174" s="16" t="s">
        <v>17</v>
      </c>
      <c r="D174" s="16" t="s">
        <v>17</v>
      </c>
      <c r="E174" s="16" t="s">
        <v>17</v>
      </c>
      <c r="F174" s="16" t="s">
        <v>17</v>
      </c>
      <c r="G174" s="16" t="s">
        <v>17</v>
      </c>
    </row>
    <row r="175" spans="1:7" x14ac:dyDescent="0.3">
      <c r="A175" s="90" t="s">
        <v>362</v>
      </c>
      <c r="B175" s="91"/>
      <c r="C175" s="16" t="s">
        <v>17</v>
      </c>
      <c r="D175" s="16" t="s">
        <v>17</v>
      </c>
      <c r="E175" s="16" t="s">
        <v>17</v>
      </c>
      <c r="F175" s="16" t="s">
        <v>17</v>
      </c>
      <c r="G175" s="16" t="s">
        <v>17</v>
      </c>
    </row>
    <row r="176" spans="1:7" ht="15" thickBot="1" x14ac:dyDescent="0.35">
      <c r="A176" s="85" t="s">
        <v>363</v>
      </c>
      <c r="B176" s="85"/>
      <c r="C176" s="21"/>
      <c r="D176" s="21"/>
      <c r="E176" s="21"/>
      <c r="F176" s="21"/>
      <c r="G176" s="21"/>
    </row>
    <row r="177" spans="1:7" ht="15" thickBot="1" x14ac:dyDescent="0.35">
      <c r="A177" s="86" t="s">
        <v>364</v>
      </c>
      <c r="B177" s="87"/>
      <c r="C177" s="12"/>
      <c r="D177" s="12"/>
      <c r="E177" s="12"/>
      <c r="F177" s="12"/>
      <c r="G177" s="12"/>
    </row>
    <row r="178" spans="1:7" x14ac:dyDescent="0.3">
      <c r="A178" s="79" t="s">
        <v>365</v>
      </c>
      <c r="B178" s="80"/>
      <c r="C178" s="22" t="s">
        <v>366</v>
      </c>
      <c r="D178" s="22" t="s">
        <v>366</v>
      </c>
      <c r="E178" s="22" t="s">
        <v>366</v>
      </c>
      <c r="F178" s="22" t="s">
        <v>366</v>
      </c>
      <c r="G178" s="22" t="s">
        <v>366</v>
      </c>
    </row>
    <row r="179" spans="1:7" ht="15" thickBot="1" x14ac:dyDescent="0.35">
      <c r="A179" s="92"/>
      <c r="B179" s="93"/>
      <c r="C179" s="23" t="s">
        <v>367</v>
      </c>
      <c r="D179" s="23" t="s">
        <v>367</v>
      </c>
      <c r="E179" s="23" t="s">
        <v>367</v>
      </c>
      <c r="F179" s="23" t="s">
        <v>367</v>
      </c>
      <c r="G179" s="23" t="s">
        <v>367</v>
      </c>
    </row>
    <row r="180" spans="1:7" x14ac:dyDescent="0.3">
      <c r="A180" s="79" t="s">
        <v>368</v>
      </c>
      <c r="B180" s="80"/>
      <c r="C180" s="22" t="s">
        <v>369</v>
      </c>
      <c r="D180" s="22" t="s">
        <v>369</v>
      </c>
      <c r="E180" s="22" t="s">
        <v>369</v>
      </c>
      <c r="F180" s="22" t="s">
        <v>369</v>
      </c>
      <c r="G180" s="83" t="s">
        <v>17</v>
      </c>
    </row>
    <row r="181" spans="1:7" x14ac:dyDescent="0.3">
      <c r="A181" s="81"/>
      <c r="B181" s="82"/>
      <c r="C181" s="23" t="s">
        <v>370</v>
      </c>
      <c r="D181" s="23" t="s">
        <v>370</v>
      </c>
      <c r="E181" s="23" t="s">
        <v>371</v>
      </c>
      <c r="F181" s="23" t="s">
        <v>370</v>
      </c>
      <c r="G181" s="84"/>
    </row>
    <row r="182" spans="1:7" ht="15" thickBot="1" x14ac:dyDescent="0.35">
      <c r="A182" s="85" t="s">
        <v>372</v>
      </c>
      <c r="B182" s="85"/>
      <c r="C182" s="24"/>
    </row>
    <row r="183" spans="1:7" ht="15" thickBot="1" x14ac:dyDescent="0.35">
      <c r="A183" s="86" t="s">
        <v>364</v>
      </c>
      <c r="B183" s="87"/>
      <c r="C183" s="12"/>
    </row>
    <row r="184" spans="1:7" ht="15" thickBot="1" x14ac:dyDescent="0.35">
      <c r="A184" s="25">
        <v>2020</v>
      </c>
      <c r="B184" s="26" t="s">
        <v>368</v>
      </c>
      <c r="C184" s="22" t="s">
        <v>369</v>
      </c>
    </row>
    <row r="185" spans="1:7" ht="15" thickBot="1" x14ac:dyDescent="0.35">
      <c r="A185" s="25"/>
      <c r="B185" s="26"/>
      <c r="C185" s="23" t="s">
        <v>373</v>
      </c>
    </row>
    <row r="186" spans="1:7" ht="15" thickBot="1" x14ac:dyDescent="0.35">
      <c r="A186" s="25"/>
      <c r="B186" s="26" t="s">
        <v>374</v>
      </c>
      <c r="C186" s="22" t="s">
        <v>375</v>
      </c>
    </row>
    <row r="187" spans="1:7" x14ac:dyDescent="0.3">
      <c r="A187" s="25"/>
      <c r="B187" s="26"/>
      <c r="C187" s="23" t="s">
        <v>376</v>
      </c>
    </row>
  </sheetData>
  <mergeCells count="178">
    <mergeCell ref="A11:B11"/>
    <mergeCell ref="A12:B12"/>
    <mergeCell ref="A13:B13"/>
    <mergeCell ref="A14:B14"/>
    <mergeCell ref="A15:B15"/>
    <mergeCell ref="A16:B16"/>
    <mergeCell ref="A5:B5"/>
    <mergeCell ref="A6:B6"/>
    <mergeCell ref="A7:B7"/>
    <mergeCell ref="A8:B8"/>
    <mergeCell ref="A9:B9"/>
    <mergeCell ref="A10:B10"/>
    <mergeCell ref="A23:B23"/>
    <mergeCell ref="A24:B24"/>
    <mergeCell ref="A25:B25"/>
    <mergeCell ref="A26:B26"/>
    <mergeCell ref="A27:B27"/>
    <mergeCell ref="A28:B28"/>
    <mergeCell ref="A17:B17"/>
    <mergeCell ref="A18:B18"/>
    <mergeCell ref="A19:B19"/>
    <mergeCell ref="A20:B20"/>
    <mergeCell ref="A21:B21"/>
    <mergeCell ref="A22:B22"/>
    <mergeCell ref="A35:B35"/>
    <mergeCell ref="A36:B36"/>
    <mergeCell ref="A37:B37"/>
    <mergeCell ref="A38:B38"/>
    <mergeCell ref="A39:B39"/>
    <mergeCell ref="A40:B40"/>
    <mergeCell ref="A29:B29"/>
    <mergeCell ref="A30:B30"/>
    <mergeCell ref="A31:B31"/>
    <mergeCell ref="A32:B32"/>
    <mergeCell ref="A33:B33"/>
    <mergeCell ref="A34:B34"/>
    <mergeCell ref="A47:B47"/>
    <mergeCell ref="A48:B48"/>
    <mergeCell ref="A49:B49"/>
    <mergeCell ref="A50:B50"/>
    <mergeCell ref="A51:B51"/>
    <mergeCell ref="A52:B52"/>
    <mergeCell ref="A41:B41"/>
    <mergeCell ref="A42:B42"/>
    <mergeCell ref="A43:B43"/>
    <mergeCell ref="A44:B44"/>
    <mergeCell ref="A45:B45"/>
    <mergeCell ref="A46:B46"/>
    <mergeCell ref="A59:B59"/>
    <mergeCell ref="A60:B60"/>
    <mergeCell ref="A61:B61"/>
    <mergeCell ref="A62:B62"/>
    <mergeCell ref="A63:B63"/>
    <mergeCell ref="A64:B64"/>
    <mergeCell ref="A53:B53"/>
    <mergeCell ref="A54:B54"/>
    <mergeCell ref="A55:B55"/>
    <mergeCell ref="A56:B56"/>
    <mergeCell ref="A57:B57"/>
    <mergeCell ref="A58:B58"/>
    <mergeCell ref="A71:B71"/>
    <mergeCell ref="A72:B72"/>
    <mergeCell ref="A73:B73"/>
    <mergeCell ref="A74:B74"/>
    <mergeCell ref="A75:B75"/>
    <mergeCell ref="A76:B76"/>
    <mergeCell ref="A65:B65"/>
    <mergeCell ref="A66:B66"/>
    <mergeCell ref="A67:B67"/>
    <mergeCell ref="A68:B68"/>
    <mergeCell ref="A69:B69"/>
    <mergeCell ref="A70:B70"/>
    <mergeCell ref="A83:B83"/>
    <mergeCell ref="A84:B84"/>
    <mergeCell ref="A85:B85"/>
    <mergeCell ref="A86:B86"/>
    <mergeCell ref="A87:B87"/>
    <mergeCell ref="A88:B88"/>
    <mergeCell ref="A77:B77"/>
    <mergeCell ref="A78:B78"/>
    <mergeCell ref="A79:B79"/>
    <mergeCell ref="A80:B80"/>
    <mergeCell ref="A81:B81"/>
    <mergeCell ref="A82:B82"/>
    <mergeCell ref="A95:B95"/>
    <mergeCell ref="A96:B96"/>
    <mergeCell ref="A97:B97"/>
    <mergeCell ref="A98:B98"/>
    <mergeCell ref="A99:B99"/>
    <mergeCell ref="A100:B100"/>
    <mergeCell ref="A89:B89"/>
    <mergeCell ref="A90:B90"/>
    <mergeCell ref="A91:B91"/>
    <mergeCell ref="A92:B92"/>
    <mergeCell ref="A93:B93"/>
    <mergeCell ref="A94:B94"/>
    <mergeCell ref="A107:B107"/>
    <mergeCell ref="A108:B108"/>
    <mergeCell ref="A109:B109"/>
    <mergeCell ref="A110:B110"/>
    <mergeCell ref="A111:B111"/>
    <mergeCell ref="A112:B112"/>
    <mergeCell ref="A101:B101"/>
    <mergeCell ref="A102:B102"/>
    <mergeCell ref="A103:B103"/>
    <mergeCell ref="A104:B104"/>
    <mergeCell ref="A105:B105"/>
    <mergeCell ref="A106:B106"/>
    <mergeCell ref="A119:B119"/>
    <mergeCell ref="A120:B120"/>
    <mergeCell ref="A121:B121"/>
    <mergeCell ref="A122:B122"/>
    <mergeCell ref="A123:B123"/>
    <mergeCell ref="A124:B124"/>
    <mergeCell ref="A113:B113"/>
    <mergeCell ref="A114:B114"/>
    <mergeCell ref="A115:B115"/>
    <mergeCell ref="A116:B116"/>
    <mergeCell ref="A117:B117"/>
    <mergeCell ref="A118:B118"/>
    <mergeCell ref="A131:B131"/>
    <mergeCell ref="A132:B132"/>
    <mergeCell ref="A133:B133"/>
    <mergeCell ref="A134:B134"/>
    <mergeCell ref="A135:B135"/>
    <mergeCell ref="A136:B136"/>
    <mergeCell ref="A125:B125"/>
    <mergeCell ref="A126:B126"/>
    <mergeCell ref="A127:B127"/>
    <mergeCell ref="A128:B128"/>
    <mergeCell ref="A129:B129"/>
    <mergeCell ref="A130:B130"/>
    <mergeCell ref="A143:B143"/>
    <mergeCell ref="A144:B144"/>
    <mergeCell ref="A145:B145"/>
    <mergeCell ref="A146:B146"/>
    <mergeCell ref="A147:B147"/>
    <mergeCell ref="A148:B148"/>
    <mergeCell ref="A137:B137"/>
    <mergeCell ref="A138:B138"/>
    <mergeCell ref="A139:B139"/>
    <mergeCell ref="A140:B140"/>
    <mergeCell ref="A141:B141"/>
    <mergeCell ref="A142:B142"/>
    <mergeCell ref="A155:B155"/>
    <mergeCell ref="A156:B156"/>
    <mergeCell ref="A157:B157"/>
    <mergeCell ref="A158:B158"/>
    <mergeCell ref="A159:B159"/>
    <mergeCell ref="A160:B160"/>
    <mergeCell ref="A149:B149"/>
    <mergeCell ref="A150:B150"/>
    <mergeCell ref="A151:B151"/>
    <mergeCell ref="A152:B152"/>
    <mergeCell ref="A153:B153"/>
    <mergeCell ref="A154:B154"/>
    <mergeCell ref="A167:B167"/>
    <mergeCell ref="A168:B168"/>
    <mergeCell ref="A169:B169"/>
    <mergeCell ref="A170:B170"/>
    <mergeCell ref="A171:B171"/>
    <mergeCell ref="A172:B172"/>
    <mergeCell ref="A161:B161"/>
    <mergeCell ref="A162:B162"/>
    <mergeCell ref="A163:B163"/>
    <mergeCell ref="A164:B164"/>
    <mergeCell ref="A165:B165"/>
    <mergeCell ref="A166:B166"/>
    <mergeCell ref="A180:B181"/>
    <mergeCell ref="G180:G181"/>
    <mergeCell ref="A182:B182"/>
    <mergeCell ref="A183:B183"/>
    <mergeCell ref="A173:B173"/>
    <mergeCell ref="A174:B174"/>
    <mergeCell ref="A175:B175"/>
    <mergeCell ref="A176:B176"/>
    <mergeCell ref="A177:B177"/>
    <mergeCell ref="A178:B17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75"/>
  <sheetViews>
    <sheetView workbookViewId="0">
      <selection activeCell="F67" sqref="F67"/>
    </sheetView>
  </sheetViews>
  <sheetFormatPr defaultRowHeight="14.4" x14ac:dyDescent="0.3"/>
  <cols>
    <col min="1" max="1" width="36.5546875" bestFit="1" customWidth="1"/>
    <col min="2" max="6" width="11.44140625" bestFit="1" customWidth="1"/>
  </cols>
  <sheetData>
    <row r="1" spans="1:6" x14ac:dyDescent="0.3">
      <c r="A1" s="1" t="s">
        <v>384</v>
      </c>
    </row>
    <row r="3" spans="1:6" x14ac:dyDescent="0.3">
      <c r="A3" s="2" t="s">
        <v>0</v>
      </c>
    </row>
    <row r="4" spans="1:6" ht="15" thickBot="1" x14ac:dyDescent="0.35">
      <c r="A4" s="2" t="s">
        <v>1</v>
      </c>
    </row>
    <row r="5" spans="1:6" ht="15" thickBot="1" x14ac:dyDescent="0.35">
      <c r="A5" s="3"/>
      <c r="B5" s="4">
        <v>2019</v>
      </c>
      <c r="C5" s="4">
        <v>2018</v>
      </c>
      <c r="D5" s="4">
        <v>2017</v>
      </c>
      <c r="E5" s="4">
        <v>2016</v>
      </c>
      <c r="F5" s="4">
        <v>2015</v>
      </c>
    </row>
    <row r="6" spans="1:6" ht="14.25" customHeight="1" thickBot="1" x14ac:dyDescent="0.35">
      <c r="A6" s="5" t="s">
        <v>2</v>
      </c>
      <c r="B6" s="6" t="s">
        <v>378</v>
      </c>
      <c r="C6" s="27" t="s">
        <v>379</v>
      </c>
      <c r="D6" s="28" t="s">
        <v>380</v>
      </c>
      <c r="E6" s="27" t="s">
        <v>381</v>
      </c>
      <c r="F6" s="7" t="s">
        <v>382</v>
      </c>
    </row>
    <row r="7" spans="1:6" x14ac:dyDescent="0.3">
      <c r="A7" s="8" t="s">
        <v>8</v>
      </c>
      <c r="B7" s="9" t="s">
        <v>9</v>
      </c>
      <c r="C7" s="9" t="s">
        <v>10</v>
      </c>
      <c r="D7" s="9" t="s">
        <v>11</v>
      </c>
      <c r="E7" s="9" t="s">
        <v>12</v>
      </c>
      <c r="F7" s="9" t="s">
        <v>13</v>
      </c>
    </row>
    <row r="8" spans="1:6" ht="12" customHeight="1" thickBot="1" x14ac:dyDescent="0.35">
      <c r="A8" s="10" t="s">
        <v>14</v>
      </c>
      <c r="B8" s="10"/>
      <c r="C8" s="10"/>
      <c r="D8" s="10"/>
      <c r="E8" s="10"/>
      <c r="F8" s="10"/>
    </row>
    <row r="9" spans="1:6" ht="15" thickBot="1" x14ac:dyDescent="0.35">
      <c r="A9" s="11" t="s">
        <v>15</v>
      </c>
      <c r="B9" s="12">
        <v>13.8</v>
      </c>
      <c r="C9" s="12">
        <v>0.3</v>
      </c>
      <c r="D9" s="12">
        <v>0.7</v>
      </c>
      <c r="E9" s="12">
        <v>0.4</v>
      </c>
      <c r="F9" s="12">
        <v>2.4</v>
      </c>
    </row>
    <row r="10" spans="1:6" ht="15" thickBot="1" x14ac:dyDescent="0.35">
      <c r="A10" s="13" t="s">
        <v>18</v>
      </c>
      <c r="B10" s="14">
        <v>13.8</v>
      </c>
      <c r="C10" s="14">
        <v>0.3</v>
      </c>
      <c r="D10" s="14">
        <v>0.7</v>
      </c>
      <c r="E10" s="14">
        <v>0.4</v>
      </c>
      <c r="F10" s="14">
        <v>2.4</v>
      </c>
    </row>
    <row r="11" spans="1:6" ht="15" thickBot="1" x14ac:dyDescent="0.35">
      <c r="A11" s="15" t="s">
        <v>19</v>
      </c>
      <c r="B11" s="16">
        <v>82.9</v>
      </c>
      <c r="C11" s="16">
        <v>32.200000000000003</v>
      </c>
      <c r="D11" s="16">
        <v>20.8</v>
      </c>
      <c r="E11" s="16">
        <v>6.2</v>
      </c>
      <c r="F11" s="16">
        <v>9.4</v>
      </c>
    </row>
    <row r="12" spans="1:6" ht="15" thickBot="1" x14ac:dyDescent="0.35">
      <c r="A12" s="11" t="s">
        <v>22</v>
      </c>
      <c r="B12" s="12">
        <v>87.1</v>
      </c>
      <c r="C12" s="12">
        <v>34.9</v>
      </c>
      <c r="D12" s="12">
        <v>22.3</v>
      </c>
      <c r="E12" s="12">
        <v>7.8</v>
      </c>
      <c r="F12" s="12">
        <v>10.5</v>
      </c>
    </row>
    <row r="13" spans="1:6" ht="15" thickBot="1" x14ac:dyDescent="0.35">
      <c r="A13" s="13" t="s">
        <v>23</v>
      </c>
      <c r="B13" s="14">
        <v>4.2</v>
      </c>
      <c r="C13" s="14">
        <v>2.7</v>
      </c>
      <c r="D13" s="14">
        <v>1.5</v>
      </c>
      <c r="E13" s="14">
        <v>1.6</v>
      </c>
      <c r="F13" s="14">
        <v>1.1000000000000001</v>
      </c>
    </row>
    <row r="14" spans="1:6" ht="15" thickBot="1" x14ac:dyDescent="0.35">
      <c r="A14" s="15" t="s">
        <v>24</v>
      </c>
      <c r="B14" s="16">
        <v>30</v>
      </c>
      <c r="C14" s="16">
        <v>21.7</v>
      </c>
      <c r="D14" s="16">
        <v>10.199999999999999</v>
      </c>
      <c r="E14" s="16">
        <v>14.7</v>
      </c>
      <c r="F14" s="16">
        <v>11</v>
      </c>
    </row>
    <row r="15" spans="1:6" ht="15" thickBot="1" x14ac:dyDescent="0.35">
      <c r="A15" s="15" t="s">
        <v>29</v>
      </c>
      <c r="B15" s="16">
        <v>4.8</v>
      </c>
      <c r="C15" s="16">
        <v>13.9</v>
      </c>
      <c r="D15" s="16">
        <v>5.0999999999999996</v>
      </c>
      <c r="E15" s="16">
        <v>4.9000000000000004</v>
      </c>
      <c r="F15" s="16">
        <v>10.5</v>
      </c>
    </row>
    <row r="16" spans="1:6" ht="15" thickBot="1" x14ac:dyDescent="0.35">
      <c r="A16" s="11" t="s">
        <v>30</v>
      </c>
      <c r="B16" s="12">
        <v>4.8</v>
      </c>
      <c r="C16" s="12">
        <v>1.9</v>
      </c>
      <c r="D16" s="12">
        <v>0.7</v>
      </c>
      <c r="E16" s="12">
        <v>2.4</v>
      </c>
      <c r="F16" s="12">
        <v>2.9</v>
      </c>
    </row>
    <row r="17" spans="1:6" ht="15" thickBot="1" x14ac:dyDescent="0.35">
      <c r="A17" s="13" t="s">
        <v>31</v>
      </c>
      <c r="B17" s="14">
        <v>4.8</v>
      </c>
      <c r="C17" s="14">
        <v>1.9</v>
      </c>
      <c r="D17" s="14">
        <v>0.7</v>
      </c>
      <c r="E17" s="14">
        <v>2.4</v>
      </c>
      <c r="F17" s="14">
        <v>2.9</v>
      </c>
    </row>
    <row r="18" spans="1:6" ht="15" thickBot="1" x14ac:dyDescent="0.35">
      <c r="A18" s="15" t="s">
        <v>32</v>
      </c>
      <c r="B18" s="16">
        <v>140.4</v>
      </c>
      <c r="C18" s="16">
        <v>72.7</v>
      </c>
      <c r="D18" s="16">
        <v>39</v>
      </c>
      <c r="E18" s="16">
        <v>30.3</v>
      </c>
      <c r="F18" s="16">
        <v>37.299999999999997</v>
      </c>
    </row>
    <row r="19" spans="1:6" ht="15" thickBot="1" x14ac:dyDescent="0.35">
      <c r="A19" s="17"/>
      <c r="B19" s="17"/>
      <c r="C19" s="17"/>
      <c r="D19" s="17"/>
      <c r="E19" s="17"/>
      <c r="F19" s="17"/>
    </row>
    <row r="20" spans="1:6" ht="15" thickBot="1" x14ac:dyDescent="0.35">
      <c r="A20" s="15" t="s">
        <v>33</v>
      </c>
      <c r="B20" s="16" t="s">
        <v>17</v>
      </c>
      <c r="C20" s="16" t="s">
        <v>17</v>
      </c>
      <c r="D20" s="16" t="s">
        <v>17</v>
      </c>
      <c r="E20" s="16" t="s">
        <v>17</v>
      </c>
      <c r="F20" s="16" t="s">
        <v>17</v>
      </c>
    </row>
    <row r="21" spans="1:6" ht="15" thickBot="1" x14ac:dyDescent="0.35">
      <c r="A21" s="15" t="s">
        <v>38</v>
      </c>
      <c r="B21" s="16">
        <v>26.2</v>
      </c>
      <c r="C21" s="16">
        <v>17.100000000000001</v>
      </c>
      <c r="D21" s="16">
        <v>16.399999999999999</v>
      </c>
      <c r="E21" s="16">
        <v>18</v>
      </c>
      <c r="F21" s="16">
        <v>13.7</v>
      </c>
    </row>
    <row r="22" spans="1:6" ht="15" thickBot="1" x14ac:dyDescent="0.35">
      <c r="A22" s="15" t="s">
        <v>40</v>
      </c>
      <c r="B22" s="16" t="s">
        <v>17</v>
      </c>
      <c r="C22" s="16" t="s">
        <v>17</v>
      </c>
      <c r="D22" s="16" t="s">
        <v>17</v>
      </c>
      <c r="E22" s="16" t="s">
        <v>17</v>
      </c>
      <c r="F22" s="16" t="s">
        <v>17</v>
      </c>
    </row>
    <row r="23" spans="1:6" ht="15" thickBot="1" x14ac:dyDescent="0.35">
      <c r="A23" s="15" t="s">
        <v>41</v>
      </c>
      <c r="B23" s="16">
        <v>1.8</v>
      </c>
      <c r="C23" s="16">
        <v>1.8</v>
      </c>
      <c r="D23" s="16">
        <v>2</v>
      </c>
      <c r="E23" s="16">
        <v>2.2999999999999998</v>
      </c>
      <c r="F23" s="16">
        <v>0.4</v>
      </c>
    </row>
    <row r="24" spans="1:6" ht="15" thickBot="1" x14ac:dyDescent="0.35">
      <c r="A24" s="15" t="s">
        <v>44</v>
      </c>
      <c r="B24" s="16" t="s">
        <v>17</v>
      </c>
      <c r="C24" s="16" t="s">
        <v>17</v>
      </c>
      <c r="D24" s="16" t="s">
        <v>17</v>
      </c>
      <c r="E24" s="16" t="s">
        <v>17</v>
      </c>
      <c r="F24" s="16" t="s">
        <v>17</v>
      </c>
    </row>
    <row r="25" spans="1:6" ht="15" thickBot="1" x14ac:dyDescent="0.35">
      <c r="A25" s="15" t="s">
        <v>46</v>
      </c>
      <c r="B25" s="16" t="s">
        <v>17</v>
      </c>
      <c r="C25" s="16" t="s">
        <v>17</v>
      </c>
      <c r="D25" s="16" t="s">
        <v>17</v>
      </c>
      <c r="E25" s="16" t="s">
        <v>17</v>
      </c>
      <c r="F25" s="16" t="s">
        <v>17</v>
      </c>
    </row>
    <row r="26" spans="1:6" ht="15" thickBot="1" x14ac:dyDescent="0.35">
      <c r="A26" s="11" t="s">
        <v>47</v>
      </c>
      <c r="B26" s="12">
        <v>2.9</v>
      </c>
      <c r="C26" s="12">
        <v>4.5999999999999996</v>
      </c>
      <c r="D26" s="12">
        <v>4.4000000000000004</v>
      </c>
      <c r="E26" s="12">
        <v>5.3</v>
      </c>
      <c r="F26" s="12">
        <v>5.5</v>
      </c>
    </row>
    <row r="27" spans="1:6" ht="15" thickBot="1" x14ac:dyDescent="0.35">
      <c r="A27" s="13" t="s">
        <v>383</v>
      </c>
      <c r="B27" s="14">
        <v>0.3</v>
      </c>
      <c r="C27" s="14">
        <v>3</v>
      </c>
      <c r="D27" s="14">
        <v>2.8</v>
      </c>
      <c r="E27" s="14">
        <v>3.9</v>
      </c>
      <c r="F27" s="14">
        <v>5.5</v>
      </c>
    </row>
    <row r="28" spans="1:6" ht="15" thickBot="1" x14ac:dyDescent="0.35">
      <c r="A28" s="13" t="s">
        <v>48</v>
      </c>
      <c r="B28" s="14">
        <v>2.7</v>
      </c>
      <c r="C28" s="14">
        <v>1.6</v>
      </c>
      <c r="D28" s="14">
        <v>1.6</v>
      </c>
      <c r="E28" s="14">
        <v>1.4</v>
      </c>
      <c r="F28" s="14">
        <v>0</v>
      </c>
    </row>
    <row r="29" spans="1:6" ht="15" thickBot="1" x14ac:dyDescent="0.35">
      <c r="A29" s="13" t="s">
        <v>49</v>
      </c>
      <c r="B29" s="14">
        <v>0</v>
      </c>
      <c r="C29" s="14">
        <v>0</v>
      </c>
      <c r="D29" s="14">
        <v>0</v>
      </c>
      <c r="E29" s="14">
        <v>0</v>
      </c>
      <c r="F29" s="14">
        <v>0</v>
      </c>
    </row>
    <row r="30" spans="1:6" ht="15" thickBot="1" x14ac:dyDescent="0.35">
      <c r="A30" s="15" t="s">
        <v>50</v>
      </c>
      <c r="B30" s="16">
        <v>171.3</v>
      </c>
      <c r="C30" s="16">
        <v>96.1</v>
      </c>
      <c r="D30" s="16">
        <v>61.8</v>
      </c>
      <c r="E30" s="16">
        <v>55.9</v>
      </c>
      <c r="F30" s="16">
        <v>57</v>
      </c>
    </row>
    <row r="31" spans="1:6" x14ac:dyDescent="0.3">
      <c r="A31" s="17"/>
      <c r="B31" s="17"/>
      <c r="C31" s="17"/>
      <c r="D31" s="17"/>
      <c r="E31" s="17"/>
      <c r="F31" s="17"/>
    </row>
    <row r="32" spans="1:6" ht="12" customHeight="1" thickBot="1" x14ac:dyDescent="0.35">
      <c r="A32" s="10" t="s">
        <v>51</v>
      </c>
      <c r="B32" s="10"/>
      <c r="C32" s="10"/>
      <c r="D32" s="10"/>
      <c r="E32" s="10"/>
      <c r="F32" s="10"/>
    </row>
    <row r="33" spans="1:6" ht="15" thickBot="1" x14ac:dyDescent="0.35">
      <c r="A33" s="15" t="s">
        <v>52</v>
      </c>
      <c r="B33" s="16">
        <v>104.4</v>
      </c>
      <c r="C33" s="16">
        <v>110.3</v>
      </c>
      <c r="D33" s="16">
        <v>73.2</v>
      </c>
      <c r="E33" s="16">
        <v>72.2</v>
      </c>
      <c r="F33" s="16">
        <v>72.5</v>
      </c>
    </row>
    <row r="34" spans="1:6" ht="15" thickBot="1" x14ac:dyDescent="0.35">
      <c r="A34" s="15" t="s">
        <v>53</v>
      </c>
      <c r="B34" s="16" t="s">
        <v>17</v>
      </c>
      <c r="C34" s="16" t="s">
        <v>17</v>
      </c>
      <c r="D34" s="16" t="s">
        <v>17</v>
      </c>
      <c r="E34" s="16" t="s">
        <v>17</v>
      </c>
      <c r="F34" s="16" t="s">
        <v>17</v>
      </c>
    </row>
    <row r="35" spans="1:6" ht="15" thickBot="1" x14ac:dyDescent="0.35">
      <c r="A35" s="15" t="s">
        <v>54</v>
      </c>
      <c r="B35" s="16">
        <v>3.9</v>
      </c>
      <c r="C35" s="16">
        <v>3</v>
      </c>
      <c r="D35" s="16">
        <v>3.1</v>
      </c>
      <c r="E35" s="16">
        <v>3.1</v>
      </c>
      <c r="F35" s="16">
        <v>2.4</v>
      </c>
    </row>
    <row r="36" spans="1:6" ht="15" thickBot="1" x14ac:dyDescent="0.35">
      <c r="A36" s="15" t="s">
        <v>55</v>
      </c>
      <c r="B36" s="16">
        <v>100.3</v>
      </c>
      <c r="C36" s="16">
        <v>15.2</v>
      </c>
      <c r="D36" s="16">
        <v>0.1</v>
      </c>
      <c r="E36" s="16">
        <v>0.3</v>
      </c>
      <c r="F36" s="16">
        <v>0.7</v>
      </c>
    </row>
    <row r="37" spans="1:6" ht="15" thickBot="1" x14ac:dyDescent="0.35">
      <c r="A37" s="15" t="s">
        <v>56</v>
      </c>
      <c r="B37" s="16">
        <v>65.2</v>
      </c>
      <c r="C37" s="16">
        <v>53.1</v>
      </c>
      <c r="D37" s="16">
        <v>27.9</v>
      </c>
      <c r="E37" s="16">
        <v>112</v>
      </c>
      <c r="F37" s="16">
        <v>86.8</v>
      </c>
    </row>
    <row r="38" spans="1:6" ht="15" thickBot="1" x14ac:dyDescent="0.35">
      <c r="A38" s="11" t="s">
        <v>57</v>
      </c>
      <c r="B38" s="12">
        <v>56.2</v>
      </c>
      <c r="C38" s="12">
        <v>78.5</v>
      </c>
      <c r="D38" s="12">
        <v>51.3</v>
      </c>
      <c r="E38" s="12">
        <v>33</v>
      </c>
      <c r="F38" s="12">
        <v>34.5</v>
      </c>
    </row>
    <row r="39" spans="1:6" ht="15" thickBot="1" x14ac:dyDescent="0.35">
      <c r="A39" s="13" t="s">
        <v>58</v>
      </c>
      <c r="B39" s="14">
        <v>47.7</v>
      </c>
      <c r="C39" s="14">
        <v>52.2</v>
      </c>
      <c r="D39" s="14">
        <v>2.1</v>
      </c>
      <c r="E39" s="14">
        <v>22.2</v>
      </c>
      <c r="F39" s="14">
        <v>1.6</v>
      </c>
    </row>
    <row r="40" spans="1:6" ht="15" thickBot="1" x14ac:dyDescent="0.35">
      <c r="A40" s="13" t="s">
        <v>59</v>
      </c>
      <c r="B40" s="14">
        <v>0.9</v>
      </c>
      <c r="C40" s="14">
        <v>14.2</v>
      </c>
      <c r="D40" s="14">
        <v>11.4</v>
      </c>
      <c r="E40" s="14">
        <v>2.5</v>
      </c>
      <c r="F40" s="14">
        <v>7.2</v>
      </c>
    </row>
    <row r="41" spans="1:6" ht="15" thickBot="1" x14ac:dyDescent="0.35">
      <c r="A41" s="13" t="s">
        <v>60</v>
      </c>
      <c r="B41" s="14">
        <v>7.6</v>
      </c>
      <c r="C41" s="14">
        <v>12.1</v>
      </c>
      <c r="D41" s="14">
        <v>37.799999999999997</v>
      </c>
      <c r="E41" s="14">
        <v>8.4</v>
      </c>
      <c r="F41" s="14">
        <v>25.7</v>
      </c>
    </row>
    <row r="42" spans="1:6" ht="15" thickBot="1" x14ac:dyDescent="0.35">
      <c r="A42" s="15" t="s">
        <v>61</v>
      </c>
      <c r="B42" s="16">
        <v>330</v>
      </c>
      <c r="C42" s="16">
        <v>260.10000000000002</v>
      </c>
      <c r="D42" s="16">
        <v>155.6</v>
      </c>
      <c r="E42" s="16">
        <v>220.7</v>
      </c>
      <c r="F42" s="16">
        <v>196.8</v>
      </c>
    </row>
    <row r="43" spans="1:6" ht="15" thickBot="1" x14ac:dyDescent="0.35">
      <c r="A43" s="17"/>
      <c r="B43" s="17"/>
      <c r="C43" s="17"/>
      <c r="D43" s="17"/>
      <c r="E43" s="17"/>
      <c r="F43" s="17"/>
    </row>
    <row r="44" spans="1:6" ht="15" thickBot="1" x14ac:dyDescent="0.35">
      <c r="A44" s="11" t="s">
        <v>62</v>
      </c>
      <c r="B44" s="12">
        <v>106.7</v>
      </c>
      <c r="C44" s="12">
        <v>109</v>
      </c>
      <c r="D44" s="12">
        <v>109</v>
      </c>
      <c r="E44" s="12">
        <v>16.100000000000001</v>
      </c>
      <c r="F44" s="12">
        <v>23.5</v>
      </c>
    </row>
    <row r="45" spans="1:6" ht="15" thickBot="1" x14ac:dyDescent="0.35">
      <c r="A45" s="13" t="s">
        <v>63</v>
      </c>
      <c r="B45" s="14">
        <v>106.7</v>
      </c>
      <c r="C45" s="14">
        <v>109</v>
      </c>
      <c r="D45" s="14">
        <v>109</v>
      </c>
      <c r="E45" s="14">
        <v>16.100000000000001</v>
      </c>
      <c r="F45" s="14">
        <v>23.5</v>
      </c>
    </row>
    <row r="46" spans="1:6" ht="15" thickBot="1" x14ac:dyDescent="0.35">
      <c r="A46" s="15" t="s">
        <v>65</v>
      </c>
      <c r="B46" s="16">
        <v>272.2</v>
      </c>
      <c r="C46" s="16">
        <v>177.3</v>
      </c>
      <c r="D46" s="16">
        <v>136.9</v>
      </c>
      <c r="E46" s="16">
        <v>128.4</v>
      </c>
      <c r="F46" s="16">
        <v>111</v>
      </c>
    </row>
    <row r="47" spans="1:6" ht="15" thickBot="1" x14ac:dyDescent="0.35">
      <c r="A47" s="11" t="s">
        <v>66</v>
      </c>
      <c r="B47" s="12">
        <v>0</v>
      </c>
      <c r="C47" s="12">
        <v>0.1</v>
      </c>
      <c r="D47" s="12">
        <v>0.1</v>
      </c>
      <c r="E47" s="12">
        <v>0</v>
      </c>
      <c r="F47" s="12">
        <v>0.2</v>
      </c>
    </row>
    <row r="48" spans="1:6" ht="15" thickBot="1" x14ac:dyDescent="0.35">
      <c r="A48" s="13" t="s">
        <v>67</v>
      </c>
      <c r="B48" s="14">
        <v>0</v>
      </c>
      <c r="C48" s="14">
        <v>0.1</v>
      </c>
      <c r="D48" s="14">
        <v>0.1</v>
      </c>
      <c r="E48" s="14">
        <v>0</v>
      </c>
      <c r="F48" s="14">
        <v>0.2</v>
      </c>
    </row>
    <row r="49" spans="1:6" ht="15" thickBot="1" x14ac:dyDescent="0.35">
      <c r="A49" s="15" t="s">
        <v>68</v>
      </c>
      <c r="B49" s="16" t="s">
        <v>17</v>
      </c>
      <c r="C49" s="16" t="s">
        <v>17</v>
      </c>
      <c r="D49" s="16" t="s">
        <v>17</v>
      </c>
      <c r="E49" s="16" t="s">
        <v>17</v>
      </c>
      <c r="F49" s="16" t="s">
        <v>17</v>
      </c>
    </row>
    <row r="50" spans="1:6" ht="15" thickBot="1" x14ac:dyDescent="0.35">
      <c r="A50" s="11" t="s">
        <v>69</v>
      </c>
      <c r="B50" s="12">
        <v>9.6</v>
      </c>
      <c r="C50" s="12">
        <v>7.6</v>
      </c>
      <c r="D50" s="12">
        <v>7.5</v>
      </c>
      <c r="E50" s="12">
        <v>9</v>
      </c>
      <c r="F50" s="12">
        <v>3.7</v>
      </c>
    </row>
    <row r="51" spans="1:6" ht="15" thickBot="1" x14ac:dyDescent="0.35">
      <c r="A51" s="13" t="s">
        <v>70</v>
      </c>
      <c r="B51" s="14">
        <v>8.6999999999999993</v>
      </c>
      <c r="C51" s="14">
        <v>6.4</v>
      </c>
      <c r="D51" s="14">
        <v>5.3</v>
      </c>
      <c r="E51" s="14">
        <v>5.8</v>
      </c>
      <c r="F51" s="14">
        <v>3.7</v>
      </c>
    </row>
    <row r="52" spans="1:6" ht="15" thickBot="1" x14ac:dyDescent="0.35">
      <c r="A52" s="13" t="s">
        <v>71</v>
      </c>
      <c r="B52" s="14">
        <v>0.9</v>
      </c>
      <c r="C52" s="14">
        <v>1.2</v>
      </c>
      <c r="D52" s="14">
        <v>2.2000000000000002</v>
      </c>
      <c r="E52" s="14">
        <v>3.2</v>
      </c>
      <c r="F52" s="14">
        <v>0</v>
      </c>
    </row>
    <row r="53" spans="1:6" ht="15" thickBot="1" x14ac:dyDescent="0.35">
      <c r="A53" s="15" t="s">
        <v>72</v>
      </c>
      <c r="B53" s="16">
        <v>446.3</v>
      </c>
      <c r="C53" s="16">
        <v>376.7</v>
      </c>
      <c r="D53" s="16">
        <v>272.2</v>
      </c>
      <c r="E53" s="16">
        <v>245.7</v>
      </c>
      <c r="F53" s="16">
        <v>224.1</v>
      </c>
    </row>
    <row r="54" spans="1:6" x14ac:dyDescent="0.3">
      <c r="A54" s="17"/>
      <c r="B54" s="17"/>
      <c r="C54" s="17"/>
      <c r="D54" s="17"/>
      <c r="E54" s="17"/>
      <c r="F54" s="17"/>
    </row>
    <row r="55" spans="1:6" ht="12" customHeight="1" thickBot="1" x14ac:dyDescent="0.35">
      <c r="A55" s="10" t="s">
        <v>73</v>
      </c>
      <c r="B55" s="10"/>
      <c r="C55" s="10"/>
      <c r="D55" s="10"/>
      <c r="E55" s="10"/>
      <c r="F55" s="10"/>
    </row>
    <row r="56" spans="1:6" ht="15" thickBot="1" x14ac:dyDescent="0.35">
      <c r="A56" s="15" t="s">
        <v>74</v>
      </c>
      <c r="B56" s="16" t="s">
        <v>17</v>
      </c>
      <c r="C56" s="16" t="s">
        <v>17</v>
      </c>
      <c r="D56" s="16" t="s">
        <v>17</v>
      </c>
      <c r="E56" s="16" t="s">
        <v>17</v>
      </c>
      <c r="F56" s="16" t="s">
        <v>17</v>
      </c>
    </row>
    <row r="57" spans="1:6" ht="15" thickBot="1" x14ac:dyDescent="0.35">
      <c r="A57" s="15" t="s">
        <v>75</v>
      </c>
      <c r="B57" s="16" t="s">
        <v>17</v>
      </c>
      <c r="C57" s="16" t="s">
        <v>17</v>
      </c>
      <c r="D57" s="16" t="s">
        <v>17</v>
      </c>
      <c r="E57" s="16" t="s">
        <v>17</v>
      </c>
      <c r="F57" s="16" t="s">
        <v>17</v>
      </c>
    </row>
    <row r="58" spans="1:6" ht="15" thickBot="1" x14ac:dyDescent="0.35">
      <c r="A58" s="11" t="s">
        <v>76</v>
      </c>
      <c r="B58" s="12">
        <v>53.3</v>
      </c>
      <c r="C58" s="12">
        <v>53.3</v>
      </c>
      <c r="D58" s="12">
        <v>53.3</v>
      </c>
      <c r="E58" s="12">
        <v>53.3</v>
      </c>
      <c r="F58" s="12">
        <v>53.3</v>
      </c>
    </row>
    <row r="59" spans="1:6" ht="15" thickBot="1" x14ac:dyDescent="0.35">
      <c r="A59" s="13" t="s">
        <v>77</v>
      </c>
      <c r="B59" s="14">
        <v>53.3</v>
      </c>
      <c r="C59" s="14">
        <v>53.3</v>
      </c>
      <c r="D59" s="14">
        <v>53.3</v>
      </c>
      <c r="E59" s="14">
        <v>53.3</v>
      </c>
      <c r="F59" s="14">
        <v>53.3</v>
      </c>
    </row>
    <row r="60" spans="1:6" ht="15" thickBot="1" x14ac:dyDescent="0.35">
      <c r="A60" s="15" t="s">
        <v>78</v>
      </c>
      <c r="B60" s="16">
        <v>6.5</v>
      </c>
      <c r="C60" s="16">
        <v>6.5</v>
      </c>
      <c r="D60" s="16">
        <v>6.5</v>
      </c>
      <c r="E60" s="16">
        <v>6.5</v>
      </c>
      <c r="F60" s="16">
        <v>6.5</v>
      </c>
    </row>
    <row r="61" spans="1:6" ht="15" thickBot="1" x14ac:dyDescent="0.35">
      <c r="A61" s="15" t="s">
        <v>79</v>
      </c>
      <c r="B61" s="16">
        <v>-337.8</v>
      </c>
      <c r="C61" s="16">
        <v>-343.1</v>
      </c>
      <c r="D61" s="16">
        <v>-272.89999999999998</v>
      </c>
      <c r="E61" s="16">
        <v>-252.1</v>
      </c>
      <c r="F61" s="16">
        <v>-229.4</v>
      </c>
    </row>
    <row r="62" spans="1:6" ht="15" thickBot="1" x14ac:dyDescent="0.35">
      <c r="A62" s="15" t="s">
        <v>80</v>
      </c>
      <c r="B62" s="16" t="s">
        <v>17</v>
      </c>
      <c r="C62" s="16" t="s">
        <v>17</v>
      </c>
      <c r="D62" s="16" t="s">
        <v>17</v>
      </c>
      <c r="E62" s="16" t="s">
        <v>17</v>
      </c>
      <c r="F62" s="16" t="s">
        <v>17</v>
      </c>
    </row>
    <row r="63" spans="1:6" ht="15" thickBot="1" x14ac:dyDescent="0.35">
      <c r="A63" s="15" t="s">
        <v>81</v>
      </c>
      <c r="B63" s="16" t="s">
        <v>17</v>
      </c>
      <c r="C63" s="16" t="s">
        <v>17</v>
      </c>
      <c r="D63" s="16" t="s">
        <v>17</v>
      </c>
      <c r="E63" s="16" t="s">
        <v>17</v>
      </c>
      <c r="F63" s="16" t="s">
        <v>17</v>
      </c>
    </row>
    <row r="64" spans="1:6" ht="15" thickBot="1" x14ac:dyDescent="0.35">
      <c r="A64" s="15" t="s">
        <v>82</v>
      </c>
      <c r="B64" s="16" t="s">
        <v>17</v>
      </c>
      <c r="C64" s="16" t="s">
        <v>17</v>
      </c>
      <c r="D64" s="16" t="s">
        <v>17</v>
      </c>
      <c r="E64" s="16" t="s">
        <v>17</v>
      </c>
      <c r="F64" s="16" t="s">
        <v>17</v>
      </c>
    </row>
    <row r="65" spans="1:7" ht="15" thickBot="1" x14ac:dyDescent="0.35">
      <c r="A65" s="11" t="s">
        <v>83</v>
      </c>
      <c r="B65" s="12">
        <v>3</v>
      </c>
      <c r="C65" s="12">
        <v>2.7</v>
      </c>
      <c r="D65" s="12">
        <v>2.7</v>
      </c>
      <c r="E65" s="12">
        <v>2.5</v>
      </c>
      <c r="F65" s="12">
        <v>2.4</v>
      </c>
    </row>
    <row r="66" spans="1:7" ht="15" thickBot="1" x14ac:dyDescent="0.35">
      <c r="A66" s="13" t="s">
        <v>85</v>
      </c>
      <c r="B66" s="14">
        <v>3</v>
      </c>
      <c r="C66" s="14">
        <v>2.7</v>
      </c>
      <c r="D66" s="14">
        <v>2.7</v>
      </c>
      <c r="E66" s="14">
        <v>2.5</v>
      </c>
      <c r="F66" s="14">
        <v>2.4</v>
      </c>
    </row>
    <row r="67" spans="1:7" ht="15" thickBot="1" x14ac:dyDescent="0.35">
      <c r="A67" s="15" t="s">
        <v>86</v>
      </c>
      <c r="B67" s="16">
        <v>-275</v>
      </c>
      <c r="C67" s="16">
        <v>-280.60000000000002</v>
      </c>
      <c r="D67" s="16">
        <v>-210.4</v>
      </c>
      <c r="E67" s="16">
        <v>-189.8</v>
      </c>
      <c r="F67" s="16">
        <v>-167.1</v>
      </c>
    </row>
    <row r="68" spans="1:7" ht="15" thickBot="1" x14ac:dyDescent="0.35">
      <c r="A68" s="17"/>
      <c r="B68" s="17"/>
      <c r="C68" s="17"/>
      <c r="D68" s="17"/>
      <c r="E68" s="17"/>
      <c r="F68" s="17"/>
    </row>
    <row r="69" spans="1:7" ht="15" thickBot="1" x14ac:dyDescent="0.35">
      <c r="A69" s="15" t="s">
        <v>87</v>
      </c>
      <c r="B69" s="16">
        <v>171.3</v>
      </c>
      <c r="C69" s="16">
        <v>96.1</v>
      </c>
      <c r="D69" s="16">
        <v>61.8</v>
      </c>
      <c r="E69" s="16">
        <v>55.9</v>
      </c>
      <c r="F69" s="16">
        <v>57</v>
      </c>
    </row>
    <row r="70" spans="1:7" x14ac:dyDescent="0.3">
      <c r="A70" s="17"/>
      <c r="B70" s="17"/>
      <c r="C70" s="17"/>
      <c r="D70" s="17"/>
      <c r="E70" s="17"/>
      <c r="F70" s="17"/>
    </row>
    <row r="71" spans="1:7" ht="12" customHeight="1" thickBot="1" x14ac:dyDescent="0.35">
      <c r="A71" s="10" t="s">
        <v>88</v>
      </c>
      <c r="B71" s="10"/>
      <c r="C71" s="10"/>
      <c r="D71" s="10"/>
      <c r="E71" s="10"/>
      <c r="F71" s="10"/>
      <c r="G71" t="s">
        <v>442</v>
      </c>
    </row>
    <row r="72" spans="1:7" ht="15" thickBot="1" x14ac:dyDescent="0.35">
      <c r="A72" s="15" t="s">
        <v>89</v>
      </c>
      <c r="B72" s="16" t="s">
        <v>17</v>
      </c>
      <c r="C72" s="16" t="s">
        <v>17</v>
      </c>
      <c r="D72" s="16" t="s">
        <v>17</v>
      </c>
      <c r="E72" s="16" t="s">
        <v>17</v>
      </c>
      <c r="F72" s="16" t="s">
        <v>17</v>
      </c>
    </row>
    <row r="73" spans="1:7" ht="15" thickBot="1" x14ac:dyDescent="0.35">
      <c r="A73" s="15" t="s">
        <v>90</v>
      </c>
      <c r="B73" s="16" t="s">
        <v>17</v>
      </c>
      <c r="C73" s="16" t="s">
        <v>17</v>
      </c>
      <c r="D73" s="16" t="s">
        <v>17</v>
      </c>
      <c r="E73" s="16" t="s">
        <v>17</v>
      </c>
      <c r="F73" s="16" t="s">
        <v>17</v>
      </c>
    </row>
    <row r="74" spans="1:7" ht="15" thickBot="1" x14ac:dyDescent="0.35">
      <c r="A74" s="15" t="s">
        <v>91</v>
      </c>
      <c r="B74" s="16" t="s">
        <v>17</v>
      </c>
      <c r="C74" s="16" t="s">
        <v>17</v>
      </c>
      <c r="D74" s="16" t="s">
        <v>17</v>
      </c>
      <c r="E74" s="16" t="s">
        <v>17</v>
      </c>
      <c r="F74" s="16" t="s">
        <v>17</v>
      </c>
    </row>
    <row r="75" spans="1:7" ht="15" thickBot="1" x14ac:dyDescent="0.35">
      <c r="A75" s="11" t="s">
        <v>92</v>
      </c>
      <c r="B75" s="12">
        <v>53.3</v>
      </c>
      <c r="C75" s="12">
        <v>53.3</v>
      </c>
      <c r="D75" s="12">
        <v>53.3</v>
      </c>
      <c r="E75" s="12">
        <v>53.3</v>
      </c>
      <c r="F75" s="12">
        <v>53.3</v>
      </c>
    </row>
    <row r="76" spans="1:7" ht="15" thickBot="1" x14ac:dyDescent="0.35">
      <c r="A76" s="13" t="s">
        <v>93</v>
      </c>
      <c r="B76" s="14">
        <v>53.3</v>
      </c>
      <c r="C76" s="14">
        <v>53.3</v>
      </c>
      <c r="D76" s="14">
        <v>53.3</v>
      </c>
      <c r="E76" s="14">
        <v>53.3</v>
      </c>
      <c r="F76" s="14">
        <v>53.3</v>
      </c>
    </row>
    <row r="77" spans="1:7" ht="15" thickBot="1" x14ac:dyDescent="0.35">
      <c r="A77" s="15" t="s">
        <v>94</v>
      </c>
      <c r="B77" s="16">
        <v>0</v>
      </c>
      <c r="C77" s="16">
        <v>0</v>
      </c>
      <c r="D77" s="16">
        <v>0</v>
      </c>
      <c r="E77" s="16">
        <v>0</v>
      </c>
      <c r="F77" s="16">
        <v>0</v>
      </c>
    </row>
    <row r="78" spans="1:7" ht="15" thickBot="1" x14ac:dyDescent="0.35">
      <c r="A78" s="15" t="s">
        <v>95</v>
      </c>
      <c r="B78" s="16" t="s">
        <v>17</v>
      </c>
      <c r="C78" s="16" t="s">
        <v>17</v>
      </c>
      <c r="D78" s="16" t="s">
        <v>17</v>
      </c>
      <c r="E78" s="16" t="s">
        <v>17</v>
      </c>
      <c r="F78" s="16" t="s">
        <v>17</v>
      </c>
    </row>
    <row r="79" spans="1:7" ht="15" thickBot="1" x14ac:dyDescent="0.35">
      <c r="A79" s="15" t="s">
        <v>96</v>
      </c>
      <c r="B79" s="16" t="s">
        <v>17</v>
      </c>
      <c r="C79" s="16" t="s">
        <v>17</v>
      </c>
      <c r="D79" s="16" t="s">
        <v>17</v>
      </c>
      <c r="E79" s="16" t="s">
        <v>17</v>
      </c>
      <c r="F79" s="16" t="s">
        <v>17</v>
      </c>
    </row>
    <row r="80" spans="1:7" ht="15" thickBot="1" x14ac:dyDescent="0.35">
      <c r="A80" s="15" t="s">
        <v>97</v>
      </c>
      <c r="B80" s="16" t="s">
        <v>17</v>
      </c>
      <c r="C80" s="16" t="s">
        <v>17</v>
      </c>
      <c r="D80" s="16" t="s">
        <v>17</v>
      </c>
      <c r="E80" s="16" t="s">
        <v>17</v>
      </c>
      <c r="F80" s="16" t="s">
        <v>17</v>
      </c>
    </row>
    <row r="81" spans="1:6" ht="15" thickBot="1" x14ac:dyDescent="0.35">
      <c r="A81" s="15" t="s">
        <v>98</v>
      </c>
      <c r="B81" s="16" t="s">
        <v>17</v>
      </c>
      <c r="C81" s="16" t="s">
        <v>17</v>
      </c>
      <c r="D81" s="16" t="s">
        <v>17</v>
      </c>
      <c r="E81" s="16" t="s">
        <v>17</v>
      </c>
      <c r="F81" s="16" t="s">
        <v>17</v>
      </c>
    </row>
    <row r="82" spans="1:6" ht="15" thickBot="1" x14ac:dyDescent="0.35">
      <c r="A82" s="15" t="s">
        <v>99</v>
      </c>
      <c r="B82" s="16" t="s">
        <v>17</v>
      </c>
      <c r="C82" s="16" t="s">
        <v>17</v>
      </c>
      <c r="D82" s="16" t="s">
        <v>17</v>
      </c>
      <c r="E82" s="16" t="s">
        <v>17</v>
      </c>
      <c r="F82" s="16" t="s">
        <v>17</v>
      </c>
    </row>
    <row r="83" spans="1:6" ht="15" thickBot="1" x14ac:dyDescent="0.35">
      <c r="A83" s="15" t="s">
        <v>100</v>
      </c>
      <c r="B83" s="16" t="s">
        <v>17</v>
      </c>
      <c r="C83" s="16" t="s">
        <v>17</v>
      </c>
      <c r="D83" s="16" t="s">
        <v>17</v>
      </c>
      <c r="E83" s="16" t="s">
        <v>17</v>
      </c>
      <c r="F83" s="16" t="s">
        <v>17</v>
      </c>
    </row>
    <row r="84" spans="1:6" ht="15" thickBot="1" x14ac:dyDescent="0.35">
      <c r="A84" s="15" t="s">
        <v>101</v>
      </c>
      <c r="B84" s="16" t="s">
        <v>17</v>
      </c>
      <c r="C84" s="16" t="s">
        <v>17</v>
      </c>
      <c r="D84" s="16" t="s">
        <v>17</v>
      </c>
      <c r="E84" s="16" t="s">
        <v>17</v>
      </c>
      <c r="F84" s="16" t="s">
        <v>17</v>
      </c>
    </row>
    <row r="85" spans="1:6" ht="15" thickBot="1" x14ac:dyDescent="0.35">
      <c r="A85" s="15" t="s">
        <v>102</v>
      </c>
      <c r="B85" s="16" t="s">
        <v>17</v>
      </c>
      <c r="C85" s="16" t="s">
        <v>17</v>
      </c>
      <c r="D85" s="16" t="s">
        <v>17</v>
      </c>
      <c r="E85" s="16" t="s">
        <v>17</v>
      </c>
      <c r="F85" s="16" t="s">
        <v>17</v>
      </c>
    </row>
    <row r="86" spans="1:6" ht="15" thickBot="1" x14ac:dyDescent="0.35">
      <c r="A86" s="15" t="s">
        <v>103</v>
      </c>
      <c r="B86" s="16" t="s">
        <v>17</v>
      </c>
      <c r="C86" s="16" t="s">
        <v>17</v>
      </c>
      <c r="D86" s="16" t="s">
        <v>17</v>
      </c>
      <c r="E86" s="16" t="s">
        <v>17</v>
      </c>
      <c r="F86" s="16" t="s">
        <v>17</v>
      </c>
    </row>
    <row r="87" spans="1:6" ht="15" thickBot="1" x14ac:dyDescent="0.35">
      <c r="A87" s="15" t="s">
        <v>104</v>
      </c>
      <c r="B87" s="16" t="s">
        <v>17</v>
      </c>
      <c r="C87" s="16" t="s">
        <v>17</v>
      </c>
      <c r="D87" s="16" t="s">
        <v>17</v>
      </c>
      <c r="E87" s="16" t="s">
        <v>17</v>
      </c>
      <c r="F87" s="16" t="s">
        <v>17</v>
      </c>
    </row>
    <row r="88" spans="1:6" ht="15" thickBot="1" x14ac:dyDescent="0.35">
      <c r="A88" s="15" t="s">
        <v>105</v>
      </c>
      <c r="B88" s="16" t="s">
        <v>17</v>
      </c>
      <c r="C88" s="16" t="s">
        <v>17</v>
      </c>
      <c r="D88" s="16" t="s">
        <v>17</v>
      </c>
      <c r="E88" s="16" t="s">
        <v>17</v>
      </c>
      <c r="F88" s="16" t="s">
        <v>17</v>
      </c>
    </row>
    <row r="89" spans="1:6" ht="15" thickBot="1" x14ac:dyDescent="0.35">
      <c r="A89" s="15" t="s">
        <v>106</v>
      </c>
      <c r="B89" s="16" t="s">
        <v>17</v>
      </c>
      <c r="C89" s="16" t="s">
        <v>17</v>
      </c>
      <c r="D89" s="16" t="s">
        <v>17</v>
      </c>
      <c r="E89" s="16" t="s">
        <v>17</v>
      </c>
      <c r="F89" s="16" t="s">
        <v>17</v>
      </c>
    </row>
    <row r="90" spans="1:6" ht="15" thickBot="1" x14ac:dyDescent="0.35">
      <c r="A90" s="15" t="s">
        <v>107</v>
      </c>
      <c r="B90" s="16">
        <v>-275</v>
      </c>
      <c r="C90" s="16">
        <v>-280.60000000000002</v>
      </c>
      <c r="D90" s="16">
        <v>-210.4</v>
      </c>
      <c r="E90" s="16">
        <v>-189.8</v>
      </c>
      <c r="F90" s="16">
        <v>-167.1</v>
      </c>
    </row>
    <row r="91" spans="1:6" ht="15" thickBot="1" x14ac:dyDescent="0.35">
      <c r="A91" s="15" t="s">
        <v>108</v>
      </c>
      <c r="B91" s="18" t="s">
        <v>17</v>
      </c>
      <c r="C91" s="18" t="s">
        <v>17</v>
      </c>
      <c r="D91" s="18" t="s">
        <v>17</v>
      </c>
      <c r="E91" s="18" t="s">
        <v>17</v>
      </c>
      <c r="F91" s="18" t="s">
        <v>17</v>
      </c>
    </row>
    <row r="92" spans="1:6" ht="15" thickBot="1" x14ac:dyDescent="0.35">
      <c r="A92" s="15" t="s">
        <v>109</v>
      </c>
      <c r="B92" s="18" t="s">
        <v>17</v>
      </c>
      <c r="C92" s="18" t="s">
        <v>17</v>
      </c>
      <c r="D92" s="18" t="s">
        <v>17</v>
      </c>
      <c r="E92" s="18" t="s">
        <v>17</v>
      </c>
      <c r="F92" s="18" t="s">
        <v>17</v>
      </c>
    </row>
    <row r="93" spans="1:6" ht="15" thickBot="1" x14ac:dyDescent="0.35">
      <c r="A93" s="15" t="s">
        <v>110</v>
      </c>
      <c r="B93" s="18" t="s">
        <v>17</v>
      </c>
      <c r="C93" s="18" t="s">
        <v>17</v>
      </c>
      <c r="D93" s="18" t="s">
        <v>17</v>
      </c>
      <c r="E93" s="18" t="s">
        <v>17</v>
      </c>
      <c r="F93" s="18" t="s">
        <v>17</v>
      </c>
    </row>
    <row r="94" spans="1:6" ht="15" thickBot="1" x14ac:dyDescent="0.35">
      <c r="A94" s="15" t="s">
        <v>111</v>
      </c>
      <c r="B94" s="16">
        <v>26.2</v>
      </c>
      <c r="C94" s="16">
        <v>17.100000000000001</v>
      </c>
      <c r="D94" s="16">
        <v>16.399999999999999</v>
      </c>
      <c r="E94" s="16">
        <v>18</v>
      </c>
      <c r="F94" s="16">
        <v>13.7</v>
      </c>
    </row>
    <row r="95" spans="1:6" ht="15" thickBot="1" x14ac:dyDescent="0.35">
      <c r="A95" s="15" t="s">
        <v>112</v>
      </c>
      <c r="B95" s="16">
        <v>1.8</v>
      </c>
      <c r="C95" s="16">
        <v>1.8</v>
      </c>
      <c r="D95" s="16">
        <v>2</v>
      </c>
      <c r="E95" s="16">
        <v>2.2999999999999998</v>
      </c>
      <c r="F95" s="16">
        <v>0.4</v>
      </c>
    </row>
    <row r="96" spans="1:6" ht="15" thickBot="1" x14ac:dyDescent="0.35">
      <c r="A96" s="15" t="s">
        <v>113</v>
      </c>
      <c r="B96" s="16" t="s">
        <v>17</v>
      </c>
      <c r="C96" s="16" t="s">
        <v>17</v>
      </c>
      <c r="D96" s="16" t="s">
        <v>17</v>
      </c>
      <c r="E96" s="16" t="s">
        <v>17</v>
      </c>
      <c r="F96" s="16" t="s">
        <v>17</v>
      </c>
    </row>
    <row r="97" spans="1:6" ht="15" thickBot="1" x14ac:dyDescent="0.35">
      <c r="A97" s="15" t="s">
        <v>114</v>
      </c>
      <c r="B97" s="16" t="s">
        <v>17</v>
      </c>
      <c r="C97" s="16" t="s">
        <v>17</v>
      </c>
      <c r="D97" s="16" t="s">
        <v>17</v>
      </c>
      <c r="E97" s="16" t="s">
        <v>17</v>
      </c>
      <c r="F97" s="16" t="s">
        <v>17</v>
      </c>
    </row>
    <row r="98" spans="1:6" ht="15" thickBot="1" x14ac:dyDescent="0.35">
      <c r="A98" s="15" t="s">
        <v>115</v>
      </c>
      <c r="B98" s="16" t="s">
        <v>17</v>
      </c>
      <c r="C98" s="16" t="s">
        <v>17</v>
      </c>
      <c r="D98" s="16" t="s">
        <v>17</v>
      </c>
      <c r="E98" s="16" t="s">
        <v>17</v>
      </c>
      <c r="F98" s="16" t="s">
        <v>17</v>
      </c>
    </row>
    <row r="99" spans="1:6" ht="15" thickBot="1" x14ac:dyDescent="0.35">
      <c r="A99" s="15" t="s">
        <v>116</v>
      </c>
      <c r="B99" s="16" t="s">
        <v>17</v>
      </c>
      <c r="C99" s="16" t="s">
        <v>17</v>
      </c>
      <c r="D99" s="16" t="s">
        <v>17</v>
      </c>
      <c r="E99" s="16" t="s">
        <v>17</v>
      </c>
      <c r="F99" s="16" t="s">
        <v>17</v>
      </c>
    </row>
    <row r="100" spans="1:6" ht="15" thickBot="1" x14ac:dyDescent="0.35">
      <c r="A100" s="15" t="s">
        <v>117</v>
      </c>
      <c r="B100" s="16" t="s">
        <v>17</v>
      </c>
      <c r="C100" s="16" t="s">
        <v>17</v>
      </c>
      <c r="D100" s="16" t="s">
        <v>17</v>
      </c>
      <c r="E100" s="16" t="s">
        <v>17</v>
      </c>
      <c r="F100" s="16" t="s">
        <v>17</v>
      </c>
    </row>
    <row r="101" spans="1:6" ht="15" thickBot="1" x14ac:dyDescent="0.35">
      <c r="A101" s="15" t="s">
        <v>118</v>
      </c>
      <c r="B101" s="16" t="s">
        <v>17</v>
      </c>
      <c r="C101" s="16" t="s">
        <v>17</v>
      </c>
      <c r="D101" s="16" t="s">
        <v>17</v>
      </c>
      <c r="E101" s="16" t="s">
        <v>17</v>
      </c>
      <c r="F101" s="16" t="s">
        <v>17</v>
      </c>
    </row>
    <row r="102" spans="1:6" ht="15" thickBot="1" x14ac:dyDescent="0.35">
      <c r="A102" s="15" t="s">
        <v>119</v>
      </c>
      <c r="B102" s="16" t="s">
        <v>17</v>
      </c>
      <c r="C102" s="16" t="s">
        <v>17</v>
      </c>
      <c r="D102" s="16" t="s">
        <v>17</v>
      </c>
      <c r="E102" s="16" t="s">
        <v>17</v>
      </c>
      <c r="F102" s="16" t="s">
        <v>17</v>
      </c>
    </row>
    <row r="103" spans="1:6" ht="15" thickBot="1" x14ac:dyDescent="0.35">
      <c r="A103" s="15" t="s">
        <v>120</v>
      </c>
      <c r="B103" s="16" t="s">
        <v>17</v>
      </c>
      <c r="C103" s="16" t="s">
        <v>17</v>
      </c>
      <c r="D103" s="16" t="s">
        <v>17</v>
      </c>
      <c r="E103" s="16" t="s">
        <v>17</v>
      </c>
      <c r="F103" s="16" t="s">
        <v>17</v>
      </c>
    </row>
    <row r="104" spans="1:6" ht="15" thickBot="1" x14ac:dyDescent="0.35">
      <c r="A104" s="15" t="s">
        <v>121</v>
      </c>
      <c r="B104" s="16" t="s">
        <v>17</v>
      </c>
      <c r="C104" s="16" t="s">
        <v>17</v>
      </c>
      <c r="D104" s="16" t="s">
        <v>17</v>
      </c>
      <c r="E104" s="16" t="s">
        <v>17</v>
      </c>
      <c r="F104" s="16" t="s">
        <v>17</v>
      </c>
    </row>
    <row r="105" spans="1:6" ht="15" thickBot="1" x14ac:dyDescent="0.35">
      <c r="A105" s="15" t="s">
        <v>122</v>
      </c>
      <c r="B105" s="16" t="s">
        <v>17</v>
      </c>
      <c r="C105" s="16" t="s">
        <v>17</v>
      </c>
      <c r="D105" s="16" t="s">
        <v>17</v>
      </c>
      <c r="E105" s="16" t="s">
        <v>17</v>
      </c>
      <c r="F105" s="16" t="s">
        <v>17</v>
      </c>
    </row>
    <row r="106" spans="1:6" ht="15" thickBot="1" x14ac:dyDescent="0.35">
      <c r="A106" s="15" t="s">
        <v>123</v>
      </c>
      <c r="B106" s="16" t="s">
        <v>17</v>
      </c>
      <c r="C106" s="16" t="s">
        <v>17</v>
      </c>
      <c r="D106" s="16" t="s">
        <v>17</v>
      </c>
      <c r="E106" s="16" t="s">
        <v>17</v>
      </c>
      <c r="F106" s="16" t="s">
        <v>17</v>
      </c>
    </row>
    <row r="107" spans="1:6" ht="15" thickBot="1" x14ac:dyDescent="0.35">
      <c r="A107" s="15" t="s">
        <v>124</v>
      </c>
      <c r="B107" s="16" t="s">
        <v>17</v>
      </c>
      <c r="C107" s="16" t="s">
        <v>17</v>
      </c>
      <c r="D107" s="16" t="s">
        <v>17</v>
      </c>
      <c r="E107" s="16" t="s">
        <v>17</v>
      </c>
      <c r="F107" s="16" t="s">
        <v>17</v>
      </c>
    </row>
    <row r="108" spans="1:6" ht="15" thickBot="1" x14ac:dyDescent="0.35">
      <c r="A108" s="15" t="s">
        <v>125</v>
      </c>
      <c r="B108" s="16" t="s">
        <v>17</v>
      </c>
      <c r="C108" s="16" t="s">
        <v>17</v>
      </c>
      <c r="D108" s="16" t="s">
        <v>17</v>
      </c>
      <c r="E108" s="16" t="s">
        <v>17</v>
      </c>
      <c r="F108" s="16" t="s">
        <v>17</v>
      </c>
    </row>
    <row r="109" spans="1:6" ht="15" thickBot="1" x14ac:dyDescent="0.35">
      <c r="A109" s="15" t="s">
        <v>126</v>
      </c>
      <c r="B109" s="16" t="s">
        <v>17</v>
      </c>
      <c r="C109" s="16" t="s">
        <v>17</v>
      </c>
      <c r="D109" s="16" t="s">
        <v>17</v>
      </c>
      <c r="E109" s="16" t="s">
        <v>17</v>
      </c>
      <c r="F109" s="16" t="s">
        <v>17</v>
      </c>
    </row>
    <row r="110" spans="1:6" ht="15" thickBot="1" x14ac:dyDescent="0.35">
      <c r="A110" s="15" t="s">
        <v>127</v>
      </c>
      <c r="B110" s="16" t="s">
        <v>17</v>
      </c>
      <c r="C110" s="16" t="s">
        <v>17</v>
      </c>
      <c r="D110" s="16" t="s">
        <v>17</v>
      </c>
      <c r="E110" s="16" t="s">
        <v>17</v>
      </c>
      <c r="F110" s="16" t="s">
        <v>17</v>
      </c>
    </row>
    <row r="111" spans="1:6" ht="15" thickBot="1" x14ac:dyDescent="0.35">
      <c r="A111" s="15" t="s">
        <v>128</v>
      </c>
      <c r="B111" s="16" t="s">
        <v>17</v>
      </c>
      <c r="C111" s="16" t="s">
        <v>17</v>
      </c>
      <c r="D111" s="16" t="s">
        <v>17</v>
      </c>
      <c r="E111" s="16" t="s">
        <v>17</v>
      </c>
      <c r="F111" s="16" t="s">
        <v>17</v>
      </c>
    </row>
    <row r="112" spans="1:6" ht="15" thickBot="1" x14ac:dyDescent="0.35">
      <c r="A112" s="15" t="s">
        <v>129</v>
      </c>
      <c r="B112" s="16">
        <v>47.7</v>
      </c>
      <c r="C112" s="16">
        <v>52.2</v>
      </c>
      <c r="D112" s="16">
        <v>2.1</v>
      </c>
      <c r="E112" s="16">
        <v>22.2</v>
      </c>
      <c r="F112" s="16">
        <v>1.6</v>
      </c>
    </row>
    <row r="113" spans="1:6" ht="15" thickBot="1" x14ac:dyDescent="0.35">
      <c r="A113" s="15" t="s">
        <v>130</v>
      </c>
      <c r="B113" s="16" t="s">
        <v>17</v>
      </c>
      <c r="C113" s="16" t="s">
        <v>17</v>
      </c>
      <c r="D113" s="16" t="s">
        <v>17</v>
      </c>
      <c r="E113" s="16" t="s">
        <v>17</v>
      </c>
      <c r="F113" s="16" t="s">
        <v>17</v>
      </c>
    </row>
    <row r="114" spans="1:6" ht="15" thickBot="1" x14ac:dyDescent="0.35">
      <c r="A114" s="15" t="s">
        <v>131</v>
      </c>
      <c r="B114" s="16" t="s">
        <v>17</v>
      </c>
      <c r="C114" s="16" t="s">
        <v>17</v>
      </c>
      <c r="D114" s="16" t="s">
        <v>17</v>
      </c>
      <c r="E114" s="16" t="s">
        <v>17</v>
      </c>
      <c r="F114" s="16" t="s">
        <v>17</v>
      </c>
    </row>
    <row r="115" spans="1:6" ht="15" thickBot="1" x14ac:dyDescent="0.35">
      <c r="A115" s="15" t="s">
        <v>132</v>
      </c>
      <c r="B115" s="16" t="s">
        <v>17</v>
      </c>
      <c r="C115" s="16" t="s">
        <v>17</v>
      </c>
      <c r="D115" s="16" t="s">
        <v>17</v>
      </c>
      <c r="E115" s="16" t="s">
        <v>17</v>
      </c>
      <c r="F115" s="16" t="s">
        <v>17</v>
      </c>
    </row>
    <row r="116" spans="1:6" ht="15" thickBot="1" x14ac:dyDescent="0.35">
      <c r="A116" s="15" t="s">
        <v>133</v>
      </c>
      <c r="B116" s="16" t="s">
        <v>17</v>
      </c>
      <c r="C116" s="16" t="s">
        <v>17</v>
      </c>
      <c r="D116" s="16" t="s">
        <v>17</v>
      </c>
      <c r="E116" s="16" t="s">
        <v>17</v>
      </c>
      <c r="F116" s="16" t="s">
        <v>17</v>
      </c>
    </row>
    <row r="117" spans="1:6" ht="15" thickBot="1" x14ac:dyDescent="0.35">
      <c r="A117" s="15" t="s">
        <v>134</v>
      </c>
      <c r="B117" s="16" t="s">
        <v>17</v>
      </c>
      <c r="C117" s="16" t="s">
        <v>17</v>
      </c>
      <c r="D117" s="16" t="s">
        <v>17</v>
      </c>
      <c r="E117" s="16" t="s">
        <v>17</v>
      </c>
      <c r="F117" s="16" t="s">
        <v>17</v>
      </c>
    </row>
    <row r="118" spans="1:6" ht="15" thickBot="1" x14ac:dyDescent="0.35">
      <c r="A118" s="15" t="s">
        <v>135</v>
      </c>
      <c r="B118" s="16" t="s">
        <v>17</v>
      </c>
      <c r="C118" s="16" t="s">
        <v>17</v>
      </c>
      <c r="D118" s="16" t="s">
        <v>17</v>
      </c>
      <c r="E118" s="16" t="s">
        <v>17</v>
      </c>
      <c r="F118" s="16" t="s">
        <v>17</v>
      </c>
    </row>
    <row r="119" spans="1:6" ht="15" thickBot="1" x14ac:dyDescent="0.35">
      <c r="A119" s="15" t="s">
        <v>136</v>
      </c>
      <c r="B119" s="16" t="s">
        <v>17</v>
      </c>
      <c r="C119" s="16" t="s">
        <v>17</v>
      </c>
      <c r="D119" s="16" t="s">
        <v>17</v>
      </c>
      <c r="E119" s="16" t="s">
        <v>17</v>
      </c>
      <c r="F119" s="16" t="s">
        <v>17</v>
      </c>
    </row>
    <row r="120" spans="1:6" ht="15" thickBot="1" x14ac:dyDescent="0.35">
      <c r="A120" s="15" t="s">
        <v>137</v>
      </c>
      <c r="B120" s="16" t="s">
        <v>17</v>
      </c>
      <c r="C120" s="16" t="s">
        <v>17</v>
      </c>
      <c r="D120" s="16" t="s">
        <v>17</v>
      </c>
      <c r="E120" s="16" t="s">
        <v>17</v>
      </c>
      <c r="F120" s="16" t="s">
        <v>17</v>
      </c>
    </row>
    <row r="121" spans="1:6" ht="15" thickBot="1" x14ac:dyDescent="0.35">
      <c r="A121" s="15" t="s">
        <v>138</v>
      </c>
      <c r="B121" s="16" t="s">
        <v>17</v>
      </c>
      <c r="C121" s="16" t="s">
        <v>17</v>
      </c>
      <c r="D121" s="16" t="s">
        <v>17</v>
      </c>
      <c r="E121" s="16" t="s">
        <v>17</v>
      </c>
      <c r="F121" s="16" t="s">
        <v>17</v>
      </c>
    </row>
    <row r="122" spans="1:6" ht="15" thickBot="1" x14ac:dyDescent="0.35">
      <c r="A122" s="15" t="s">
        <v>139</v>
      </c>
      <c r="B122" s="16" t="s">
        <v>17</v>
      </c>
      <c r="C122" s="16" t="s">
        <v>17</v>
      </c>
      <c r="D122" s="16" t="s">
        <v>17</v>
      </c>
      <c r="E122" s="16" t="s">
        <v>17</v>
      </c>
      <c r="F122" s="16" t="s">
        <v>17</v>
      </c>
    </row>
    <row r="123" spans="1:6" ht="15" thickBot="1" x14ac:dyDescent="0.35">
      <c r="A123" s="15" t="s">
        <v>140</v>
      </c>
      <c r="B123" s="16" t="s">
        <v>17</v>
      </c>
      <c r="C123" s="16" t="s">
        <v>17</v>
      </c>
      <c r="D123" s="16" t="s">
        <v>17</v>
      </c>
      <c r="E123" s="16" t="s">
        <v>17</v>
      </c>
      <c r="F123" s="16" t="s">
        <v>17</v>
      </c>
    </row>
    <row r="124" spans="1:6" ht="15" thickBot="1" x14ac:dyDescent="0.35">
      <c r="A124" s="15" t="s">
        <v>141</v>
      </c>
      <c r="B124" s="16" t="s">
        <v>17</v>
      </c>
      <c r="C124" s="16" t="s">
        <v>17</v>
      </c>
      <c r="D124" s="16" t="s">
        <v>17</v>
      </c>
      <c r="E124" s="16" t="s">
        <v>17</v>
      </c>
      <c r="F124" s="16" t="s">
        <v>17</v>
      </c>
    </row>
    <row r="125" spans="1:6" ht="15" thickBot="1" x14ac:dyDescent="0.35">
      <c r="A125" s="15" t="s">
        <v>142</v>
      </c>
      <c r="B125" s="19" t="s">
        <v>17</v>
      </c>
      <c r="C125" s="19" t="s">
        <v>17</v>
      </c>
      <c r="D125" s="19" t="s">
        <v>17</v>
      </c>
      <c r="E125" s="19" t="s">
        <v>17</v>
      </c>
      <c r="F125" s="19" t="s">
        <v>17</v>
      </c>
    </row>
    <row r="126" spans="1:6" ht="15" thickBot="1" x14ac:dyDescent="0.35">
      <c r="A126" s="15" t="s">
        <v>143</v>
      </c>
      <c r="B126" s="19" t="s">
        <v>17</v>
      </c>
      <c r="C126" s="19" t="s">
        <v>17</v>
      </c>
      <c r="D126" s="19" t="s">
        <v>17</v>
      </c>
      <c r="E126" s="19" t="s">
        <v>17</v>
      </c>
      <c r="F126" s="19" t="s">
        <v>17</v>
      </c>
    </row>
    <row r="127" spans="1:6" ht="15" thickBot="1" x14ac:dyDescent="0.35">
      <c r="A127" s="15" t="s">
        <v>144</v>
      </c>
      <c r="B127" s="19" t="s">
        <v>17</v>
      </c>
      <c r="C127" s="19" t="s">
        <v>17</v>
      </c>
      <c r="D127" s="19" t="s">
        <v>17</v>
      </c>
      <c r="E127" s="19" t="s">
        <v>17</v>
      </c>
      <c r="F127" s="19" t="s">
        <v>17</v>
      </c>
    </row>
    <row r="128" spans="1:6" ht="15" thickBot="1" x14ac:dyDescent="0.35">
      <c r="A128" s="15" t="s">
        <v>145</v>
      </c>
      <c r="B128" s="16" t="s">
        <v>17</v>
      </c>
      <c r="C128" s="16" t="s">
        <v>17</v>
      </c>
      <c r="D128" s="16" t="s">
        <v>17</v>
      </c>
      <c r="E128" s="16" t="s">
        <v>17</v>
      </c>
      <c r="F128" s="16" t="s">
        <v>17</v>
      </c>
    </row>
    <row r="129" spans="1:6" ht="15" thickBot="1" x14ac:dyDescent="0.35">
      <c r="A129" s="15" t="s">
        <v>146</v>
      </c>
      <c r="B129" s="16" t="s">
        <v>17</v>
      </c>
      <c r="C129" s="16" t="s">
        <v>17</v>
      </c>
      <c r="D129" s="16" t="s">
        <v>17</v>
      </c>
      <c r="E129" s="16" t="s">
        <v>17</v>
      </c>
      <c r="F129" s="16" t="s">
        <v>17</v>
      </c>
    </row>
    <row r="130" spans="1:6" ht="15" thickBot="1" x14ac:dyDescent="0.35">
      <c r="A130" s="15" t="s">
        <v>147</v>
      </c>
      <c r="B130" s="16" t="s">
        <v>17</v>
      </c>
      <c r="C130" s="16" t="s">
        <v>17</v>
      </c>
      <c r="D130" s="16" t="s">
        <v>17</v>
      </c>
      <c r="E130" s="16" t="s">
        <v>17</v>
      </c>
      <c r="F130" s="16" t="s">
        <v>17</v>
      </c>
    </row>
    <row r="131" spans="1:6" ht="15" thickBot="1" x14ac:dyDescent="0.35">
      <c r="A131" s="15" t="s">
        <v>148</v>
      </c>
      <c r="B131" s="16" t="s">
        <v>17</v>
      </c>
      <c r="C131" s="16" t="s">
        <v>17</v>
      </c>
      <c r="D131" s="16" t="s">
        <v>17</v>
      </c>
      <c r="E131" s="16" t="s">
        <v>17</v>
      </c>
      <c r="F131" s="16" t="s">
        <v>17</v>
      </c>
    </row>
    <row r="132" spans="1:6" ht="15" thickBot="1" x14ac:dyDescent="0.35">
      <c r="A132" s="15" t="s">
        <v>149</v>
      </c>
      <c r="B132" s="16" t="s">
        <v>17</v>
      </c>
      <c r="C132" s="16" t="s">
        <v>17</v>
      </c>
      <c r="D132" s="16" t="s">
        <v>17</v>
      </c>
      <c r="E132" s="16" t="s">
        <v>17</v>
      </c>
      <c r="F132" s="16" t="s">
        <v>17</v>
      </c>
    </row>
    <row r="133" spans="1:6" ht="15" thickBot="1" x14ac:dyDescent="0.35">
      <c r="A133" s="15" t="s">
        <v>150</v>
      </c>
      <c r="B133" s="16" t="s">
        <v>17</v>
      </c>
      <c r="C133" s="16" t="s">
        <v>17</v>
      </c>
      <c r="D133" s="16" t="s">
        <v>17</v>
      </c>
      <c r="E133" s="16" t="s">
        <v>17</v>
      </c>
      <c r="F133" s="16" t="s">
        <v>17</v>
      </c>
    </row>
    <row r="134" spans="1:6" ht="15" thickBot="1" x14ac:dyDescent="0.35">
      <c r="A134" s="15" t="s">
        <v>151</v>
      </c>
      <c r="B134" s="16" t="s">
        <v>17</v>
      </c>
      <c r="C134" s="16" t="s">
        <v>17</v>
      </c>
      <c r="D134" s="16" t="s">
        <v>17</v>
      </c>
      <c r="E134" s="16" t="s">
        <v>17</v>
      </c>
      <c r="F134" s="16" t="s">
        <v>17</v>
      </c>
    </row>
    <row r="135" spans="1:6" ht="15" thickBot="1" x14ac:dyDescent="0.35">
      <c r="A135" s="15" t="s">
        <v>152</v>
      </c>
      <c r="B135" s="19" t="s">
        <v>17</v>
      </c>
      <c r="C135" s="19" t="s">
        <v>17</v>
      </c>
      <c r="D135" s="19" t="s">
        <v>17</v>
      </c>
      <c r="E135" s="19" t="s">
        <v>17</v>
      </c>
      <c r="F135" s="19" t="s">
        <v>17</v>
      </c>
    </row>
    <row r="136" spans="1:6" ht="15" thickBot="1" x14ac:dyDescent="0.35">
      <c r="A136" s="15" t="s">
        <v>153</v>
      </c>
      <c r="B136" s="19" t="s">
        <v>17</v>
      </c>
      <c r="C136" s="19" t="s">
        <v>17</v>
      </c>
      <c r="D136" s="19" t="s">
        <v>17</v>
      </c>
      <c r="E136" s="19" t="s">
        <v>17</v>
      </c>
      <c r="F136" s="19" t="s">
        <v>17</v>
      </c>
    </row>
    <row r="137" spans="1:6" ht="15" thickBot="1" x14ac:dyDescent="0.35">
      <c r="A137" s="15" t="s">
        <v>154</v>
      </c>
      <c r="B137" s="19" t="s">
        <v>17</v>
      </c>
      <c r="C137" s="19" t="s">
        <v>17</v>
      </c>
      <c r="D137" s="19" t="s">
        <v>17</v>
      </c>
      <c r="E137" s="19" t="s">
        <v>17</v>
      </c>
      <c r="F137" s="19" t="s">
        <v>17</v>
      </c>
    </row>
    <row r="138" spans="1:6" ht="15" thickBot="1" x14ac:dyDescent="0.35">
      <c r="A138" s="15" t="s">
        <v>155</v>
      </c>
      <c r="B138" s="19" t="s">
        <v>17</v>
      </c>
      <c r="C138" s="19" t="s">
        <v>17</v>
      </c>
      <c r="D138" s="19" t="s">
        <v>17</v>
      </c>
      <c r="E138" s="19" t="s">
        <v>17</v>
      </c>
      <c r="F138" s="19" t="s">
        <v>17</v>
      </c>
    </row>
    <row r="139" spans="1:6" ht="15" thickBot="1" x14ac:dyDescent="0.35">
      <c r="A139" s="15" t="s">
        <v>156</v>
      </c>
      <c r="B139" s="19" t="s">
        <v>17</v>
      </c>
      <c r="C139" s="19" t="s">
        <v>17</v>
      </c>
      <c r="D139" s="19" t="s">
        <v>17</v>
      </c>
      <c r="E139" s="19" t="s">
        <v>17</v>
      </c>
      <c r="F139" s="19" t="s">
        <v>17</v>
      </c>
    </row>
    <row r="140" spans="1:6" ht="15" thickBot="1" x14ac:dyDescent="0.35">
      <c r="A140" s="15" t="s">
        <v>157</v>
      </c>
      <c r="B140" s="16" t="s">
        <v>17</v>
      </c>
      <c r="C140" s="16" t="s">
        <v>17</v>
      </c>
      <c r="D140" s="16" t="s">
        <v>17</v>
      </c>
      <c r="E140" s="16" t="s">
        <v>17</v>
      </c>
      <c r="F140" s="16" t="s">
        <v>17</v>
      </c>
    </row>
    <row r="141" spans="1:6" ht="15" thickBot="1" x14ac:dyDescent="0.35">
      <c r="A141" s="15" t="s">
        <v>158</v>
      </c>
      <c r="B141" s="16" t="s">
        <v>17</v>
      </c>
      <c r="C141" s="16" t="s">
        <v>17</v>
      </c>
      <c r="D141" s="16" t="s">
        <v>17</v>
      </c>
      <c r="E141" s="16" t="s">
        <v>17</v>
      </c>
      <c r="F141" s="16" t="s">
        <v>17</v>
      </c>
    </row>
    <row r="142" spans="1:6" ht="15" thickBot="1" x14ac:dyDescent="0.35">
      <c r="A142" s="15" t="s">
        <v>159</v>
      </c>
      <c r="B142" s="16" t="s">
        <v>17</v>
      </c>
      <c r="C142" s="16" t="s">
        <v>17</v>
      </c>
      <c r="D142" s="16" t="s">
        <v>17</v>
      </c>
      <c r="E142" s="16" t="s">
        <v>17</v>
      </c>
      <c r="F142" s="16" t="s">
        <v>17</v>
      </c>
    </row>
    <row r="143" spans="1:6" ht="15" thickBot="1" x14ac:dyDescent="0.35">
      <c r="A143" s="15" t="s">
        <v>160</v>
      </c>
      <c r="B143" s="16" t="s">
        <v>17</v>
      </c>
      <c r="C143" s="16" t="s">
        <v>17</v>
      </c>
      <c r="D143" s="16" t="s">
        <v>17</v>
      </c>
      <c r="E143" s="16" t="s">
        <v>17</v>
      </c>
      <c r="F143" s="16" t="s">
        <v>17</v>
      </c>
    </row>
    <row r="144" spans="1:6" ht="15" thickBot="1" x14ac:dyDescent="0.35">
      <c r="A144" s="15" t="s">
        <v>161</v>
      </c>
      <c r="B144" s="16" t="s">
        <v>17</v>
      </c>
      <c r="C144" s="16" t="s">
        <v>17</v>
      </c>
      <c r="D144" s="16" t="s">
        <v>17</v>
      </c>
      <c r="E144" s="16" t="s">
        <v>17</v>
      </c>
      <c r="F144" s="16" t="s">
        <v>17</v>
      </c>
    </row>
    <row r="145" spans="1:6" ht="15" thickBot="1" x14ac:dyDescent="0.35">
      <c r="A145" s="15" t="s">
        <v>162</v>
      </c>
      <c r="B145" s="16" t="s">
        <v>17</v>
      </c>
      <c r="C145" s="16" t="s">
        <v>17</v>
      </c>
      <c r="D145" s="16" t="s">
        <v>17</v>
      </c>
      <c r="E145" s="16" t="s">
        <v>17</v>
      </c>
      <c r="F145" s="16" t="s">
        <v>17</v>
      </c>
    </row>
    <row r="146" spans="1:6" ht="15" thickBot="1" x14ac:dyDescent="0.35">
      <c r="A146" s="15" t="s">
        <v>163</v>
      </c>
      <c r="B146" s="16" t="s">
        <v>17</v>
      </c>
      <c r="C146" s="16" t="s">
        <v>17</v>
      </c>
      <c r="D146" s="16" t="s">
        <v>17</v>
      </c>
      <c r="E146" s="16" t="s">
        <v>17</v>
      </c>
      <c r="F146" s="16" t="s">
        <v>17</v>
      </c>
    </row>
    <row r="147" spans="1:6" ht="15" thickBot="1" x14ac:dyDescent="0.35">
      <c r="A147" s="15" t="s">
        <v>164</v>
      </c>
      <c r="B147" s="16">
        <v>110.4</v>
      </c>
      <c r="C147" s="16">
        <v>51</v>
      </c>
      <c r="D147" s="16">
        <v>28.8</v>
      </c>
      <c r="E147" s="16">
        <v>15.6</v>
      </c>
      <c r="F147" s="16">
        <v>26.3</v>
      </c>
    </row>
    <row r="148" spans="1:6" ht="15" thickBot="1" x14ac:dyDescent="0.35">
      <c r="A148" s="15" t="s">
        <v>165</v>
      </c>
      <c r="B148" s="16" t="s">
        <v>17</v>
      </c>
      <c r="C148" s="16" t="s">
        <v>17</v>
      </c>
      <c r="D148" s="16" t="s">
        <v>17</v>
      </c>
      <c r="E148" s="16" t="s">
        <v>17</v>
      </c>
      <c r="F148" s="16" t="s">
        <v>17</v>
      </c>
    </row>
    <row r="149" spans="1:6" ht="15" thickBot="1" x14ac:dyDescent="0.35">
      <c r="A149" s="15" t="s">
        <v>166</v>
      </c>
      <c r="B149" s="16" t="s">
        <v>17</v>
      </c>
      <c r="C149" s="16" t="s">
        <v>17</v>
      </c>
      <c r="D149" s="16" t="s">
        <v>17</v>
      </c>
      <c r="E149" s="16" t="s">
        <v>17</v>
      </c>
      <c r="F149" s="16" t="s">
        <v>17</v>
      </c>
    </row>
    <row r="150" spans="1:6" ht="15" thickBot="1" x14ac:dyDescent="0.35">
      <c r="A150" s="15" t="s">
        <v>167</v>
      </c>
      <c r="B150" s="16" t="s">
        <v>17</v>
      </c>
      <c r="C150" s="16" t="s">
        <v>17</v>
      </c>
      <c r="D150" s="16" t="s">
        <v>17</v>
      </c>
      <c r="E150" s="16" t="s">
        <v>17</v>
      </c>
      <c r="F150" s="16" t="s">
        <v>17</v>
      </c>
    </row>
    <row r="151" spans="1:6" ht="15" thickBot="1" x14ac:dyDescent="0.35">
      <c r="A151" s="15" t="s">
        <v>168</v>
      </c>
      <c r="B151" s="16">
        <v>258.39999999999998</v>
      </c>
      <c r="C151" s="16">
        <v>177</v>
      </c>
      <c r="D151" s="16">
        <v>136.30000000000001</v>
      </c>
      <c r="E151" s="16">
        <v>128</v>
      </c>
      <c r="F151" s="16">
        <v>108.5</v>
      </c>
    </row>
    <row r="152" spans="1:6" ht="15" thickBot="1" x14ac:dyDescent="0.35">
      <c r="A152" s="15" t="s">
        <v>169</v>
      </c>
      <c r="B152" s="16">
        <v>-276.8</v>
      </c>
      <c r="C152" s="16">
        <v>-282.39999999999998</v>
      </c>
      <c r="D152" s="16">
        <v>-212.4</v>
      </c>
      <c r="E152" s="16">
        <v>-192.1</v>
      </c>
      <c r="F152" s="16">
        <v>-167.5</v>
      </c>
    </row>
    <row r="153" spans="1:6" ht="15" thickBot="1" x14ac:dyDescent="0.35">
      <c r="A153" s="15" t="s">
        <v>170</v>
      </c>
      <c r="B153" s="16" t="s">
        <v>17</v>
      </c>
      <c r="C153" s="16" t="s">
        <v>17</v>
      </c>
      <c r="D153" s="16" t="s">
        <v>17</v>
      </c>
      <c r="E153" s="16" t="s">
        <v>17</v>
      </c>
      <c r="F153" s="16" t="s">
        <v>17</v>
      </c>
    </row>
    <row r="154" spans="1:6" ht="15" thickBot="1" x14ac:dyDescent="0.35">
      <c r="A154" s="15" t="s">
        <v>171</v>
      </c>
      <c r="B154" s="16" t="s">
        <v>17</v>
      </c>
      <c r="C154" s="16" t="s">
        <v>17</v>
      </c>
      <c r="D154" s="16" t="s">
        <v>17</v>
      </c>
      <c r="E154" s="16" t="s">
        <v>17</v>
      </c>
      <c r="F154" s="16" t="s">
        <v>17</v>
      </c>
    </row>
    <row r="155" spans="1:6" ht="15" thickBot="1" x14ac:dyDescent="0.35">
      <c r="A155" s="15" t="s">
        <v>172</v>
      </c>
      <c r="B155" s="16" t="s">
        <v>17</v>
      </c>
      <c r="C155" s="16" t="s">
        <v>17</v>
      </c>
      <c r="D155" s="16" t="s">
        <v>17</v>
      </c>
      <c r="E155" s="16" t="s">
        <v>17</v>
      </c>
      <c r="F155" s="16" t="s">
        <v>17</v>
      </c>
    </row>
    <row r="156" spans="1:6" ht="15" thickBot="1" x14ac:dyDescent="0.35">
      <c r="A156" s="15" t="s">
        <v>173</v>
      </c>
      <c r="B156" s="16" t="s">
        <v>17</v>
      </c>
      <c r="C156" s="16" t="s">
        <v>17</v>
      </c>
      <c r="D156" s="16" t="s">
        <v>17</v>
      </c>
      <c r="E156" s="16" t="s">
        <v>17</v>
      </c>
      <c r="F156" s="16" t="s">
        <v>17</v>
      </c>
    </row>
    <row r="157" spans="1:6" ht="15" thickBot="1" x14ac:dyDescent="0.35">
      <c r="A157" s="15" t="s">
        <v>174</v>
      </c>
      <c r="B157" s="16" t="s">
        <v>17</v>
      </c>
      <c r="C157" s="16" t="s">
        <v>17</v>
      </c>
      <c r="D157" s="16" t="s">
        <v>17</v>
      </c>
      <c r="E157" s="16" t="s">
        <v>17</v>
      </c>
      <c r="F157" s="16" t="s">
        <v>17</v>
      </c>
    </row>
    <row r="158" spans="1:6" ht="15" thickBot="1" x14ac:dyDescent="0.35">
      <c r="A158" s="15" t="s">
        <v>175</v>
      </c>
      <c r="B158" s="20" t="s">
        <v>17</v>
      </c>
      <c r="C158" s="20" t="s">
        <v>17</v>
      </c>
      <c r="D158" s="20" t="s">
        <v>17</v>
      </c>
      <c r="E158" s="20" t="s">
        <v>17</v>
      </c>
      <c r="F158" s="20" t="s">
        <v>17</v>
      </c>
    </row>
    <row r="159" spans="1:6" ht="15" thickBot="1" x14ac:dyDescent="0.35">
      <c r="A159" s="15" t="s">
        <v>176</v>
      </c>
      <c r="B159" s="19" t="s">
        <v>17</v>
      </c>
      <c r="C159" s="19" t="s">
        <v>17</v>
      </c>
      <c r="D159" s="19" t="s">
        <v>17</v>
      </c>
      <c r="E159" s="19" t="s">
        <v>17</v>
      </c>
      <c r="F159" s="19" t="s">
        <v>17</v>
      </c>
    </row>
    <row r="160" spans="1:6" ht="15" thickBot="1" x14ac:dyDescent="0.35">
      <c r="A160" s="15" t="s">
        <v>177</v>
      </c>
      <c r="B160" s="19" t="s">
        <v>17</v>
      </c>
      <c r="C160" s="19" t="s">
        <v>17</v>
      </c>
      <c r="D160" s="19" t="s">
        <v>17</v>
      </c>
      <c r="E160" s="19" t="s">
        <v>17</v>
      </c>
      <c r="F160" s="19" t="s">
        <v>17</v>
      </c>
    </row>
    <row r="161" spans="1:6" ht="15" thickBot="1" x14ac:dyDescent="0.35">
      <c r="A161" s="15" t="s">
        <v>178</v>
      </c>
      <c r="B161" s="16" t="s">
        <v>17</v>
      </c>
      <c r="C161" s="16" t="s">
        <v>17</v>
      </c>
      <c r="D161" s="16" t="s">
        <v>17</v>
      </c>
      <c r="E161" s="16" t="s">
        <v>17</v>
      </c>
      <c r="F161" s="16" t="s">
        <v>17</v>
      </c>
    </row>
    <row r="162" spans="1:6" ht="15" thickBot="1" x14ac:dyDescent="0.35">
      <c r="A162" s="15" t="s">
        <v>179</v>
      </c>
      <c r="B162" s="16" t="s">
        <v>17</v>
      </c>
      <c r="C162" s="16" t="s">
        <v>17</v>
      </c>
      <c r="D162" s="16" t="s">
        <v>17</v>
      </c>
      <c r="E162" s="16" t="s">
        <v>17</v>
      </c>
      <c r="F162" s="16" t="s">
        <v>17</v>
      </c>
    </row>
    <row r="163" spans="1:6" ht="15" thickBot="1" x14ac:dyDescent="0.35">
      <c r="A163" s="15" t="s">
        <v>180</v>
      </c>
      <c r="B163" s="16" t="s">
        <v>17</v>
      </c>
      <c r="C163" s="16" t="s">
        <v>17</v>
      </c>
      <c r="D163" s="16" t="s">
        <v>17</v>
      </c>
      <c r="E163" s="16" t="s">
        <v>17</v>
      </c>
      <c r="F163" s="16" t="s">
        <v>17</v>
      </c>
    </row>
    <row r="164" spans="1:6" x14ac:dyDescent="0.3">
      <c r="A164" s="15" t="s">
        <v>181</v>
      </c>
      <c r="B164" s="16" t="s">
        <v>17</v>
      </c>
      <c r="C164" s="16" t="s">
        <v>17</v>
      </c>
      <c r="D164" s="16" t="s">
        <v>17</v>
      </c>
      <c r="E164" s="16" t="s">
        <v>17</v>
      </c>
      <c r="F164" s="16" t="s">
        <v>17</v>
      </c>
    </row>
    <row r="165" spans="1:6" ht="12" customHeight="1" thickBot="1" x14ac:dyDescent="0.35">
      <c r="A165" s="10" t="s">
        <v>182</v>
      </c>
      <c r="B165" s="10"/>
      <c r="C165" s="10"/>
      <c r="D165" s="10"/>
      <c r="E165" s="10"/>
      <c r="F165" s="10"/>
    </row>
    <row r="166" spans="1:6" ht="15" thickBot="1" x14ac:dyDescent="0.35">
      <c r="A166" s="15" t="s">
        <v>183</v>
      </c>
      <c r="B166" s="16" t="s">
        <v>17</v>
      </c>
      <c r="C166" s="16" t="s">
        <v>17</v>
      </c>
      <c r="D166" s="16" t="s">
        <v>17</v>
      </c>
      <c r="E166" s="16" t="s">
        <v>17</v>
      </c>
      <c r="F166" s="16" t="s">
        <v>17</v>
      </c>
    </row>
    <row r="167" spans="1:6" ht="15" thickBot="1" x14ac:dyDescent="0.35">
      <c r="A167" s="15" t="s">
        <v>184</v>
      </c>
      <c r="B167" s="16" t="s">
        <v>17</v>
      </c>
      <c r="C167" s="16" t="s">
        <v>17</v>
      </c>
      <c r="D167" s="16" t="s">
        <v>17</v>
      </c>
      <c r="E167" s="16" t="s">
        <v>17</v>
      </c>
      <c r="F167" s="16" t="s">
        <v>17</v>
      </c>
    </row>
    <row r="168" spans="1:6" ht="15" thickBot="1" x14ac:dyDescent="0.35">
      <c r="A168" s="15" t="s">
        <v>194</v>
      </c>
      <c r="B168" s="16" t="s">
        <v>17</v>
      </c>
      <c r="C168" s="16" t="s">
        <v>17</v>
      </c>
      <c r="D168" s="16" t="s">
        <v>17</v>
      </c>
      <c r="E168" s="16" t="s">
        <v>17</v>
      </c>
      <c r="F168" s="16" t="s">
        <v>17</v>
      </c>
    </row>
    <row r="169" spans="1:6" ht="15" thickBot="1" x14ac:dyDescent="0.35">
      <c r="A169" s="15" t="s">
        <v>195</v>
      </c>
      <c r="B169" s="16" t="s">
        <v>17</v>
      </c>
      <c r="C169" s="16" t="s">
        <v>17</v>
      </c>
      <c r="D169" s="16" t="s">
        <v>17</v>
      </c>
      <c r="E169" s="16" t="s">
        <v>17</v>
      </c>
      <c r="F169" s="16" t="s">
        <v>17</v>
      </c>
    </row>
    <row r="170" spans="1:6" ht="15" thickBot="1" x14ac:dyDescent="0.35">
      <c r="A170" s="15" t="s">
        <v>196</v>
      </c>
      <c r="B170" s="16" t="s">
        <v>17</v>
      </c>
      <c r="C170" s="16" t="s">
        <v>17</v>
      </c>
      <c r="D170" s="16" t="s">
        <v>17</v>
      </c>
      <c r="E170" s="16" t="s">
        <v>17</v>
      </c>
      <c r="F170" s="16" t="s">
        <v>17</v>
      </c>
    </row>
    <row r="171" spans="1:6" ht="15" thickBot="1" x14ac:dyDescent="0.35">
      <c r="A171" s="15" t="s">
        <v>197</v>
      </c>
      <c r="B171" s="16" t="s">
        <v>17</v>
      </c>
      <c r="C171" s="16" t="s">
        <v>17</v>
      </c>
      <c r="D171" s="16" t="s">
        <v>17</v>
      </c>
      <c r="E171" s="16" t="s">
        <v>17</v>
      </c>
      <c r="F171" s="16" t="s">
        <v>17</v>
      </c>
    </row>
    <row r="172" spans="1:6" ht="15" thickBot="1" x14ac:dyDescent="0.35">
      <c r="A172" s="15" t="s">
        <v>198</v>
      </c>
      <c r="B172" s="16" t="s">
        <v>17</v>
      </c>
      <c r="C172" s="16" t="s">
        <v>17</v>
      </c>
      <c r="D172" s="16" t="s">
        <v>17</v>
      </c>
      <c r="E172" s="16" t="s">
        <v>17</v>
      </c>
      <c r="F172" s="16" t="s">
        <v>17</v>
      </c>
    </row>
    <row r="173" spans="1:6" ht="15" thickBot="1" x14ac:dyDescent="0.35">
      <c r="A173" s="15" t="s">
        <v>199</v>
      </c>
      <c r="B173" s="16" t="s">
        <v>17</v>
      </c>
      <c r="C173" s="16" t="s">
        <v>17</v>
      </c>
      <c r="D173" s="16" t="s">
        <v>17</v>
      </c>
      <c r="E173" s="16" t="s">
        <v>17</v>
      </c>
      <c r="F173" s="16" t="s">
        <v>17</v>
      </c>
    </row>
    <row r="174" spans="1:6" ht="15" thickBot="1" x14ac:dyDescent="0.35">
      <c r="A174" s="15" t="s">
        <v>200</v>
      </c>
      <c r="B174" s="16" t="s">
        <v>17</v>
      </c>
      <c r="C174" s="16" t="s">
        <v>17</v>
      </c>
      <c r="D174" s="16" t="s">
        <v>17</v>
      </c>
      <c r="E174" s="16" t="s">
        <v>17</v>
      </c>
      <c r="F174" s="16" t="s">
        <v>17</v>
      </c>
    </row>
    <row r="175" spans="1:6" x14ac:dyDescent="0.3">
      <c r="A175" s="15" t="s">
        <v>201</v>
      </c>
      <c r="B175" s="16" t="s">
        <v>17</v>
      </c>
      <c r="C175" s="16" t="s">
        <v>17</v>
      </c>
      <c r="D175" s="16" t="s">
        <v>17</v>
      </c>
      <c r="E175" s="16" t="s">
        <v>17</v>
      </c>
      <c r="F175" s="16"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58"/>
  <sheetViews>
    <sheetView workbookViewId="0">
      <selection activeCell="B25" sqref="B25"/>
    </sheetView>
  </sheetViews>
  <sheetFormatPr defaultRowHeight="14.4" x14ac:dyDescent="0.3"/>
  <cols>
    <col min="1" max="1" width="36.5546875" bestFit="1" customWidth="1"/>
    <col min="2" max="6" width="11.44140625" bestFit="1" customWidth="1"/>
  </cols>
  <sheetData>
    <row r="1" spans="1:6" x14ac:dyDescent="0.3">
      <c r="A1" s="1" t="s">
        <v>427</v>
      </c>
    </row>
    <row r="3" spans="1:6" x14ac:dyDescent="0.3">
      <c r="A3" s="2" t="s">
        <v>385</v>
      </c>
    </row>
    <row r="4" spans="1:6" ht="15" thickBot="1" x14ac:dyDescent="0.35">
      <c r="A4" s="2" t="s">
        <v>1</v>
      </c>
    </row>
    <row r="5" spans="1:6" ht="15" thickBot="1" x14ac:dyDescent="0.35">
      <c r="A5" s="3"/>
      <c r="B5" s="4">
        <v>2019</v>
      </c>
      <c r="C5" s="4">
        <v>2018</v>
      </c>
      <c r="D5" s="4">
        <v>2017</v>
      </c>
      <c r="E5" s="4">
        <v>2016</v>
      </c>
      <c r="F5" s="4">
        <v>2015</v>
      </c>
    </row>
    <row r="6" spans="1:6" ht="14.25" customHeight="1" thickBot="1" x14ac:dyDescent="0.35">
      <c r="A6" s="5" t="s">
        <v>2</v>
      </c>
      <c r="B6" s="6" t="s">
        <v>378</v>
      </c>
      <c r="C6" s="27" t="s">
        <v>379</v>
      </c>
      <c r="D6" s="28" t="s">
        <v>380</v>
      </c>
      <c r="E6" s="27" t="s">
        <v>381</v>
      </c>
      <c r="F6" s="7" t="s">
        <v>382</v>
      </c>
    </row>
    <row r="7" spans="1:6" x14ac:dyDescent="0.3">
      <c r="A7" s="8" t="s">
        <v>8</v>
      </c>
      <c r="B7" s="9" t="s">
        <v>9</v>
      </c>
      <c r="C7" s="9" t="s">
        <v>10</v>
      </c>
      <c r="D7" s="9" t="s">
        <v>11</v>
      </c>
      <c r="E7" s="9" t="s">
        <v>12</v>
      </c>
      <c r="F7" s="9" t="s">
        <v>13</v>
      </c>
    </row>
    <row r="8" spans="1:6" ht="12" customHeight="1" thickBot="1" x14ac:dyDescent="0.35">
      <c r="A8" s="10" t="s">
        <v>386</v>
      </c>
      <c r="B8" s="10"/>
      <c r="C8" s="10"/>
      <c r="D8" s="10"/>
      <c r="E8" s="10"/>
      <c r="F8" s="10"/>
    </row>
    <row r="9" spans="1:6" ht="15" thickBot="1" x14ac:dyDescent="0.35">
      <c r="A9" s="15" t="s">
        <v>387</v>
      </c>
      <c r="B9" s="20">
        <v>5.32</v>
      </c>
      <c r="C9" s="20">
        <v>-70.2</v>
      </c>
      <c r="D9" s="20">
        <v>-20.81</v>
      </c>
      <c r="E9" s="20">
        <v>-22.77</v>
      </c>
      <c r="F9" s="20">
        <v>-24.66</v>
      </c>
    </row>
    <row r="10" spans="1:6" ht="15" thickBot="1" x14ac:dyDescent="0.35">
      <c r="A10" s="11" t="s">
        <v>388</v>
      </c>
      <c r="B10" s="29">
        <v>2.83</v>
      </c>
      <c r="C10" s="29">
        <v>2.4500000000000002</v>
      </c>
      <c r="D10" s="29">
        <v>2.4300000000000002</v>
      </c>
      <c r="E10" s="29">
        <v>2.0099999999999998</v>
      </c>
      <c r="F10" s="29">
        <v>1.54</v>
      </c>
    </row>
    <row r="11" spans="1:6" ht="15" thickBot="1" x14ac:dyDescent="0.35">
      <c r="A11" s="13" t="s">
        <v>217</v>
      </c>
      <c r="B11" s="30">
        <v>2.83</v>
      </c>
      <c r="C11" s="30">
        <v>2.4500000000000002</v>
      </c>
      <c r="D11" s="30">
        <v>2.4300000000000002</v>
      </c>
      <c r="E11" s="30">
        <v>2.0099999999999998</v>
      </c>
      <c r="F11" s="30">
        <v>1.54</v>
      </c>
    </row>
    <row r="12" spans="1:6" ht="15" thickBot="1" x14ac:dyDescent="0.35">
      <c r="A12" s="15" t="s">
        <v>389</v>
      </c>
      <c r="B12" s="20" t="s">
        <v>17</v>
      </c>
      <c r="C12" s="20" t="s">
        <v>17</v>
      </c>
      <c r="D12" s="20" t="s">
        <v>17</v>
      </c>
      <c r="E12" s="20" t="s">
        <v>17</v>
      </c>
      <c r="F12" s="20" t="s">
        <v>17</v>
      </c>
    </row>
    <row r="13" spans="1:6" ht="15" thickBot="1" x14ac:dyDescent="0.35">
      <c r="A13" s="15" t="s">
        <v>390</v>
      </c>
      <c r="B13" s="20" t="s">
        <v>17</v>
      </c>
      <c r="C13" s="20" t="s">
        <v>17</v>
      </c>
      <c r="D13" s="20" t="s">
        <v>17</v>
      </c>
      <c r="E13" s="20" t="s">
        <v>17</v>
      </c>
      <c r="F13" s="20" t="s">
        <v>17</v>
      </c>
    </row>
    <row r="14" spans="1:6" ht="15" thickBot="1" x14ac:dyDescent="0.35">
      <c r="A14" s="11" t="s">
        <v>391</v>
      </c>
      <c r="B14" s="29">
        <v>25.22</v>
      </c>
      <c r="C14" s="29">
        <v>47.98</v>
      </c>
      <c r="D14" s="29">
        <v>13.76</v>
      </c>
      <c r="E14" s="29">
        <v>31.31</v>
      </c>
      <c r="F14" s="29">
        <v>25.82</v>
      </c>
    </row>
    <row r="15" spans="1:6" ht="15" thickBot="1" x14ac:dyDescent="0.35">
      <c r="A15" s="13" t="s">
        <v>392</v>
      </c>
      <c r="B15" s="30">
        <v>-0.45</v>
      </c>
      <c r="C15" s="30">
        <v>1.1000000000000001</v>
      </c>
      <c r="D15" s="30">
        <v>0.36</v>
      </c>
      <c r="E15" s="30">
        <v>0.52</v>
      </c>
      <c r="F15" s="30">
        <v>0.01</v>
      </c>
    </row>
    <row r="16" spans="1:6" ht="15" thickBot="1" x14ac:dyDescent="0.35">
      <c r="A16" s="13" t="s">
        <v>393</v>
      </c>
      <c r="B16" s="30">
        <v>25.66</v>
      </c>
      <c r="C16" s="30">
        <v>46.87</v>
      </c>
      <c r="D16" s="30">
        <v>13.39</v>
      </c>
      <c r="E16" s="30">
        <v>30.79</v>
      </c>
      <c r="F16" s="30">
        <v>25.82</v>
      </c>
    </row>
    <row r="17" spans="1:6" ht="15" thickBot="1" x14ac:dyDescent="0.35">
      <c r="A17" s="11" t="s">
        <v>394</v>
      </c>
      <c r="B17" s="29">
        <v>-78.13</v>
      </c>
      <c r="C17" s="29">
        <v>54.87</v>
      </c>
      <c r="D17" s="29">
        <v>-20.329999999999998</v>
      </c>
      <c r="E17" s="29">
        <v>24.53</v>
      </c>
      <c r="F17" s="29">
        <v>15.8</v>
      </c>
    </row>
    <row r="18" spans="1:6" ht="15" thickBot="1" x14ac:dyDescent="0.35">
      <c r="A18" s="13" t="s">
        <v>395</v>
      </c>
      <c r="B18" s="30">
        <v>-55.35</v>
      </c>
      <c r="C18" s="30">
        <v>-15.16</v>
      </c>
      <c r="D18" s="30">
        <v>-13.14</v>
      </c>
      <c r="E18" s="30">
        <v>3.18</v>
      </c>
      <c r="F18" s="30">
        <v>31.43</v>
      </c>
    </row>
    <row r="19" spans="1:6" ht="15" thickBot="1" x14ac:dyDescent="0.35">
      <c r="A19" s="13" t="s">
        <v>396</v>
      </c>
      <c r="B19" s="30">
        <v>-8.27</v>
      </c>
      <c r="C19" s="30">
        <v>-11.46</v>
      </c>
      <c r="D19" s="30">
        <v>4.49</v>
      </c>
      <c r="E19" s="30">
        <v>-3.72</v>
      </c>
      <c r="F19" s="30">
        <v>0.89</v>
      </c>
    </row>
    <row r="20" spans="1:6" ht="15" thickBot="1" x14ac:dyDescent="0.35">
      <c r="A20" s="13" t="s">
        <v>29</v>
      </c>
      <c r="B20" s="30">
        <v>11.91</v>
      </c>
      <c r="C20" s="30">
        <v>-8.98</v>
      </c>
      <c r="D20" s="30">
        <v>0.91</v>
      </c>
      <c r="E20" s="30">
        <v>7.27</v>
      </c>
      <c r="F20" s="30">
        <v>-3.02</v>
      </c>
    </row>
    <row r="21" spans="1:6" ht="15" thickBot="1" x14ac:dyDescent="0.35">
      <c r="A21" s="13" t="s">
        <v>52</v>
      </c>
      <c r="B21" s="30">
        <v>-8.14</v>
      </c>
      <c r="C21" s="30">
        <v>39.35</v>
      </c>
      <c r="D21" s="30">
        <v>1.1000000000000001</v>
      </c>
      <c r="E21" s="30">
        <v>-1.51</v>
      </c>
      <c r="F21" s="30">
        <v>-3.33</v>
      </c>
    </row>
    <row r="22" spans="1:6" ht="15" thickBot="1" x14ac:dyDescent="0.35">
      <c r="A22" s="13" t="s">
        <v>54</v>
      </c>
      <c r="B22" s="30">
        <v>0.85</v>
      </c>
      <c r="C22" s="30">
        <v>-0.05</v>
      </c>
      <c r="D22" s="30">
        <v>0.01</v>
      </c>
      <c r="E22" s="30">
        <v>0.71</v>
      </c>
      <c r="F22" s="30">
        <v>0.95</v>
      </c>
    </row>
    <row r="23" spans="1:6" ht="15" thickBot="1" x14ac:dyDescent="0.35">
      <c r="A23" s="13" t="s">
        <v>397</v>
      </c>
      <c r="B23" s="30">
        <v>-18</v>
      </c>
      <c r="C23" s="30">
        <v>51.88</v>
      </c>
      <c r="D23" s="30">
        <v>-12.11</v>
      </c>
      <c r="E23" s="30">
        <v>19.309999999999999</v>
      </c>
      <c r="F23" s="30">
        <v>-9.9499999999999993</v>
      </c>
    </row>
    <row r="24" spans="1:6" ht="15" thickBot="1" x14ac:dyDescent="0.35">
      <c r="A24" s="13" t="s">
        <v>398</v>
      </c>
      <c r="B24" s="30">
        <v>-1.1299999999999999</v>
      </c>
      <c r="C24" s="30">
        <v>-0.71</v>
      </c>
      <c r="D24" s="30">
        <v>-1.59</v>
      </c>
      <c r="E24" s="30">
        <v>-0.69</v>
      </c>
      <c r="F24" s="30">
        <v>-1.18</v>
      </c>
    </row>
    <row r="25" spans="1:6" ht="15" thickBot="1" x14ac:dyDescent="0.35">
      <c r="A25" s="15" t="s">
        <v>399</v>
      </c>
      <c r="B25" s="20">
        <v>-44.76</v>
      </c>
      <c r="C25" s="20">
        <v>35.1</v>
      </c>
      <c r="D25" s="20">
        <v>-24.95</v>
      </c>
      <c r="E25" s="20">
        <v>35.08</v>
      </c>
      <c r="F25" s="20">
        <v>18.5</v>
      </c>
    </row>
    <row r="26" spans="1:6" x14ac:dyDescent="0.3">
      <c r="A26" s="17"/>
      <c r="B26" s="17"/>
      <c r="C26" s="17"/>
      <c r="D26" s="17"/>
      <c r="E26" s="17"/>
      <c r="F26" s="17"/>
    </row>
    <row r="27" spans="1:6" ht="12" customHeight="1" thickBot="1" x14ac:dyDescent="0.35">
      <c r="A27" s="10" t="s">
        <v>400</v>
      </c>
      <c r="B27" s="10"/>
      <c r="C27" s="10"/>
      <c r="D27" s="10"/>
      <c r="E27" s="10"/>
      <c r="F27" s="10"/>
    </row>
    <row r="28" spans="1:6" ht="15" thickBot="1" x14ac:dyDescent="0.35">
      <c r="A28" s="11" t="s">
        <v>401</v>
      </c>
      <c r="B28" s="29">
        <v>-12.38</v>
      </c>
      <c r="C28" s="29">
        <v>-3</v>
      </c>
      <c r="D28" s="29">
        <v>-0.81</v>
      </c>
      <c r="E28" s="29">
        <v>-8.75</v>
      </c>
      <c r="F28" s="29">
        <v>-3.98</v>
      </c>
    </row>
    <row r="29" spans="1:6" ht="15" thickBot="1" x14ac:dyDescent="0.35">
      <c r="A29" s="13" t="s">
        <v>402</v>
      </c>
      <c r="B29" s="30">
        <v>-12.38</v>
      </c>
      <c r="C29" s="30">
        <v>-3</v>
      </c>
      <c r="D29" s="30">
        <v>-0.81</v>
      </c>
      <c r="E29" s="30">
        <v>-8.75</v>
      </c>
      <c r="F29" s="30">
        <v>-3.98</v>
      </c>
    </row>
    <row r="30" spans="1:6" ht="15" thickBot="1" x14ac:dyDescent="0.35">
      <c r="A30" s="11" t="s">
        <v>403</v>
      </c>
      <c r="B30" s="29">
        <v>0.41</v>
      </c>
      <c r="C30" s="29">
        <v>0.13</v>
      </c>
      <c r="D30" s="29">
        <v>0.22</v>
      </c>
      <c r="E30" s="29">
        <v>0.63</v>
      </c>
      <c r="F30" s="29">
        <v>1.82</v>
      </c>
    </row>
    <row r="31" spans="1:6" ht="15" thickBot="1" x14ac:dyDescent="0.35">
      <c r="A31" s="13" t="s">
        <v>404</v>
      </c>
      <c r="B31" s="30">
        <v>0.41</v>
      </c>
      <c r="C31" s="30">
        <v>0.13</v>
      </c>
      <c r="D31" s="30">
        <v>0.22</v>
      </c>
      <c r="E31" s="30">
        <v>0.63</v>
      </c>
      <c r="F31" s="30">
        <v>1.82</v>
      </c>
    </row>
    <row r="32" spans="1:6" ht="15" thickBot="1" x14ac:dyDescent="0.35">
      <c r="A32" s="15" t="s">
        <v>405</v>
      </c>
      <c r="B32" s="20">
        <v>-11.97</v>
      </c>
      <c r="C32" s="20">
        <v>-2.87</v>
      </c>
      <c r="D32" s="20">
        <v>-0.6</v>
      </c>
      <c r="E32" s="20">
        <v>-8.1199999999999992</v>
      </c>
      <c r="F32" s="20">
        <v>-2.16</v>
      </c>
    </row>
    <row r="33" spans="1:6" x14ac:dyDescent="0.3">
      <c r="A33" s="17"/>
      <c r="B33" s="17"/>
      <c r="C33" s="17"/>
      <c r="D33" s="17"/>
      <c r="E33" s="17"/>
      <c r="F33" s="17"/>
    </row>
    <row r="34" spans="1:6" ht="12" customHeight="1" thickBot="1" x14ac:dyDescent="0.35">
      <c r="A34" s="10" t="s">
        <v>406</v>
      </c>
      <c r="B34" s="10"/>
      <c r="C34" s="10"/>
      <c r="D34" s="10"/>
      <c r="E34" s="10"/>
      <c r="F34" s="10"/>
    </row>
    <row r="35" spans="1:6" ht="15" thickBot="1" x14ac:dyDescent="0.35">
      <c r="A35" s="15" t="s">
        <v>407</v>
      </c>
      <c r="B35" s="20" t="s">
        <v>17</v>
      </c>
      <c r="C35" s="20" t="s">
        <v>17</v>
      </c>
      <c r="D35" s="20" t="s">
        <v>17</v>
      </c>
      <c r="E35" s="20" t="s">
        <v>17</v>
      </c>
      <c r="F35" s="20" t="s">
        <v>17</v>
      </c>
    </row>
    <row r="36" spans="1:6" ht="15" thickBot="1" x14ac:dyDescent="0.35">
      <c r="A36" s="15" t="s">
        <v>408</v>
      </c>
      <c r="B36" s="20" t="s">
        <v>17</v>
      </c>
      <c r="C36" s="20" t="s">
        <v>17</v>
      </c>
      <c r="D36" s="20" t="s">
        <v>17</v>
      </c>
      <c r="E36" s="20" t="s">
        <v>17</v>
      </c>
      <c r="F36" s="20" t="s">
        <v>17</v>
      </c>
    </row>
    <row r="37" spans="1:6" ht="15" thickBot="1" x14ac:dyDescent="0.35">
      <c r="A37" s="11" t="s">
        <v>409</v>
      </c>
      <c r="B37" s="29" t="s">
        <v>17</v>
      </c>
      <c r="C37" s="29" t="s">
        <v>17</v>
      </c>
      <c r="D37" s="29" t="s">
        <v>17</v>
      </c>
      <c r="E37" s="29">
        <v>0</v>
      </c>
      <c r="F37" s="29">
        <v>10</v>
      </c>
    </row>
    <row r="38" spans="1:6" ht="15" thickBot="1" x14ac:dyDescent="0.35">
      <c r="A38" s="13" t="s">
        <v>410</v>
      </c>
      <c r="B38" s="30" t="s">
        <v>17</v>
      </c>
      <c r="C38" s="30" t="s">
        <v>17</v>
      </c>
      <c r="D38" s="30" t="s">
        <v>17</v>
      </c>
      <c r="E38" s="30">
        <v>0</v>
      </c>
      <c r="F38" s="30">
        <v>10</v>
      </c>
    </row>
    <row r="39" spans="1:6" ht="15" thickBot="1" x14ac:dyDescent="0.35">
      <c r="A39" s="13" t="s">
        <v>411</v>
      </c>
      <c r="B39" s="30" t="s">
        <v>17</v>
      </c>
      <c r="C39" s="30" t="s">
        <v>17</v>
      </c>
      <c r="D39" s="30" t="s">
        <v>17</v>
      </c>
      <c r="E39" s="30">
        <v>0</v>
      </c>
      <c r="F39" s="30">
        <v>10</v>
      </c>
    </row>
    <row r="40" spans="1:6" ht="15" thickBot="1" x14ac:dyDescent="0.35">
      <c r="A40" s="11" t="s">
        <v>412</v>
      </c>
      <c r="B40" s="29">
        <v>70.209999999999994</v>
      </c>
      <c r="C40" s="29">
        <v>-32.590000000000003</v>
      </c>
      <c r="D40" s="29">
        <v>25.83</v>
      </c>
      <c r="E40" s="29">
        <v>-29.02</v>
      </c>
      <c r="F40" s="29">
        <v>-24.14</v>
      </c>
    </row>
    <row r="41" spans="1:6" ht="15" thickBot="1" x14ac:dyDescent="0.35">
      <c r="A41" s="13" t="s">
        <v>413</v>
      </c>
      <c r="B41" s="30">
        <v>70.209999999999994</v>
      </c>
      <c r="C41" s="30" t="s">
        <v>17</v>
      </c>
      <c r="D41" s="30">
        <v>25.83</v>
      </c>
      <c r="E41" s="30" t="s">
        <v>17</v>
      </c>
      <c r="F41" s="30">
        <v>0.9</v>
      </c>
    </row>
    <row r="42" spans="1:6" ht="15" thickBot="1" x14ac:dyDescent="0.35">
      <c r="A42" s="13" t="s">
        <v>414</v>
      </c>
      <c r="B42" s="30">
        <v>0</v>
      </c>
      <c r="C42" s="30">
        <v>-32.590000000000003</v>
      </c>
      <c r="D42" s="30" t="s">
        <v>17</v>
      </c>
      <c r="E42" s="30">
        <v>-29.02</v>
      </c>
      <c r="F42" s="30">
        <v>-25.04</v>
      </c>
    </row>
    <row r="43" spans="1:6" ht="15" thickBot="1" x14ac:dyDescent="0.35">
      <c r="A43" s="15" t="s">
        <v>415</v>
      </c>
      <c r="B43" s="20">
        <v>70.209999999999994</v>
      </c>
      <c r="C43" s="20">
        <v>-32.590000000000003</v>
      </c>
      <c r="D43" s="20">
        <v>25.83</v>
      </c>
      <c r="E43" s="20">
        <v>-29.02</v>
      </c>
      <c r="F43" s="20">
        <v>-14.14</v>
      </c>
    </row>
    <row r="44" spans="1:6" ht="15" thickBot="1" x14ac:dyDescent="0.35">
      <c r="A44" s="17"/>
      <c r="B44" s="17"/>
      <c r="C44" s="17"/>
      <c r="D44" s="17"/>
      <c r="E44" s="17"/>
      <c r="F44" s="17"/>
    </row>
    <row r="45" spans="1:6" ht="15" thickBot="1" x14ac:dyDescent="0.35">
      <c r="A45" s="15" t="s">
        <v>416</v>
      </c>
      <c r="B45" s="20" t="s">
        <v>17</v>
      </c>
      <c r="C45" s="20" t="s">
        <v>17</v>
      </c>
      <c r="D45" s="20" t="s">
        <v>17</v>
      </c>
      <c r="E45" s="20" t="s">
        <v>17</v>
      </c>
      <c r="F45" s="20" t="s">
        <v>17</v>
      </c>
    </row>
    <row r="46" spans="1:6" ht="15" thickBot="1" x14ac:dyDescent="0.35">
      <c r="A46" s="15" t="s">
        <v>417</v>
      </c>
      <c r="B46" s="20">
        <v>13.49</v>
      </c>
      <c r="C46" s="20">
        <v>-0.36</v>
      </c>
      <c r="D46" s="20">
        <v>0.28999999999999998</v>
      </c>
      <c r="E46" s="20">
        <v>-2.06</v>
      </c>
      <c r="F46" s="20">
        <v>2.2000000000000002</v>
      </c>
    </row>
    <row r="47" spans="1:6" ht="15" thickBot="1" x14ac:dyDescent="0.35">
      <c r="A47" s="17"/>
      <c r="B47" s="17"/>
      <c r="C47" s="17"/>
      <c r="D47" s="17"/>
      <c r="E47" s="17"/>
      <c r="F47" s="17"/>
    </row>
    <row r="48" spans="1:6" ht="15" thickBot="1" x14ac:dyDescent="0.35">
      <c r="A48" s="15" t="s">
        <v>418</v>
      </c>
      <c r="B48" s="20">
        <v>0.3</v>
      </c>
      <c r="C48" s="20">
        <v>0.67</v>
      </c>
      <c r="D48" s="20">
        <v>0.38</v>
      </c>
      <c r="E48" s="20">
        <v>2.44</v>
      </c>
      <c r="F48" s="20">
        <v>0.24</v>
      </c>
    </row>
    <row r="49" spans="1:6" ht="15" thickBot="1" x14ac:dyDescent="0.35">
      <c r="A49" s="15" t="s">
        <v>419</v>
      </c>
      <c r="B49" s="20">
        <v>13.79</v>
      </c>
      <c r="C49" s="20">
        <v>0.3</v>
      </c>
      <c r="D49" s="20">
        <v>0.67</v>
      </c>
      <c r="E49" s="20">
        <v>0.38</v>
      </c>
      <c r="F49" s="20">
        <v>2.44</v>
      </c>
    </row>
    <row r="50" spans="1:6" ht="15" thickBot="1" x14ac:dyDescent="0.35">
      <c r="A50" s="15" t="s">
        <v>420</v>
      </c>
      <c r="B50" s="20" t="s">
        <v>17</v>
      </c>
      <c r="C50" s="20" t="s">
        <v>17</v>
      </c>
      <c r="D50" s="20" t="s">
        <v>17</v>
      </c>
      <c r="E50" s="20" t="s">
        <v>17</v>
      </c>
      <c r="F50" s="20" t="s">
        <v>17</v>
      </c>
    </row>
    <row r="51" spans="1:6" ht="15" thickBot="1" x14ac:dyDescent="0.35">
      <c r="A51" s="15" t="s">
        <v>421</v>
      </c>
      <c r="B51" s="20" t="s">
        <v>17</v>
      </c>
      <c r="C51" s="20" t="s">
        <v>17</v>
      </c>
      <c r="D51" s="20" t="s">
        <v>17</v>
      </c>
      <c r="E51" s="20" t="s">
        <v>17</v>
      </c>
      <c r="F51" s="20" t="s">
        <v>17</v>
      </c>
    </row>
    <row r="52" spans="1:6" ht="15" thickBot="1" x14ac:dyDescent="0.35">
      <c r="A52" s="15" t="s">
        <v>422</v>
      </c>
      <c r="B52" s="20">
        <v>-77</v>
      </c>
      <c r="C52" s="20">
        <v>55.59</v>
      </c>
      <c r="D52" s="20">
        <v>-18.739999999999998</v>
      </c>
      <c r="E52" s="20">
        <v>25.22</v>
      </c>
      <c r="F52" s="20">
        <v>16.98</v>
      </c>
    </row>
    <row r="53" spans="1:6" ht="15" thickBot="1" x14ac:dyDescent="0.35">
      <c r="A53" s="15" t="s">
        <v>423</v>
      </c>
      <c r="B53" s="20" t="s">
        <v>17</v>
      </c>
      <c r="C53" s="20" t="s">
        <v>17</v>
      </c>
      <c r="D53" s="20" t="s">
        <v>17</v>
      </c>
      <c r="E53" s="20" t="s">
        <v>17</v>
      </c>
      <c r="F53" s="20" t="s">
        <v>17</v>
      </c>
    </row>
    <row r="54" spans="1:6" ht="15" thickBot="1" x14ac:dyDescent="0.35">
      <c r="A54" s="15" t="s">
        <v>424</v>
      </c>
      <c r="B54" s="20" t="s">
        <v>17</v>
      </c>
      <c r="C54" s="20" t="s">
        <v>17</v>
      </c>
      <c r="D54" s="20" t="s">
        <v>17</v>
      </c>
      <c r="E54" s="20" t="s">
        <v>17</v>
      </c>
      <c r="F54" s="20" t="s">
        <v>17</v>
      </c>
    </row>
    <row r="55" spans="1:6" x14ac:dyDescent="0.3">
      <c r="A55" s="15" t="s">
        <v>425</v>
      </c>
      <c r="B55" s="20" t="s">
        <v>17</v>
      </c>
      <c r="C55" s="20" t="s">
        <v>17</v>
      </c>
      <c r="D55" s="20" t="s">
        <v>17</v>
      </c>
      <c r="E55" s="20" t="s">
        <v>17</v>
      </c>
      <c r="F55" s="20" t="s">
        <v>17</v>
      </c>
    </row>
    <row r="56" spans="1:6" ht="15" thickBot="1" x14ac:dyDescent="0.35">
      <c r="A56" s="31"/>
    </row>
    <row r="57" spans="1:6" ht="15" thickBot="1" x14ac:dyDescent="0.35">
      <c r="A57" s="2" t="s">
        <v>426</v>
      </c>
      <c r="B57" s="20">
        <v>-57.14</v>
      </c>
      <c r="C57" s="20">
        <v>32.1</v>
      </c>
      <c r="D57" s="20">
        <v>-25.76</v>
      </c>
      <c r="E57" s="20">
        <v>26.33</v>
      </c>
      <c r="F57" s="20">
        <v>14.52</v>
      </c>
    </row>
    <row r="58" spans="1:6" x14ac:dyDescent="0.3">
      <c r="A58" s="17"/>
      <c r="B58" s="17"/>
      <c r="C58" s="17"/>
      <c r="D58" s="17"/>
      <c r="E58" s="17"/>
      <c r="F58"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7704-654D-4375-A7FE-08C08BA486AC}">
  <sheetPr>
    <tabColor theme="9" tint="0.79998168889431442"/>
  </sheetPr>
  <dimension ref="A1:O184"/>
  <sheetViews>
    <sheetView workbookViewId="0">
      <selection activeCell="C6" sqref="C6:G6"/>
    </sheetView>
  </sheetViews>
  <sheetFormatPr defaultRowHeight="14.4" x14ac:dyDescent="0.3"/>
  <cols>
    <col min="1" max="1" width="11.5546875" customWidth="1"/>
    <col min="2" max="2" width="24.6640625" customWidth="1"/>
    <col min="3" max="7" width="13.88671875" bestFit="1" customWidth="1"/>
    <col min="8" max="8" width="10.77734375" customWidth="1"/>
    <col min="9" max="9" width="11.5546875" customWidth="1"/>
    <col min="10" max="10" width="24.6640625" customWidth="1"/>
    <col min="11" max="15" width="13.88671875" bestFit="1" customWidth="1"/>
  </cols>
  <sheetData>
    <row r="1" spans="1:15" x14ac:dyDescent="0.3">
      <c r="A1" s="1" t="s">
        <v>436</v>
      </c>
      <c r="I1" s="1" t="s">
        <v>436</v>
      </c>
    </row>
    <row r="2" spans="1:15" x14ac:dyDescent="0.3">
      <c r="A2" s="42" t="s">
        <v>444</v>
      </c>
      <c r="I2" s="42" t="s">
        <v>445</v>
      </c>
    </row>
    <row r="3" spans="1:15" x14ac:dyDescent="0.3">
      <c r="A3" s="2" t="s">
        <v>203</v>
      </c>
      <c r="I3" s="2" t="s">
        <v>203</v>
      </c>
    </row>
    <row r="4" spans="1:15" ht="15" thickBot="1" x14ac:dyDescent="0.35">
      <c r="A4" s="2" t="s">
        <v>1</v>
      </c>
      <c r="I4" s="2" t="s">
        <v>1</v>
      </c>
    </row>
    <row r="5" spans="1:15" ht="15" thickBot="1" x14ac:dyDescent="0.35">
      <c r="A5" s="100"/>
      <c r="B5" s="101"/>
      <c r="C5" s="4">
        <v>2019</v>
      </c>
      <c r="D5" s="4">
        <v>2018</v>
      </c>
      <c r="E5" s="4">
        <v>2017</v>
      </c>
      <c r="F5" s="4">
        <v>2016</v>
      </c>
      <c r="G5" s="4">
        <v>2015</v>
      </c>
      <c r="I5" s="100"/>
      <c r="J5" s="101"/>
      <c r="K5" s="4">
        <v>2019</v>
      </c>
      <c r="L5" s="4">
        <v>2018</v>
      </c>
      <c r="M5" s="4">
        <v>2017</v>
      </c>
      <c r="N5" s="4">
        <v>2016</v>
      </c>
      <c r="O5" s="4">
        <v>2015</v>
      </c>
    </row>
    <row r="6" spans="1:15" ht="14.25" customHeight="1" thickBot="1" x14ac:dyDescent="0.35">
      <c r="A6" s="102" t="s">
        <v>2</v>
      </c>
      <c r="B6" s="103"/>
      <c r="C6" s="6" t="s">
        <v>378</v>
      </c>
      <c r="D6" s="27" t="s">
        <v>379</v>
      </c>
      <c r="E6" s="28" t="s">
        <v>380</v>
      </c>
      <c r="F6" s="27" t="s">
        <v>381</v>
      </c>
      <c r="G6" s="7" t="s">
        <v>382</v>
      </c>
      <c r="I6" s="102" t="s">
        <v>2</v>
      </c>
      <c r="J6" s="103"/>
      <c r="K6" s="6" t="s">
        <v>378</v>
      </c>
      <c r="L6" s="27" t="s">
        <v>379</v>
      </c>
      <c r="M6" s="28" t="s">
        <v>380</v>
      </c>
      <c r="N6" s="27" t="s">
        <v>381</v>
      </c>
      <c r="O6" s="7" t="s">
        <v>382</v>
      </c>
    </row>
    <row r="7" spans="1:15" ht="15" thickBot="1" x14ac:dyDescent="0.35">
      <c r="A7" s="104" t="s">
        <v>8</v>
      </c>
      <c r="B7" s="105"/>
      <c r="C7" s="9" t="s">
        <v>9</v>
      </c>
      <c r="D7" s="9" t="s">
        <v>10</v>
      </c>
      <c r="E7" s="9" t="s">
        <v>11</v>
      </c>
      <c r="F7" s="9" t="s">
        <v>12</v>
      </c>
      <c r="G7" s="9" t="s">
        <v>13</v>
      </c>
      <c r="I7" s="104" t="s">
        <v>8</v>
      </c>
      <c r="J7" s="105"/>
      <c r="K7" s="9" t="s">
        <v>9</v>
      </c>
      <c r="L7" s="9" t="s">
        <v>10</v>
      </c>
      <c r="M7" s="9" t="s">
        <v>11</v>
      </c>
      <c r="N7" s="9" t="s">
        <v>12</v>
      </c>
      <c r="O7" s="9" t="s">
        <v>13</v>
      </c>
    </row>
    <row r="8" spans="1:15" ht="15" thickBot="1" x14ac:dyDescent="0.35">
      <c r="A8" s="94" t="s">
        <v>204</v>
      </c>
      <c r="B8" s="95"/>
      <c r="C8" s="37">
        <f>Dardanel_IS!C8/Dardanel_IS!$G8</f>
        <v>2.4099350046425254</v>
      </c>
      <c r="D8" s="37">
        <f>Dardanel_IS!D8/Dardanel_IS!$G8</f>
        <v>1.5951717734447539</v>
      </c>
      <c r="E8" s="37">
        <f>Dardanel_IS!E8/Dardanel_IS!$G8</f>
        <v>1.1629526462395543</v>
      </c>
      <c r="F8" s="37">
        <f>Dardanel_IS!F8/Dardanel_IS!$G8</f>
        <v>1.1369545032497679</v>
      </c>
      <c r="G8" s="37">
        <f>Dardanel_IS!G8/Dardanel_IS!$G8</f>
        <v>1</v>
      </c>
      <c r="I8" s="94" t="s">
        <v>204</v>
      </c>
      <c r="J8" s="95"/>
      <c r="K8" s="37">
        <f>(Dardanel_IS!C8-Dardanel_IS!D8)/Dardanel_IS!D8</f>
        <v>0.5107683352735739</v>
      </c>
      <c r="L8" s="37">
        <f>(Dardanel_IS!D8-Dardanel_IS!E8)/Dardanel_IS!E8</f>
        <v>0.37165668662674661</v>
      </c>
      <c r="M8" s="37">
        <f>(Dardanel_IS!E8-Dardanel_IS!F8)/Dardanel_IS!F8</f>
        <v>2.2866476112699038E-2</v>
      </c>
      <c r="N8" s="37">
        <f>(Dardanel_IS!F8-Dardanel_IS!G8)/Dardanel_IS!G8</f>
        <v>0.13695450324976788</v>
      </c>
      <c r="O8" s="37"/>
    </row>
    <row r="9" spans="1:15" ht="15" thickBot="1" x14ac:dyDescent="0.35">
      <c r="A9" s="96" t="s">
        <v>205</v>
      </c>
      <c r="B9" s="97"/>
      <c r="C9" s="38">
        <f>Dardanel_IS!C9/Dardanel_IS!$G9</f>
        <v>2.4099350046425254</v>
      </c>
      <c r="D9" s="38">
        <f>Dardanel_IS!D9/Dardanel_IS!$G9</f>
        <v>1.5951717734447539</v>
      </c>
      <c r="E9" s="38">
        <f>Dardanel_IS!E9/Dardanel_IS!$G9</f>
        <v>1.1629526462395543</v>
      </c>
      <c r="F9" s="38">
        <f>Dardanel_IS!F9/Dardanel_IS!$G9</f>
        <v>1.1369545032497679</v>
      </c>
      <c r="G9" s="38">
        <f>Dardanel_IS!G9/Dardanel_IS!$G9</f>
        <v>1</v>
      </c>
      <c r="I9" s="96" t="s">
        <v>205</v>
      </c>
      <c r="J9" s="97"/>
      <c r="K9" s="38">
        <f>(Dardanel_IS!C9-Dardanel_IS!D9)/Dardanel_IS!D9</f>
        <v>0.5107683352735739</v>
      </c>
      <c r="L9" s="38">
        <f>(Dardanel_IS!D9-Dardanel_IS!E9)/Dardanel_IS!E9</f>
        <v>0.37165668662674661</v>
      </c>
      <c r="M9" s="38">
        <f>(Dardanel_IS!E9-Dardanel_IS!F9)/Dardanel_IS!F9</f>
        <v>2.2866476112699038E-2</v>
      </c>
      <c r="N9" s="38">
        <f>(Dardanel_IS!F9-Dardanel_IS!G9)/Dardanel_IS!G9</f>
        <v>0.13695450324976788</v>
      </c>
      <c r="O9" s="38"/>
    </row>
    <row r="10" spans="1:15" ht="15" thickBot="1" x14ac:dyDescent="0.35">
      <c r="A10" s="88" t="s">
        <v>208</v>
      </c>
      <c r="B10" s="89"/>
      <c r="C10" s="39"/>
      <c r="D10" s="39"/>
      <c r="E10" s="39"/>
      <c r="F10" s="39"/>
      <c r="G10" s="39"/>
      <c r="I10" s="88" t="s">
        <v>208</v>
      </c>
      <c r="J10" s="89"/>
      <c r="K10" s="39"/>
      <c r="L10" s="39"/>
      <c r="M10" s="39"/>
      <c r="N10" s="39"/>
      <c r="O10" s="39"/>
    </row>
    <row r="11" spans="1:15" ht="15" thickBot="1" x14ac:dyDescent="0.35">
      <c r="A11" s="88" t="s">
        <v>209</v>
      </c>
      <c r="B11" s="89"/>
      <c r="C11" s="39">
        <f>Dardanel_IS!C11/Dardanel_IS!$G11</f>
        <v>2.4099350046425254</v>
      </c>
      <c r="D11" s="39">
        <f>Dardanel_IS!D11/Dardanel_IS!$G11</f>
        <v>1.5951717734447539</v>
      </c>
      <c r="E11" s="39">
        <f>Dardanel_IS!E11/Dardanel_IS!$G11</f>
        <v>1.1629526462395543</v>
      </c>
      <c r="F11" s="39">
        <f>Dardanel_IS!F11/Dardanel_IS!$G11</f>
        <v>1.1369545032497679</v>
      </c>
      <c r="G11" s="39">
        <f>Dardanel_IS!G11/Dardanel_IS!$G11</f>
        <v>1</v>
      </c>
      <c r="I11" s="88" t="s">
        <v>209</v>
      </c>
      <c r="J11" s="89"/>
      <c r="K11" s="39">
        <f>(Dardanel_IS!C11-Dardanel_IS!D11)/Dardanel_IS!D11</f>
        <v>0.5107683352735739</v>
      </c>
      <c r="L11" s="39">
        <f>(Dardanel_IS!D11-Dardanel_IS!E11)/Dardanel_IS!E11</f>
        <v>0.37165668662674661</v>
      </c>
      <c r="M11" s="39">
        <f>(Dardanel_IS!E11-Dardanel_IS!F11)/Dardanel_IS!F11</f>
        <v>2.2866476112699038E-2</v>
      </c>
      <c r="N11" s="39">
        <f>(Dardanel_IS!F11-Dardanel_IS!G11)/Dardanel_IS!G11</f>
        <v>0.13695450324976788</v>
      </c>
      <c r="O11" s="39"/>
    </row>
    <row r="12" spans="1:15" ht="15" thickBot="1" x14ac:dyDescent="0.35">
      <c r="A12" s="94" t="s">
        <v>210</v>
      </c>
      <c r="B12" s="95"/>
      <c r="C12" s="37">
        <f>Dardanel_IS!C12/Dardanel_IS!$G12</f>
        <v>2.5390070921985815</v>
      </c>
      <c r="D12" s="37">
        <f>Dardanel_IS!D12/Dardanel_IS!$G12</f>
        <v>1.6872340425531915</v>
      </c>
      <c r="E12" s="37">
        <f>Dardanel_IS!E12/Dardanel_IS!$G12</f>
        <v>1.3290780141843972</v>
      </c>
      <c r="F12" s="37">
        <f>Dardanel_IS!F12/Dardanel_IS!$G12</f>
        <v>1.0893617021276596</v>
      </c>
      <c r="G12" s="37">
        <f>Dardanel_IS!G12/Dardanel_IS!$G12</f>
        <v>1</v>
      </c>
      <c r="I12" s="94" t="s">
        <v>210</v>
      </c>
      <c r="J12" s="95"/>
      <c r="K12" s="37">
        <f>(Dardanel_IS!C12-Dardanel_IS!D12)/Dardanel_IS!D12</f>
        <v>0.50483396385035728</v>
      </c>
      <c r="L12" s="37">
        <f>(Dardanel_IS!D12-Dardanel_IS!E12)/Dardanel_IS!E12</f>
        <v>0.26947705442902881</v>
      </c>
      <c r="M12" s="37">
        <f>(Dardanel_IS!E12-Dardanel_IS!F12)/Dardanel_IS!F12</f>
        <v>0.22005208333333343</v>
      </c>
      <c r="N12" s="37">
        <f>(Dardanel_IS!F12-Dardanel_IS!G12)/Dardanel_IS!G12</f>
        <v>8.9361702127659537E-2</v>
      </c>
      <c r="O12" s="37"/>
    </row>
    <row r="13" spans="1:15" ht="15" thickBot="1" x14ac:dyDescent="0.35">
      <c r="A13" s="96" t="s">
        <v>211</v>
      </c>
      <c r="B13" s="97"/>
      <c r="C13" s="38">
        <f>Dardanel_IS!C13/Dardanel_IS!$G13</f>
        <v>2.5390070921985815</v>
      </c>
      <c r="D13" s="38">
        <f>Dardanel_IS!D13/Dardanel_IS!$G13</f>
        <v>1.6872340425531915</v>
      </c>
      <c r="E13" s="38">
        <f>Dardanel_IS!E13/Dardanel_IS!$G13</f>
        <v>1.3290780141843972</v>
      </c>
      <c r="F13" s="38">
        <f>Dardanel_IS!F13/Dardanel_IS!$G13</f>
        <v>1.0893617021276596</v>
      </c>
      <c r="G13" s="38">
        <f>Dardanel_IS!G13/Dardanel_IS!$G13</f>
        <v>1</v>
      </c>
      <c r="I13" s="96" t="s">
        <v>211</v>
      </c>
      <c r="J13" s="97"/>
      <c r="K13" s="38">
        <f>(Dardanel_IS!C13-Dardanel_IS!D13)/Dardanel_IS!D13</f>
        <v>0.50483396385035728</v>
      </c>
      <c r="L13" s="38">
        <f>(Dardanel_IS!D13-Dardanel_IS!E13)/Dardanel_IS!E13</f>
        <v>0.26947705442902881</v>
      </c>
      <c r="M13" s="38">
        <f>(Dardanel_IS!E13-Dardanel_IS!F13)/Dardanel_IS!F13</f>
        <v>0.22005208333333343</v>
      </c>
      <c r="N13" s="38">
        <f>(Dardanel_IS!F13-Dardanel_IS!G13)/Dardanel_IS!G13</f>
        <v>8.9361702127659537E-2</v>
      </c>
      <c r="O13" s="38"/>
    </row>
    <row r="14" spans="1:15" ht="15" thickBot="1" x14ac:dyDescent="0.35">
      <c r="A14" s="88" t="s">
        <v>212</v>
      </c>
      <c r="B14" s="89"/>
      <c r="C14" s="39">
        <f>Dardanel_IS!C14/Dardanel_IS!$G14</f>
        <v>2.165322580645161</v>
      </c>
      <c r="D14" s="39">
        <f>Dardanel_IS!D14/Dardanel_IS!$G14</f>
        <v>1.4206989247311828</v>
      </c>
      <c r="E14" s="39">
        <f>Dardanel_IS!E14/Dardanel_IS!$G14</f>
        <v>0.84811827956989239</v>
      </c>
      <c r="F14" s="39">
        <f>Dardanel_IS!F14/Dardanel_IS!$G14</f>
        <v>1.2258064516129032</v>
      </c>
      <c r="G14" s="39">
        <f>Dardanel_IS!G14/Dardanel_IS!$G14</f>
        <v>1</v>
      </c>
      <c r="I14" s="88" t="s">
        <v>212</v>
      </c>
      <c r="J14" s="89"/>
      <c r="K14" s="39">
        <f>(Dardanel_IS!C14-Dardanel_IS!D14)/Dardanel_IS!D14</f>
        <v>0.52412488174077565</v>
      </c>
      <c r="L14" s="39">
        <f>(Dardanel_IS!D14-Dardanel_IS!E14)/Dardanel_IS!E14</f>
        <v>0.67511885895404122</v>
      </c>
      <c r="M14" s="39">
        <f>(Dardanel_IS!E14-Dardanel_IS!F14)/Dardanel_IS!F14</f>
        <v>-0.30811403508771928</v>
      </c>
      <c r="N14" s="39">
        <f>(Dardanel_IS!F14-Dardanel_IS!G14)/Dardanel_IS!G14</f>
        <v>0.22580645161290316</v>
      </c>
      <c r="O14" s="39"/>
    </row>
    <row r="15" spans="1:15" ht="15" thickBot="1" x14ac:dyDescent="0.35">
      <c r="A15" s="99"/>
      <c r="B15" s="99"/>
      <c r="C15" s="40"/>
      <c r="D15" s="40"/>
      <c r="E15" s="40"/>
      <c r="F15" s="40"/>
      <c r="G15" s="40"/>
      <c r="I15" s="99"/>
      <c r="J15" s="99"/>
      <c r="K15" s="40"/>
      <c r="L15" s="40"/>
      <c r="M15" s="40"/>
      <c r="N15" s="40"/>
      <c r="O15" s="40"/>
    </row>
    <row r="16" spans="1:15" ht="15" thickBot="1" x14ac:dyDescent="0.35">
      <c r="A16" s="94" t="s">
        <v>213</v>
      </c>
      <c r="B16" s="95"/>
      <c r="C16" s="37">
        <f>Dardanel_IS!C16/Dardanel_IS!$G16</f>
        <v>1.8501872659176031</v>
      </c>
      <c r="D16" s="37">
        <f>Dardanel_IS!D16/Dardanel_IS!$G16</f>
        <v>1.106741573033708</v>
      </c>
      <c r="E16" s="37">
        <f>Dardanel_IS!E16/Dardanel_IS!$G16</f>
        <v>1.00561797752809</v>
      </c>
      <c r="F16" s="37">
        <f>Dardanel_IS!F16/Dardanel_IS!$G16</f>
        <v>1.2097378277153557</v>
      </c>
      <c r="G16" s="37">
        <f>Dardanel_IS!G16/Dardanel_IS!$G16</f>
        <v>1</v>
      </c>
      <c r="I16" s="94" t="s">
        <v>213</v>
      </c>
      <c r="J16" s="95"/>
      <c r="K16" s="37">
        <f>(Dardanel_IS!C16-Dardanel_IS!D16)/Dardanel_IS!D16</f>
        <v>0.67174280879864623</v>
      </c>
      <c r="L16" s="37">
        <f>(Dardanel_IS!D16-Dardanel_IS!E16)/Dardanel_IS!E16</f>
        <v>0.10055865921787706</v>
      </c>
      <c r="M16" s="37">
        <f>(Dardanel_IS!E16-Dardanel_IS!F16)/Dardanel_IS!F16</f>
        <v>-0.16873065015479866</v>
      </c>
      <c r="N16" s="37">
        <f>(Dardanel_IS!F16-Dardanel_IS!G16)/Dardanel_IS!G16</f>
        <v>0.20973782771535573</v>
      </c>
      <c r="O16" s="37"/>
    </row>
    <row r="17" spans="1:15" ht="15" thickBot="1" x14ac:dyDescent="0.35">
      <c r="A17" s="96" t="s">
        <v>214</v>
      </c>
      <c r="B17" s="97"/>
      <c r="C17" s="38">
        <f>Dardanel_IS!C17/Dardanel_IS!$G17</f>
        <v>1.8501872659176031</v>
      </c>
      <c r="D17" s="38">
        <f>Dardanel_IS!D17/Dardanel_IS!$G17</f>
        <v>1.106741573033708</v>
      </c>
      <c r="E17" s="38">
        <f>Dardanel_IS!E17/Dardanel_IS!$G17</f>
        <v>1.00561797752809</v>
      </c>
      <c r="F17" s="38">
        <f>Dardanel_IS!F17/Dardanel_IS!$G17</f>
        <v>1.2097378277153557</v>
      </c>
      <c r="G17" s="38">
        <f>Dardanel_IS!G17/Dardanel_IS!$G17</f>
        <v>1</v>
      </c>
      <c r="I17" s="96" t="s">
        <v>214</v>
      </c>
      <c r="J17" s="97"/>
      <c r="K17" s="38">
        <f>(Dardanel_IS!C17-Dardanel_IS!D17)/Dardanel_IS!D17</f>
        <v>0.67174280879864623</v>
      </c>
      <c r="L17" s="38">
        <f>(Dardanel_IS!D17-Dardanel_IS!E17)/Dardanel_IS!E17</f>
        <v>0.10055865921787706</v>
      </c>
      <c r="M17" s="38">
        <f>(Dardanel_IS!E17-Dardanel_IS!F17)/Dardanel_IS!F17</f>
        <v>-0.16873065015479866</v>
      </c>
      <c r="N17" s="38">
        <f>(Dardanel_IS!F17-Dardanel_IS!G17)/Dardanel_IS!G17</f>
        <v>0.20973782771535573</v>
      </c>
      <c r="O17" s="38"/>
    </row>
    <row r="18" spans="1:15" ht="15" thickBot="1" x14ac:dyDescent="0.35">
      <c r="A18" s="88" t="s">
        <v>215</v>
      </c>
      <c r="B18" s="89"/>
      <c r="C18" s="39">
        <f>Dardanel_IS!C18/Dardanel_IS!$G18</f>
        <v>1.5454545454545452</v>
      </c>
      <c r="D18" s="39">
        <f>Dardanel_IS!D18/Dardanel_IS!$G18</f>
        <v>1</v>
      </c>
      <c r="E18" s="39">
        <f>Dardanel_IS!E18/Dardanel_IS!$G18</f>
        <v>1</v>
      </c>
      <c r="F18" s="39">
        <f>Dardanel_IS!F18/Dardanel_IS!$G18</f>
        <v>1.4545454545454546</v>
      </c>
      <c r="G18" s="39">
        <f>Dardanel_IS!G18/Dardanel_IS!$G18</f>
        <v>1</v>
      </c>
      <c r="I18" s="88" t="s">
        <v>215</v>
      </c>
      <c r="J18" s="89"/>
      <c r="K18" s="39">
        <f>(Dardanel_IS!C18-Dardanel_IS!D18)/Dardanel_IS!D18</f>
        <v>0.5454545454545453</v>
      </c>
      <c r="L18" s="39">
        <f>(Dardanel_IS!D18-Dardanel_IS!E18)/Dardanel_IS!E18</f>
        <v>0</v>
      </c>
      <c r="M18" s="39">
        <f>(Dardanel_IS!E18-Dardanel_IS!F18)/Dardanel_IS!F18</f>
        <v>-0.3125</v>
      </c>
      <c r="N18" s="39">
        <f>(Dardanel_IS!F18-Dardanel_IS!G18)/Dardanel_IS!G18</f>
        <v>0.45454545454545453</v>
      </c>
      <c r="O18" s="39"/>
    </row>
    <row r="19" spans="1:15" ht="15" thickBot="1" x14ac:dyDescent="0.35">
      <c r="A19" s="94" t="s">
        <v>216</v>
      </c>
      <c r="B19" s="95"/>
      <c r="C19" s="37">
        <f>Dardanel_IS!C19/Dardanel_IS!$G19</f>
        <v>0.82352941176470584</v>
      </c>
      <c r="D19" s="37">
        <f>Dardanel_IS!D19/Dardanel_IS!$G19</f>
        <v>0.82352941176470584</v>
      </c>
      <c r="E19" s="37">
        <f>Dardanel_IS!E19/Dardanel_IS!$G19</f>
        <v>0.82352941176470584</v>
      </c>
      <c r="F19" s="37">
        <f>Dardanel_IS!F19/Dardanel_IS!$G19</f>
        <v>0.88235294117647056</v>
      </c>
      <c r="G19" s="37">
        <f>Dardanel_IS!G19/Dardanel_IS!$G19</f>
        <v>1</v>
      </c>
      <c r="I19" s="94" t="s">
        <v>216</v>
      </c>
      <c r="J19" s="95"/>
      <c r="K19" s="37">
        <f>(Dardanel_IS!C19-Dardanel_IS!D19)/Dardanel_IS!D19</f>
        <v>0</v>
      </c>
      <c r="L19" s="37">
        <f>(Dardanel_IS!D19-Dardanel_IS!E19)/Dardanel_IS!E19</f>
        <v>0</v>
      </c>
      <c r="M19" s="37">
        <f>(Dardanel_IS!E19-Dardanel_IS!F19)/Dardanel_IS!F19</f>
        <v>-6.6666666666666721E-2</v>
      </c>
      <c r="N19" s="37">
        <f>(Dardanel_IS!F19-Dardanel_IS!G19)/Dardanel_IS!G19</f>
        <v>-0.11764705882352938</v>
      </c>
      <c r="O19" s="37"/>
    </row>
    <row r="20" spans="1:15" ht="15" thickBot="1" x14ac:dyDescent="0.35">
      <c r="A20" s="96" t="s">
        <v>217</v>
      </c>
      <c r="B20" s="97"/>
      <c r="C20" s="38">
        <f>Dardanel_IS!C20/Dardanel_IS!$G20</f>
        <v>0.82352941176470584</v>
      </c>
      <c r="D20" s="38">
        <f>Dardanel_IS!D20/Dardanel_IS!$G20</f>
        <v>0.82352941176470584</v>
      </c>
      <c r="E20" s="38">
        <f>Dardanel_IS!E20/Dardanel_IS!$G20</f>
        <v>0.82352941176470584</v>
      </c>
      <c r="F20" s="38">
        <f>Dardanel_IS!F20/Dardanel_IS!$G20</f>
        <v>0.88235294117647056</v>
      </c>
      <c r="G20" s="38">
        <f>Dardanel_IS!G20/Dardanel_IS!$G20</f>
        <v>1</v>
      </c>
      <c r="I20" s="96" t="s">
        <v>217</v>
      </c>
      <c r="J20" s="97"/>
      <c r="K20" s="38">
        <f>(Dardanel_IS!C20-Dardanel_IS!D20)/Dardanel_IS!D20</f>
        <v>0</v>
      </c>
      <c r="L20" s="38">
        <f>(Dardanel_IS!D20-Dardanel_IS!E20)/Dardanel_IS!E20</f>
        <v>0</v>
      </c>
      <c r="M20" s="38">
        <f>(Dardanel_IS!E20-Dardanel_IS!F20)/Dardanel_IS!F20</f>
        <v>-6.6666666666666721E-2</v>
      </c>
      <c r="N20" s="38">
        <f>(Dardanel_IS!F20-Dardanel_IS!G20)/Dardanel_IS!G20</f>
        <v>-0.11764705882352938</v>
      </c>
      <c r="O20" s="38"/>
    </row>
    <row r="21" spans="1:15" ht="15" thickBot="1" x14ac:dyDescent="0.35">
      <c r="A21" s="88" t="s">
        <v>218</v>
      </c>
      <c r="B21" s="89"/>
      <c r="C21" s="39"/>
      <c r="D21" s="39"/>
      <c r="E21" s="39"/>
      <c r="F21" s="39"/>
      <c r="G21" s="39"/>
      <c r="I21" s="88" t="s">
        <v>218</v>
      </c>
      <c r="J21" s="89"/>
      <c r="K21" s="39"/>
      <c r="L21" s="39"/>
      <c r="M21" s="39"/>
      <c r="N21" s="39"/>
      <c r="O21" s="39"/>
    </row>
    <row r="22" spans="1:15" ht="15" thickBot="1" x14ac:dyDescent="0.35">
      <c r="A22" s="88" t="s">
        <v>219</v>
      </c>
      <c r="B22" s="89"/>
      <c r="C22" s="39"/>
      <c r="D22" s="39"/>
      <c r="E22" s="39"/>
      <c r="F22" s="39"/>
      <c r="G22" s="39"/>
      <c r="I22" s="88" t="s">
        <v>219</v>
      </c>
      <c r="J22" s="89"/>
      <c r="K22" s="39"/>
      <c r="L22" s="39"/>
      <c r="M22" s="39"/>
      <c r="N22" s="39"/>
      <c r="O22" s="39"/>
    </row>
    <row r="23" spans="1:15" ht="15" thickBot="1" x14ac:dyDescent="0.35">
      <c r="A23" s="88" t="s">
        <v>221</v>
      </c>
      <c r="B23" s="89"/>
      <c r="C23" s="39"/>
      <c r="D23" s="39"/>
      <c r="E23" s="39"/>
      <c r="F23" s="39"/>
      <c r="G23" s="39"/>
      <c r="I23" s="88" t="s">
        <v>221</v>
      </c>
      <c r="J23" s="89"/>
      <c r="K23" s="39"/>
      <c r="L23" s="39"/>
      <c r="M23" s="39"/>
      <c r="N23" s="39"/>
      <c r="O23" s="39"/>
    </row>
    <row r="24" spans="1:15" ht="15" thickBot="1" x14ac:dyDescent="0.35">
      <c r="A24" s="88" t="s">
        <v>222</v>
      </c>
      <c r="B24" s="89"/>
      <c r="C24" s="39"/>
      <c r="D24" s="39"/>
      <c r="E24" s="39"/>
      <c r="F24" s="39"/>
      <c r="G24" s="39"/>
      <c r="I24" s="88" t="s">
        <v>222</v>
      </c>
      <c r="J24" s="89"/>
      <c r="K24" s="39"/>
      <c r="L24" s="39"/>
      <c r="M24" s="39"/>
      <c r="N24" s="39"/>
      <c r="O24" s="39"/>
    </row>
    <row r="25" spans="1:15" ht="15" thickBot="1" x14ac:dyDescent="0.35">
      <c r="A25" s="94" t="s">
        <v>223</v>
      </c>
      <c r="B25" s="95"/>
      <c r="C25" s="37">
        <f>Dardanel_IS!C25/Dardanel_IS!$G25</f>
        <v>0.15151515151515152</v>
      </c>
      <c r="D25" s="37">
        <f>Dardanel_IS!D25/Dardanel_IS!$G25</f>
        <v>9.0909090909090912E-2</v>
      </c>
      <c r="E25" s="37">
        <f>Dardanel_IS!E25/Dardanel_IS!$G25</f>
        <v>9.0909090909090912E-2</v>
      </c>
      <c r="F25" s="37">
        <f>Dardanel_IS!F25/Dardanel_IS!$G25</f>
        <v>-0.87878787878787878</v>
      </c>
      <c r="G25" s="37">
        <f>Dardanel_IS!G25/Dardanel_IS!$G25</f>
        <v>1</v>
      </c>
      <c r="I25" s="94" t="s">
        <v>223</v>
      </c>
      <c r="J25" s="95"/>
      <c r="K25" s="37">
        <f>(Dardanel_IS!C25-Dardanel_IS!D25)/Dardanel_IS!D25</f>
        <v>0.66666666666666674</v>
      </c>
      <c r="L25" s="37">
        <f>(Dardanel_IS!D25-Dardanel_IS!E25)/Dardanel_IS!E25</f>
        <v>0</v>
      </c>
      <c r="M25" s="37">
        <f>(Dardanel_IS!E25-Dardanel_IS!F25)/Dardanel_IS!F25</f>
        <v>-1.103448275862069</v>
      </c>
      <c r="N25" s="37">
        <f>(Dardanel_IS!F25-Dardanel_IS!G25)/Dardanel_IS!G25</f>
        <v>-1.8787878787878787</v>
      </c>
      <c r="O25" s="37"/>
    </row>
    <row r="26" spans="1:15" ht="15" thickBot="1" x14ac:dyDescent="0.35">
      <c r="A26" s="96" t="s">
        <v>224</v>
      </c>
      <c r="B26" s="97"/>
      <c r="C26" s="38">
        <f>Dardanel_IS!C26/Dardanel_IS!$G26</f>
        <v>0.15151515151515152</v>
      </c>
      <c r="D26" s="38">
        <f>Dardanel_IS!D26/Dardanel_IS!$G26</f>
        <v>0.12121212121212123</v>
      </c>
      <c r="E26" s="38">
        <f>Dardanel_IS!E26/Dardanel_IS!$G26</f>
        <v>0.12121212121212123</v>
      </c>
      <c r="F26" s="38"/>
      <c r="G26" s="38">
        <f>Dardanel_IS!G26/Dardanel_IS!$G26</f>
        <v>1</v>
      </c>
      <c r="I26" s="96" t="s">
        <v>224</v>
      </c>
      <c r="J26" s="97"/>
      <c r="K26" s="38">
        <f>(Dardanel_IS!C26-Dardanel_IS!D26)/Dardanel_IS!D26</f>
        <v>0.24999999999999994</v>
      </c>
      <c r="L26" s="38">
        <f>(Dardanel_IS!D26-Dardanel_IS!E26)/Dardanel_IS!E26</f>
        <v>0</v>
      </c>
      <c r="M26" s="38"/>
      <c r="N26" s="38"/>
      <c r="O26" s="38"/>
    </row>
    <row r="27" spans="1:15" ht="15" thickBot="1" x14ac:dyDescent="0.35">
      <c r="A27" s="96" t="s">
        <v>428</v>
      </c>
      <c r="B27" s="97"/>
      <c r="C27" s="38"/>
      <c r="D27" s="38"/>
      <c r="E27" s="38"/>
      <c r="F27" s="38"/>
      <c r="G27" s="38"/>
      <c r="I27" s="96" t="s">
        <v>428</v>
      </c>
      <c r="J27" s="97"/>
      <c r="K27" s="38">
        <f>(Dardanel_IS!C27-Dardanel_IS!D27)/Dardanel_IS!D27</f>
        <v>-1</v>
      </c>
      <c r="L27" s="38">
        <f>(Dardanel_IS!D27-Dardanel_IS!E27)/Dardanel_IS!E27</f>
        <v>0</v>
      </c>
      <c r="M27" s="38">
        <f>(Dardanel_IS!E27-Dardanel_IS!F27)/Dardanel_IS!F27</f>
        <v>-0.96551724137931028</v>
      </c>
      <c r="N27" s="38"/>
      <c r="O27" s="38"/>
    </row>
    <row r="28" spans="1:15" ht="15" thickBot="1" x14ac:dyDescent="0.35">
      <c r="A28" s="94" t="s">
        <v>225</v>
      </c>
      <c r="B28" s="95"/>
      <c r="C28" s="37">
        <f>Dardanel_IS!C28/Dardanel_IS!$G28</f>
        <v>-0.79999999999999993</v>
      </c>
      <c r="D28" s="37">
        <f>Dardanel_IS!D28/Dardanel_IS!$G28</f>
        <v>16.466666666666665</v>
      </c>
      <c r="E28" s="37">
        <f>Dardanel_IS!E28/Dardanel_IS!$G28</f>
        <v>-10.866666666666667</v>
      </c>
      <c r="F28" s="37">
        <f>Dardanel_IS!F28/Dardanel_IS!$G28</f>
        <v>3.8666666666666667</v>
      </c>
      <c r="G28" s="37">
        <f>Dardanel_IS!G28/Dardanel_IS!$G28</f>
        <v>1</v>
      </c>
      <c r="I28" s="94" t="s">
        <v>225</v>
      </c>
      <c r="J28" s="95"/>
      <c r="K28" s="37">
        <f>(Dardanel_IS!C28-Dardanel_IS!D28)/Dardanel_IS!D28</f>
        <v>-1.048582995951417</v>
      </c>
      <c r="L28" s="37">
        <f>(Dardanel_IS!D28-Dardanel_IS!E28)/Dardanel_IS!E28</f>
        <v>-2.5153374233128831</v>
      </c>
      <c r="M28" s="37">
        <f>(Dardanel_IS!E28-Dardanel_IS!F28)/Dardanel_IS!F28</f>
        <v>-3.8103448275862073</v>
      </c>
      <c r="N28" s="37">
        <f>(Dardanel_IS!F28-Dardanel_IS!G28)/Dardanel_IS!G28</f>
        <v>2.8666666666666667</v>
      </c>
      <c r="O28" s="37"/>
    </row>
    <row r="29" spans="1:15" ht="15" thickBot="1" x14ac:dyDescent="0.35">
      <c r="A29" s="96" t="s">
        <v>226</v>
      </c>
      <c r="B29" s="97"/>
      <c r="C29" s="38">
        <f>Dardanel_IS!C29/Dardanel_IS!$G29</f>
        <v>1.6996197718631179</v>
      </c>
      <c r="D29" s="38">
        <f>Dardanel_IS!D29/Dardanel_IS!$G29</f>
        <v>2.2129277566539924</v>
      </c>
      <c r="E29" s="38">
        <f>Dardanel_IS!E29/Dardanel_IS!$G29</f>
        <v>0.64638783269961975</v>
      </c>
      <c r="F29" s="38">
        <f>Dardanel_IS!F29/Dardanel_IS!$G29</f>
        <v>0.95817490494296575</v>
      </c>
      <c r="G29" s="38">
        <f>Dardanel_IS!G29/Dardanel_IS!$G29</f>
        <v>1</v>
      </c>
      <c r="I29" s="96" t="s">
        <v>226</v>
      </c>
      <c r="J29" s="97"/>
      <c r="K29" s="38">
        <f>(Dardanel_IS!C29-Dardanel_IS!D29)/Dardanel_IS!D29</f>
        <v>-0.23195876288659792</v>
      </c>
      <c r="L29" s="38">
        <f>(Dardanel_IS!D29-Dardanel_IS!E29)/Dardanel_IS!E29</f>
        <v>2.4235294117647062</v>
      </c>
      <c r="M29" s="38">
        <f>(Dardanel_IS!E29-Dardanel_IS!F29)/Dardanel_IS!F29</f>
        <v>-0.32539682539682535</v>
      </c>
      <c r="N29" s="38">
        <f>(Dardanel_IS!F29-Dardanel_IS!G29)/Dardanel_IS!G29</f>
        <v>-4.1825095057034273E-2</v>
      </c>
      <c r="O29" s="38"/>
    </row>
    <row r="30" spans="1:15" ht="15" thickBot="1" x14ac:dyDescent="0.35">
      <c r="A30" s="96" t="s">
        <v>227</v>
      </c>
      <c r="B30" s="97"/>
      <c r="C30" s="38">
        <f>Dardanel_IS!C30/Dardanel_IS!$G30</f>
        <v>1.846774193548387</v>
      </c>
      <c r="D30" s="38">
        <f>Dardanel_IS!D30/Dardanel_IS!$G30</f>
        <v>1.3508064516129032</v>
      </c>
      <c r="E30" s="38">
        <f>Dardanel_IS!E30/Dardanel_IS!$G30</f>
        <v>1.338709677419355</v>
      </c>
      <c r="F30" s="38">
        <f>Dardanel_IS!F30/Dardanel_IS!$G30</f>
        <v>0.782258064516129</v>
      </c>
      <c r="G30" s="38">
        <f>Dardanel_IS!G30/Dardanel_IS!$G30</f>
        <v>1</v>
      </c>
      <c r="I30" s="96" t="s">
        <v>227</v>
      </c>
      <c r="J30" s="97"/>
      <c r="K30" s="38">
        <f>(Dardanel_IS!C30-Dardanel_IS!D30)/Dardanel_IS!D30</f>
        <v>0.36716417910447752</v>
      </c>
      <c r="L30" s="38">
        <f>(Dardanel_IS!D30-Dardanel_IS!E30)/Dardanel_IS!E30</f>
        <v>9.0361445783131659E-3</v>
      </c>
      <c r="M30" s="38">
        <f>(Dardanel_IS!E30-Dardanel_IS!F30)/Dardanel_IS!F30</f>
        <v>0.71134020618556726</v>
      </c>
      <c r="N30" s="38">
        <f>(Dardanel_IS!F30-Dardanel_IS!G30)/Dardanel_IS!G30</f>
        <v>-0.21774193548387105</v>
      </c>
      <c r="O30" s="38"/>
    </row>
    <row r="31" spans="1:15" ht="15" thickBot="1" x14ac:dyDescent="0.35">
      <c r="A31" s="88" t="s">
        <v>228</v>
      </c>
      <c r="B31" s="89"/>
      <c r="C31" s="39">
        <f>Dardanel_IS!C31/Dardanel_IS!$G31</f>
        <v>2.2743932639920752</v>
      </c>
      <c r="D31" s="39">
        <f>Dardanel_IS!D31/Dardanel_IS!$G31</f>
        <v>1.607231302625062</v>
      </c>
      <c r="E31" s="39">
        <f>Dardanel_IS!E31/Dardanel_IS!$G31</f>
        <v>1.1277860326894502</v>
      </c>
      <c r="F31" s="39">
        <f>Dardanel_IS!F31/Dardanel_IS!$G31</f>
        <v>1.1104507181773153</v>
      </c>
      <c r="G31" s="39">
        <f>Dardanel_IS!G31/Dardanel_IS!$G31</f>
        <v>1</v>
      </c>
      <c r="I31" s="88" t="s">
        <v>228</v>
      </c>
      <c r="J31" s="89"/>
      <c r="K31" s="39">
        <f>(Dardanel_IS!C31-Dardanel_IS!D31)/Dardanel_IS!D31</f>
        <v>0.41510015408320489</v>
      </c>
      <c r="L31" s="39">
        <f>(Dardanel_IS!D31-Dardanel_IS!E31)/Dardanel_IS!E31</f>
        <v>0.42512077294685996</v>
      </c>
      <c r="M31" s="39">
        <f>(Dardanel_IS!E31-Dardanel_IS!F31)/Dardanel_IS!F31</f>
        <v>1.561106155218555E-2</v>
      </c>
      <c r="N31" s="39">
        <f>(Dardanel_IS!F31-Dardanel_IS!G31)/Dardanel_IS!G31</f>
        <v>0.11045071817731542</v>
      </c>
      <c r="O31" s="39"/>
    </row>
    <row r="32" spans="1:15" ht="15" thickBot="1" x14ac:dyDescent="0.35">
      <c r="A32" s="88" t="s">
        <v>229</v>
      </c>
      <c r="B32" s="89"/>
      <c r="C32" s="39">
        <f>Dardanel_IS!C32/Dardanel_IS!$G32</f>
        <v>4.4370370370370367</v>
      </c>
      <c r="D32" s="39">
        <f>Dardanel_IS!D32/Dardanel_IS!$G32</f>
        <v>1.414814814814815</v>
      </c>
      <c r="E32" s="39">
        <f>Dardanel_IS!E32/Dardanel_IS!$G32</f>
        <v>1.6888888888888889</v>
      </c>
      <c r="F32" s="39">
        <f>Dardanel_IS!F32/Dardanel_IS!$G32</f>
        <v>1.5333333333333332</v>
      </c>
      <c r="G32" s="39">
        <f>Dardanel_IS!G32/Dardanel_IS!$G32</f>
        <v>1</v>
      </c>
      <c r="I32" s="88" t="s">
        <v>229</v>
      </c>
      <c r="J32" s="89"/>
      <c r="K32" s="39">
        <f>(Dardanel_IS!C32-Dardanel_IS!D32)/Dardanel_IS!D32</f>
        <v>2.1361256544502614</v>
      </c>
      <c r="L32" s="39">
        <f>(Dardanel_IS!D32-Dardanel_IS!E32)/Dardanel_IS!E32</f>
        <v>-0.16228070175438594</v>
      </c>
      <c r="M32" s="39">
        <f>(Dardanel_IS!E32-Dardanel_IS!F32)/Dardanel_IS!F32</f>
        <v>0.10144927536231892</v>
      </c>
      <c r="N32" s="39">
        <f>(Dardanel_IS!F32-Dardanel_IS!G32)/Dardanel_IS!G32</f>
        <v>0.53333333333333333</v>
      </c>
      <c r="O32" s="39"/>
    </row>
    <row r="33" spans="1:15" ht="15" thickBot="1" x14ac:dyDescent="0.35">
      <c r="A33" s="94" t="s">
        <v>230</v>
      </c>
      <c r="B33" s="95"/>
      <c r="C33" s="37">
        <f>Dardanel_IS!C33/Dardanel_IS!$G33</f>
        <v>2.8560000000000003</v>
      </c>
      <c r="D33" s="37">
        <f>Dardanel_IS!D33/Dardanel_IS!$G33</f>
        <v>3.36</v>
      </c>
      <c r="E33" s="37">
        <f>Dardanel_IS!E33/Dardanel_IS!$G33</f>
        <v>2.528</v>
      </c>
      <c r="F33" s="37">
        <f>Dardanel_IS!F33/Dardanel_IS!$G33</f>
        <v>1.8880000000000001</v>
      </c>
      <c r="G33" s="37">
        <f>Dardanel_IS!G33/Dardanel_IS!$G33</f>
        <v>1</v>
      </c>
      <c r="I33" s="94" t="s">
        <v>230</v>
      </c>
      <c r="J33" s="95"/>
      <c r="K33" s="37">
        <f>(Dardanel_IS!C33-Dardanel_IS!D33)/Dardanel_IS!D33</f>
        <v>-0.14999999999999994</v>
      </c>
      <c r="L33" s="37">
        <f>(Dardanel_IS!D33-Dardanel_IS!E33)/Dardanel_IS!E33</f>
        <v>0.32911392405063283</v>
      </c>
      <c r="M33" s="37">
        <f>(Dardanel_IS!E33-Dardanel_IS!F33)/Dardanel_IS!F33</f>
        <v>0.33898305084745761</v>
      </c>
      <c r="N33" s="37">
        <f>(Dardanel_IS!F33-Dardanel_IS!G33)/Dardanel_IS!G33</f>
        <v>0.88800000000000012</v>
      </c>
      <c r="O33" s="37"/>
    </row>
    <row r="34" spans="1:15" ht="15" thickBot="1" x14ac:dyDescent="0.35">
      <c r="A34" s="96" t="s">
        <v>231</v>
      </c>
      <c r="B34" s="97"/>
      <c r="C34" s="38">
        <f>Dardanel_IS!C34/Dardanel_IS!$G34</f>
        <v>2.8560000000000003</v>
      </c>
      <c r="D34" s="38">
        <f>Dardanel_IS!D34/Dardanel_IS!$G34</f>
        <v>3.36</v>
      </c>
      <c r="E34" s="38">
        <f>Dardanel_IS!E34/Dardanel_IS!$G34</f>
        <v>2.528</v>
      </c>
      <c r="F34" s="38">
        <f>Dardanel_IS!F34/Dardanel_IS!$G34</f>
        <v>1.8880000000000001</v>
      </c>
      <c r="G34" s="38">
        <f>Dardanel_IS!G34/Dardanel_IS!$G34</f>
        <v>1</v>
      </c>
      <c r="I34" s="96" t="s">
        <v>231</v>
      </c>
      <c r="J34" s="97"/>
      <c r="K34" s="38">
        <f>(Dardanel_IS!C34-Dardanel_IS!D34)/Dardanel_IS!D34</f>
        <v>-0.14999999999999994</v>
      </c>
      <c r="L34" s="38">
        <f>(Dardanel_IS!D34-Dardanel_IS!E34)/Dardanel_IS!E34</f>
        <v>0.32911392405063283</v>
      </c>
      <c r="M34" s="38">
        <f>(Dardanel_IS!E34-Dardanel_IS!F34)/Dardanel_IS!F34</f>
        <v>0.33898305084745761</v>
      </c>
      <c r="N34" s="38">
        <f>(Dardanel_IS!F34-Dardanel_IS!G34)/Dardanel_IS!G34</f>
        <v>0.88800000000000012</v>
      </c>
      <c r="O34" s="38"/>
    </row>
    <row r="35" spans="1:15" ht="15" thickBot="1" x14ac:dyDescent="0.35">
      <c r="A35" s="94" t="s">
        <v>232</v>
      </c>
      <c r="B35" s="95"/>
      <c r="C35" s="37">
        <f>Dardanel_IS!C35/Dardanel_IS!$G35</f>
        <v>0.78515625</v>
      </c>
      <c r="D35" s="37">
        <f>Dardanel_IS!D35/Dardanel_IS!$G35</f>
        <v>1.84375</v>
      </c>
      <c r="E35" s="37">
        <f>Dardanel_IS!E35/Dardanel_IS!$G35</f>
        <v>0.47656249999999994</v>
      </c>
      <c r="F35" s="37">
        <f>Dardanel_IS!F35/Dardanel_IS!$G35</f>
        <v>0.83593749999999989</v>
      </c>
      <c r="G35" s="37">
        <f>Dardanel_IS!G35/Dardanel_IS!$G35</f>
        <v>1</v>
      </c>
      <c r="I35" s="94" t="s">
        <v>232</v>
      </c>
      <c r="J35" s="95"/>
      <c r="K35" s="37">
        <f>(Dardanel_IS!C35-Dardanel_IS!D35)/Dardanel_IS!D35</f>
        <v>-0.57415254237288138</v>
      </c>
      <c r="L35" s="37">
        <f>(Dardanel_IS!D35-Dardanel_IS!E35)/Dardanel_IS!E35</f>
        <v>2.8688524590163937</v>
      </c>
      <c r="M35" s="37">
        <f>(Dardanel_IS!E35-Dardanel_IS!F35)/Dardanel_IS!F35</f>
        <v>-0.42990654205607476</v>
      </c>
      <c r="N35" s="37">
        <f>(Dardanel_IS!F35-Dardanel_IS!G35)/Dardanel_IS!G35</f>
        <v>-0.16406250000000011</v>
      </c>
      <c r="O35" s="37"/>
    </row>
    <row r="36" spans="1:15" ht="15" thickBot="1" x14ac:dyDescent="0.35">
      <c r="A36" s="96" t="s">
        <v>233</v>
      </c>
      <c r="B36" s="97"/>
      <c r="C36" s="38">
        <f>Dardanel_IS!C36/Dardanel_IS!$G36</f>
        <v>0.78515625</v>
      </c>
      <c r="D36" s="38">
        <f>Dardanel_IS!D36/Dardanel_IS!$G36</f>
        <v>1.84375</v>
      </c>
      <c r="E36" s="38">
        <f>Dardanel_IS!E36/Dardanel_IS!$G36</f>
        <v>0.47656249999999994</v>
      </c>
      <c r="F36" s="38">
        <f>Dardanel_IS!F36/Dardanel_IS!$G36</f>
        <v>0.83593749999999989</v>
      </c>
      <c r="G36" s="38">
        <f>Dardanel_IS!G36/Dardanel_IS!$G36</f>
        <v>1</v>
      </c>
      <c r="I36" s="96" t="s">
        <v>233</v>
      </c>
      <c r="J36" s="97"/>
      <c r="K36" s="38">
        <f>(Dardanel_IS!C36-Dardanel_IS!D36)/Dardanel_IS!D36</f>
        <v>-0.57415254237288138</v>
      </c>
      <c r="L36" s="38">
        <f>(Dardanel_IS!D36-Dardanel_IS!E36)/Dardanel_IS!E36</f>
        <v>2.8688524590163937</v>
      </c>
      <c r="M36" s="38">
        <f>(Dardanel_IS!E36-Dardanel_IS!F36)/Dardanel_IS!F36</f>
        <v>-0.42990654205607476</v>
      </c>
      <c r="N36" s="38">
        <f>(Dardanel_IS!F36-Dardanel_IS!G36)/Dardanel_IS!G36</f>
        <v>-0.16406250000000011</v>
      </c>
      <c r="O36" s="38"/>
    </row>
    <row r="37" spans="1:15" ht="15" thickBot="1" x14ac:dyDescent="0.35">
      <c r="A37" s="88" t="s">
        <v>234</v>
      </c>
      <c r="B37" s="89"/>
      <c r="C37" s="39"/>
      <c r="D37" s="39"/>
      <c r="E37" s="39"/>
      <c r="F37" s="39"/>
      <c r="G37" s="39"/>
      <c r="I37" s="88" t="s">
        <v>234</v>
      </c>
      <c r="J37" s="89"/>
      <c r="K37" s="39"/>
      <c r="L37" s="39"/>
      <c r="M37" s="39"/>
      <c r="N37" s="39"/>
      <c r="O37" s="39"/>
    </row>
    <row r="38" spans="1:15" ht="15" thickBot="1" x14ac:dyDescent="0.35">
      <c r="A38" s="88" t="s">
        <v>235</v>
      </c>
      <c r="B38" s="89"/>
      <c r="C38" s="39">
        <f>Dardanel_IS!C38/Dardanel_IS!$G38</f>
        <v>1.4645669291338581</v>
      </c>
      <c r="D38" s="39">
        <f>Dardanel_IS!D38/Dardanel_IS!$G38</f>
        <v>2.341207349081365</v>
      </c>
      <c r="E38" s="39">
        <f>Dardanel_IS!E38/Dardanel_IS!$G38</f>
        <v>1.146981627296588</v>
      </c>
      <c r="F38" s="39">
        <f>Dardanel_IS!F38/Dardanel_IS!$G38</f>
        <v>1.1811023622047243</v>
      </c>
      <c r="G38" s="39">
        <f>Dardanel_IS!G38/Dardanel_IS!$G38</f>
        <v>1</v>
      </c>
      <c r="I38" s="88" t="s">
        <v>235</v>
      </c>
      <c r="J38" s="89"/>
      <c r="K38" s="39">
        <f>(Dardanel_IS!C38-Dardanel_IS!D38)/Dardanel_IS!D38</f>
        <v>-0.3744394618834081</v>
      </c>
      <c r="L38" s="39">
        <f>(Dardanel_IS!D38-Dardanel_IS!E38)/Dardanel_IS!E38</f>
        <v>1.0411899313501143</v>
      </c>
      <c r="M38" s="39">
        <f>(Dardanel_IS!E38-Dardanel_IS!F38)/Dardanel_IS!F38</f>
        <v>-2.8888888888888825E-2</v>
      </c>
      <c r="N38" s="39">
        <f>(Dardanel_IS!F38-Dardanel_IS!G38)/Dardanel_IS!G38</f>
        <v>0.18110236220472437</v>
      </c>
      <c r="O38" s="39"/>
    </row>
    <row r="39" spans="1:15" ht="15" thickBot="1" x14ac:dyDescent="0.35">
      <c r="A39" s="88" t="s">
        <v>236</v>
      </c>
      <c r="B39" s="89"/>
      <c r="C39" s="39"/>
      <c r="D39" s="39"/>
      <c r="E39" s="39"/>
      <c r="F39" s="39"/>
      <c r="G39" s="39"/>
      <c r="I39" s="88" t="s">
        <v>236</v>
      </c>
      <c r="J39" s="89"/>
      <c r="K39" s="39"/>
      <c r="L39" s="39"/>
      <c r="M39" s="39"/>
      <c r="N39" s="39"/>
      <c r="O39" s="39"/>
    </row>
    <row r="40" spans="1:15" ht="15" thickBot="1" x14ac:dyDescent="0.35">
      <c r="A40" s="88" t="s">
        <v>227</v>
      </c>
      <c r="B40" s="89"/>
      <c r="C40" s="39"/>
      <c r="D40" s="39"/>
      <c r="E40" s="39"/>
      <c r="F40" s="39"/>
      <c r="G40" s="39"/>
      <c r="I40" s="88" t="s">
        <v>227</v>
      </c>
      <c r="J40" s="89"/>
      <c r="K40" s="39"/>
      <c r="L40" s="39"/>
      <c r="M40" s="39"/>
      <c r="N40" s="39"/>
      <c r="O40" s="39"/>
    </row>
    <row r="41" spans="1:15" ht="15" thickBot="1" x14ac:dyDescent="0.35">
      <c r="A41" s="88" t="s">
        <v>238</v>
      </c>
      <c r="B41" s="89"/>
      <c r="C41" s="39">
        <f>Dardanel_IS!C41/Dardanel_IS!$G41</f>
        <v>-0.16666666666666663</v>
      </c>
      <c r="D41" s="39">
        <f>Dardanel_IS!D41/Dardanel_IS!$G41</f>
        <v>2.8536585365853657</v>
      </c>
      <c r="E41" s="39">
        <f>Dardanel_IS!E41/Dardanel_IS!$G41</f>
        <v>0.85365853658536583</v>
      </c>
      <c r="F41" s="39">
        <f>Dardanel_IS!F41/Dardanel_IS!$G41</f>
        <v>0.98780487804878048</v>
      </c>
      <c r="G41" s="39">
        <f>Dardanel_IS!G41/Dardanel_IS!$G41</f>
        <v>1</v>
      </c>
      <c r="I41" s="88" t="s">
        <v>238</v>
      </c>
      <c r="J41" s="89"/>
      <c r="K41" s="39">
        <f>(Dardanel_IS!C41-Dardanel_IS!D41)/Dardanel_IS!D41</f>
        <v>-1.0584045584045583</v>
      </c>
      <c r="L41" s="39">
        <f>(Dardanel_IS!D41-Dardanel_IS!E41)/Dardanel_IS!E41</f>
        <v>2.342857142857143</v>
      </c>
      <c r="M41" s="39">
        <f>(Dardanel_IS!E41-Dardanel_IS!F41)/Dardanel_IS!F41</f>
        <v>-0.13580246913580249</v>
      </c>
      <c r="N41" s="39">
        <f>(Dardanel_IS!F41-Dardanel_IS!G41)/Dardanel_IS!G41</f>
        <v>-1.219512195121954E-2</v>
      </c>
      <c r="O41" s="39"/>
    </row>
    <row r="42" spans="1:15" ht="15" thickBot="1" x14ac:dyDescent="0.35">
      <c r="A42" s="88" t="s">
        <v>239</v>
      </c>
      <c r="B42" s="89"/>
      <c r="C42" s="39">
        <f>Dardanel_IS!C42/Dardanel_IS!$G42</f>
        <v>-11.999999999999998</v>
      </c>
      <c r="D42" s="39">
        <f>Dardanel_IS!D42/Dardanel_IS!$G42</f>
        <v>0</v>
      </c>
      <c r="E42" s="39">
        <f>Dardanel_IS!E42/Dardanel_IS!$G42</f>
        <v>-2</v>
      </c>
      <c r="F42" s="39">
        <f>Dardanel_IS!F42/Dardanel_IS!$G42</f>
        <v>-15</v>
      </c>
      <c r="G42" s="39">
        <f>Dardanel_IS!G42/Dardanel_IS!$G42</f>
        <v>1</v>
      </c>
      <c r="I42" s="88" t="s">
        <v>239</v>
      </c>
      <c r="J42" s="89"/>
      <c r="K42" s="39"/>
      <c r="L42" s="39">
        <f>(Dardanel_IS!D42-Dardanel_IS!E42)/Dardanel_IS!E42</f>
        <v>-1</v>
      </c>
      <c r="M42" s="39">
        <f>(Dardanel_IS!E42-Dardanel_IS!F42)/Dardanel_IS!F42</f>
        <v>-0.8666666666666667</v>
      </c>
      <c r="N42" s="39">
        <f>(Dardanel_IS!F42-Dardanel_IS!G42)/Dardanel_IS!G42</f>
        <v>-16</v>
      </c>
      <c r="O42" s="39"/>
    </row>
    <row r="43" spans="1:15" ht="15" thickBot="1" x14ac:dyDescent="0.35">
      <c r="A43" s="88" t="s">
        <v>240</v>
      </c>
      <c r="B43" s="89"/>
      <c r="C43" s="39">
        <f>Dardanel_IS!C43/Dardanel_IS!$G43</f>
        <v>-0.2145748987854251</v>
      </c>
      <c r="D43" s="39">
        <f>Dardanel_IS!D43/Dardanel_IS!$G43</f>
        <v>2.8421052631578951</v>
      </c>
      <c r="E43" s="39">
        <f>Dardanel_IS!E43/Dardanel_IS!$G43</f>
        <v>0.8421052631578948</v>
      </c>
      <c r="F43" s="39">
        <f>Dardanel_IS!F43/Dardanel_IS!$G43</f>
        <v>0.92307692307692313</v>
      </c>
      <c r="G43" s="39">
        <f>Dardanel_IS!G43/Dardanel_IS!$G43</f>
        <v>1</v>
      </c>
      <c r="I43" s="88" t="s">
        <v>240</v>
      </c>
      <c r="J43" s="89"/>
      <c r="K43" s="39">
        <f>(Dardanel_IS!C43-Dardanel_IS!D43)/Dardanel_IS!D43</f>
        <v>-1.0754985754985755</v>
      </c>
      <c r="L43" s="39">
        <f>(Dardanel_IS!D43-Dardanel_IS!E43)/Dardanel_IS!E43</f>
        <v>2.375</v>
      </c>
      <c r="M43" s="39">
        <f>(Dardanel_IS!E43-Dardanel_IS!F43)/Dardanel_IS!F43</f>
        <v>-8.771929824561403E-2</v>
      </c>
      <c r="N43" s="39">
        <f>(Dardanel_IS!F43-Dardanel_IS!G43)/Dardanel_IS!G43</f>
        <v>-7.6923076923076872E-2</v>
      </c>
      <c r="O43" s="39"/>
    </row>
    <row r="44" spans="1:15" ht="15" thickBot="1" x14ac:dyDescent="0.35">
      <c r="A44" s="88" t="s">
        <v>68</v>
      </c>
      <c r="B44" s="89"/>
      <c r="C44" s="39"/>
      <c r="D44" s="39"/>
      <c r="E44" s="39"/>
      <c r="F44" s="39"/>
      <c r="G44" s="39"/>
      <c r="I44" s="88" t="s">
        <v>68</v>
      </c>
      <c r="J44" s="89"/>
      <c r="K44" s="39"/>
      <c r="L44" s="39"/>
      <c r="M44" s="39"/>
      <c r="N44" s="39"/>
      <c r="O44" s="39"/>
    </row>
    <row r="45" spans="1:15" ht="15" thickBot="1" x14ac:dyDescent="0.35">
      <c r="A45" s="88" t="s">
        <v>241</v>
      </c>
      <c r="B45" s="89"/>
      <c r="C45" s="39"/>
      <c r="D45" s="39"/>
      <c r="E45" s="39"/>
      <c r="F45" s="39"/>
      <c r="G45" s="39"/>
      <c r="I45" s="88" t="s">
        <v>241</v>
      </c>
      <c r="J45" s="89"/>
      <c r="K45" s="39"/>
      <c r="L45" s="39"/>
      <c r="M45" s="39"/>
      <c r="N45" s="39"/>
      <c r="O45" s="39"/>
    </row>
    <row r="46" spans="1:15" ht="15" thickBot="1" x14ac:dyDescent="0.35">
      <c r="A46" s="88" t="s">
        <v>242</v>
      </c>
      <c r="B46" s="89"/>
      <c r="C46" s="39"/>
      <c r="D46" s="39"/>
      <c r="E46" s="39"/>
      <c r="F46" s="39"/>
      <c r="G46" s="39"/>
      <c r="I46" s="88" t="s">
        <v>242</v>
      </c>
      <c r="J46" s="89"/>
      <c r="K46" s="39"/>
      <c r="L46" s="39"/>
      <c r="M46" s="39"/>
      <c r="N46" s="39"/>
      <c r="O46" s="39"/>
    </row>
    <row r="47" spans="1:15" ht="15" thickBot="1" x14ac:dyDescent="0.35">
      <c r="A47" s="88" t="s">
        <v>243</v>
      </c>
      <c r="B47" s="89"/>
      <c r="C47" s="39">
        <f>Dardanel_IS!C47/Dardanel_IS!$G47</f>
        <v>-0.2145748987854251</v>
      </c>
      <c r="D47" s="39">
        <f>Dardanel_IS!D47/Dardanel_IS!$G47</f>
        <v>2.8421052631578951</v>
      </c>
      <c r="E47" s="39">
        <f>Dardanel_IS!E47/Dardanel_IS!$G47</f>
        <v>0.8421052631578948</v>
      </c>
      <c r="F47" s="39">
        <f>Dardanel_IS!F47/Dardanel_IS!$G47</f>
        <v>0.92307692307692313</v>
      </c>
      <c r="G47" s="39">
        <f>Dardanel_IS!G47/Dardanel_IS!$G47</f>
        <v>1</v>
      </c>
      <c r="I47" s="88" t="s">
        <v>243</v>
      </c>
      <c r="J47" s="89"/>
      <c r="K47" s="39">
        <f>(Dardanel_IS!C47-Dardanel_IS!D47)/Dardanel_IS!D47</f>
        <v>-1.0754985754985755</v>
      </c>
      <c r="L47" s="39">
        <f>(Dardanel_IS!D47-Dardanel_IS!E47)/Dardanel_IS!E47</f>
        <v>2.375</v>
      </c>
      <c r="M47" s="39">
        <f>(Dardanel_IS!E47-Dardanel_IS!F47)/Dardanel_IS!F47</f>
        <v>-8.771929824561403E-2</v>
      </c>
      <c r="N47" s="39">
        <f>(Dardanel_IS!F47-Dardanel_IS!G47)/Dardanel_IS!G47</f>
        <v>-7.6923076923076872E-2</v>
      </c>
      <c r="O47" s="39"/>
    </row>
    <row r="48" spans="1:15" ht="15" thickBot="1" x14ac:dyDescent="0.35">
      <c r="A48" s="99"/>
      <c r="B48" s="99"/>
      <c r="C48" s="40"/>
      <c r="D48" s="40"/>
      <c r="E48" s="40"/>
      <c r="F48" s="40"/>
      <c r="G48" s="40"/>
      <c r="I48" s="99"/>
      <c r="J48" s="99"/>
      <c r="K48" s="40"/>
      <c r="L48" s="40"/>
      <c r="M48" s="40"/>
      <c r="N48" s="40"/>
      <c r="O48" s="40"/>
    </row>
    <row r="49" spans="1:15" ht="15" thickBot="1" x14ac:dyDescent="0.35">
      <c r="A49" s="88" t="s">
        <v>244</v>
      </c>
      <c r="B49" s="89"/>
      <c r="C49" s="39"/>
      <c r="D49" s="39"/>
      <c r="E49" s="39"/>
      <c r="F49" s="39"/>
      <c r="G49" s="39"/>
      <c r="I49" s="88" t="s">
        <v>244</v>
      </c>
      <c r="J49" s="89"/>
      <c r="K49" s="39"/>
      <c r="L49" s="39"/>
      <c r="M49" s="39"/>
      <c r="N49" s="39"/>
      <c r="O49" s="39"/>
    </row>
    <row r="50" spans="1:15" ht="15" thickBot="1" x14ac:dyDescent="0.35">
      <c r="A50" s="88" t="s">
        <v>245</v>
      </c>
      <c r="B50" s="89"/>
      <c r="C50" s="39"/>
      <c r="D50" s="39"/>
      <c r="E50" s="39"/>
      <c r="F50" s="39"/>
      <c r="G50" s="39"/>
      <c r="I50" s="88" t="s">
        <v>245</v>
      </c>
      <c r="J50" s="89"/>
      <c r="K50" s="39"/>
      <c r="L50" s="39"/>
      <c r="M50" s="39"/>
      <c r="N50" s="39"/>
      <c r="O50" s="39"/>
    </row>
    <row r="51" spans="1:15" ht="15" thickBot="1" x14ac:dyDescent="0.35">
      <c r="A51" s="88" t="s">
        <v>246</v>
      </c>
      <c r="B51" s="89"/>
      <c r="C51" s="39"/>
      <c r="D51" s="39"/>
      <c r="E51" s="39"/>
      <c r="F51" s="39"/>
      <c r="G51" s="39"/>
      <c r="I51" s="88" t="s">
        <v>246</v>
      </c>
      <c r="J51" s="89"/>
      <c r="K51" s="39"/>
      <c r="L51" s="39"/>
      <c r="M51" s="39"/>
      <c r="N51" s="39"/>
      <c r="O51" s="39"/>
    </row>
    <row r="52" spans="1:15" ht="15" thickBot="1" x14ac:dyDescent="0.35">
      <c r="A52" s="88" t="s">
        <v>247</v>
      </c>
      <c r="B52" s="89"/>
      <c r="C52" s="39"/>
      <c r="D52" s="39"/>
      <c r="E52" s="39"/>
      <c r="F52" s="39"/>
      <c r="G52" s="39"/>
      <c r="I52" s="88" t="s">
        <v>247</v>
      </c>
      <c r="J52" s="89"/>
      <c r="K52" s="39"/>
      <c r="L52" s="39"/>
      <c r="M52" s="39"/>
      <c r="N52" s="39"/>
      <c r="O52" s="39"/>
    </row>
    <row r="53" spans="1:15" ht="15" thickBot="1" x14ac:dyDescent="0.35">
      <c r="A53" s="88" t="s">
        <v>248</v>
      </c>
      <c r="B53" s="89"/>
      <c r="C53" s="39"/>
      <c r="D53" s="39"/>
      <c r="E53" s="39"/>
      <c r="F53" s="39"/>
      <c r="G53" s="39"/>
      <c r="I53" s="88" t="s">
        <v>248</v>
      </c>
      <c r="J53" s="89"/>
      <c r="K53" s="39"/>
      <c r="L53" s="39"/>
      <c r="M53" s="39"/>
      <c r="N53" s="39"/>
      <c r="O53" s="39"/>
    </row>
    <row r="54" spans="1:15" ht="15" thickBot="1" x14ac:dyDescent="0.35">
      <c r="A54" s="88" t="s">
        <v>249</v>
      </c>
      <c r="B54" s="89"/>
      <c r="C54" s="39">
        <f>Dardanel_IS!C54/Dardanel_IS!$G54</f>
        <v>-0.2145748987854251</v>
      </c>
      <c r="D54" s="39">
        <f>Dardanel_IS!D54/Dardanel_IS!$G54</f>
        <v>2.8421052631578951</v>
      </c>
      <c r="E54" s="39">
        <f>Dardanel_IS!E54/Dardanel_IS!$G54</f>
        <v>0.8421052631578948</v>
      </c>
      <c r="F54" s="39">
        <f>Dardanel_IS!F54/Dardanel_IS!$G54</f>
        <v>0.92307692307692313</v>
      </c>
      <c r="G54" s="39">
        <f>Dardanel_IS!G54/Dardanel_IS!$G54</f>
        <v>1</v>
      </c>
      <c r="I54" s="88" t="s">
        <v>249</v>
      </c>
      <c r="J54" s="89"/>
      <c r="K54" s="39">
        <f>(Dardanel_IS!C54-Dardanel_IS!D54)/Dardanel_IS!D54</f>
        <v>-1.0754985754985755</v>
      </c>
      <c r="L54" s="39">
        <f>(Dardanel_IS!D54-Dardanel_IS!E54)/Dardanel_IS!E54</f>
        <v>2.375</v>
      </c>
      <c r="M54" s="39">
        <f>(Dardanel_IS!E54-Dardanel_IS!F54)/Dardanel_IS!F54</f>
        <v>-8.771929824561403E-2</v>
      </c>
      <c r="N54" s="39">
        <f>(Dardanel_IS!F54-Dardanel_IS!G54)/Dardanel_IS!G54</f>
        <v>-7.6923076923076872E-2</v>
      </c>
      <c r="O54" s="39"/>
    </row>
    <row r="55" spans="1:15" ht="15" thickBot="1" x14ac:dyDescent="0.35">
      <c r="A55" s="99"/>
      <c r="B55" s="99"/>
      <c r="C55" s="40"/>
      <c r="D55" s="40"/>
      <c r="E55" s="40"/>
      <c r="F55" s="40"/>
      <c r="G55" s="40"/>
      <c r="I55" s="99"/>
      <c r="J55" s="99"/>
      <c r="K55" s="40"/>
      <c r="L55" s="40"/>
      <c r="M55" s="40"/>
      <c r="N55" s="40"/>
      <c r="O55" s="40"/>
    </row>
    <row r="56" spans="1:15" ht="15" thickBot="1" x14ac:dyDescent="0.35">
      <c r="A56" s="88" t="s">
        <v>250</v>
      </c>
      <c r="B56" s="89"/>
      <c r="C56" s="39"/>
      <c r="D56" s="39"/>
      <c r="E56" s="39"/>
      <c r="F56" s="39"/>
      <c r="G56" s="39"/>
      <c r="I56" s="88" t="s">
        <v>250</v>
      </c>
      <c r="J56" s="89"/>
      <c r="K56" s="39"/>
      <c r="L56" s="39"/>
      <c r="M56" s="39"/>
      <c r="N56" s="39"/>
      <c r="O56" s="39"/>
    </row>
    <row r="57" spans="1:15" ht="15" thickBot="1" x14ac:dyDescent="0.35">
      <c r="A57" s="88" t="s">
        <v>251</v>
      </c>
      <c r="B57" s="89"/>
      <c r="C57" s="39"/>
      <c r="D57" s="39"/>
      <c r="E57" s="39"/>
      <c r="F57" s="39"/>
      <c r="G57" s="39"/>
      <c r="I57" s="88" t="s">
        <v>251</v>
      </c>
      <c r="J57" s="89"/>
      <c r="K57" s="39"/>
      <c r="L57" s="39"/>
      <c r="M57" s="39"/>
      <c r="N57" s="39"/>
      <c r="O57" s="39"/>
    </row>
    <row r="58" spans="1:15" ht="15" thickBot="1" x14ac:dyDescent="0.35">
      <c r="A58" s="88" t="s">
        <v>252</v>
      </c>
      <c r="B58" s="89"/>
      <c r="C58" s="39"/>
      <c r="D58" s="39"/>
      <c r="E58" s="39"/>
      <c r="F58" s="39"/>
      <c r="G58" s="39"/>
      <c r="I58" s="88" t="s">
        <v>252</v>
      </c>
      <c r="J58" s="89"/>
      <c r="K58" s="39"/>
      <c r="L58" s="39"/>
      <c r="M58" s="39"/>
      <c r="N58" s="39"/>
      <c r="O58" s="39"/>
    </row>
    <row r="59" spans="1:15" ht="15" thickBot="1" x14ac:dyDescent="0.35">
      <c r="A59" s="88" t="s">
        <v>253</v>
      </c>
      <c r="B59" s="89"/>
      <c r="C59" s="39"/>
      <c r="D59" s="39"/>
      <c r="E59" s="39"/>
      <c r="F59" s="39"/>
      <c r="G59" s="39"/>
      <c r="I59" s="88" t="s">
        <v>253</v>
      </c>
      <c r="J59" s="89"/>
      <c r="K59" s="39"/>
      <c r="L59" s="39"/>
      <c r="M59" s="39"/>
      <c r="N59" s="39"/>
      <c r="O59" s="39"/>
    </row>
    <row r="60" spans="1:15" ht="15" thickBot="1" x14ac:dyDescent="0.35">
      <c r="A60" s="88" t="s">
        <v>254</v>
      </c>
      <c r="B60" s="89"/>
      <c r="C60" s="39"/>
      <c r="D60" s="39"/>
      <c r="E60" s="39"/>
      <c r="F60" s="39"/>
      <c r="G60" s="39"/>
      <c r="I60" s="88" t="s">
        <v>254</v>
      </c>
      <c r="J60" s="89"/>
      <c r="K60" s="39"/>
      <c r="L60" s="39"/>
      <c r="M60" s="39"/>
      <c r="N60" s="39"/>
      <c r="O60" s="39"/>
    </row>
    <row r="61" spans="1:15" ht="15" thickBot="1" x14ac:dyDescent="0.35">
      <c r="A61" s="88" t="s">
        <v>255</v>
      </c>
      <c r="B61" s="89"/>
      <c r="C61" s="39"/>
      <c r="D61" s="39"/>
      <c r="E61" s="39"/>
      <c r="F61" s="39"/>
      <c r="G61" s="39"/>
      <c r="I61" s="88" t="s">
        <v>255</v>
      </c>
      <c r="J61" s="89"/>
      <c r="K61" s="39"/>
      <c r="L61" s="39"/>
      <c r="M61" s="39"/>
      <c r="N61" s="39"/>
      <c r="O61" s="39"/>
    </row>
    <row r="62" spans="1:15" ht="15" thickBot="1" x14ac:dyDescent="0.35">
      <c r="A62" s="88" t="s">
        <v>256</v>
      </c>
      <c r="B62" s="89"/>
      <c r="C62" s="39">
        <f>Dardanel_IS!C62/Dardanel_IS!$G62</f>
        <v>-0.2145748987854251</v>
      </c>
      <c r="D62" s="39">
        <f>Dardanel_IS!D62/Dardanel_IS!$G62</f>
        <v>2.8421052631578951</v>
      </c>
      <c r="E62" s="39">
        <f>Dardanel_IS!E62/Dardanel_IS!$G62</f>
        <v>0.8421052631578948</v>
      </c>
      <c r="F62" s="39">
        <f>Dardanel_IS!F62/Dardanel_IS!$G62</f>
        <v>0.92307692307692313</v>
      </c>
      <c r="G62" s="39">
        <f>Dardanel_IS!G62/Dardanel_IS!$G62</f>
        <v>1</v>
      </c>
      <c r="I62" s="88" t="s">
        <v>256</v>
      </c>
      <c r="J62" s="89"/>
      <c r="K62" s="39">
        <f>(Dardanel_IS!C62-Dardanel_IS!D62)/Dardanel_IS!D62</f>
        <v>-1.0754985754985755</v>
      </c>
      <c r="L62" s="39">
        <f>(Dardanel_IS!D62-Dardanel_IS!E62)/Dardanel_IS!E62</f>
        <v>2.375</v>
      </c>
      <c r="M62" s="39">
        <f>(Dardanel_IS!E62-Dardanel_IS!F62)/Dardanel_IS!F62</f>
        <v>-8.771929824561403E-2</v>
      </c>
      <c r="N62" s="39">
        <f>(Dardanel_IS!F62-Dardanel_IS!G62)/Dardanel_IS!G62</f>
        <v>-7.6923076923076872E-2</v>
      </c>
      <c r="O62" s="39"/>
    </row>
    <row r="63" spans="1:15" ht="15" thickBot="1" x14ac:dyDescent="0.35">
      <c r="A63" s="88" t="s">
        <v>257</v>
      </c>
      <c r="B63" s="89"/>
      <c r="C63" s="39">
        <f>Dardanel_IS!C63/Dardanel_IS!$G63</f>
        <v>-0.2145748987854251</v>
      </c>
      <c r="D63" s="39">
        <f>Dardanel_IS!D63/Dardanel_IS!$G63</f>
        <v>2.8421052631578951</v>
      </c>
      <c r="E63" s="39">
        <f>Dardanel_IS!E63/Dardanel_IS!$G63</f>
        <v>0.8421052631578948</v>
      </c>
      <c r="F63" s="39">
        <f>Dardanel_IS!F63/Dardanel_IS!$G63</f>
        <v>0.92307692307692313</v>
      </c>
      <c r="G63" s="39">
        <f>Dardanel_IS!G63/Dardanel_IS!$G63</f>
        <v>1</v>
      </c>
      <c r="I63" s="88" t="s">
        <v>257</v>
      </c>
      <c r="J63" s="89"/>
      <c r="K63" s="39">
        <f>(Dardanel_IS!C63-Dardanel_IS!D63)/Dardanel_IS!D63</f>
        <v>-1.0754985754985755</v>
      </c>
      <c r="L63" s="39">
        <f>(Dardanel_IS!D63-Dardanel_IS!E63)/Dardanel_IS!E63</f>
        <v>2.375</v>
      </c>
      <c r="M63" s="39">
        <f>(Dardanel_IS!E63-Dardanel_IS!F63)/Dardanel_IS!F63</f>
        <v>-8.771929824561403E-2</v>
      </c>
      <c r="N63" s="39">
        <f>(Dardanel_IS!F63-Dardanel_IS!G63)/Dardanel_IS!G63</f>
        <v>-7.6923076923076872E-2</v>
      </c>
      <c r="O63" s="39"/>
    </row>
    <row r="64" spans="1:15" ht="15" thickBot="1" x14ac:dyDescent="0.35">
      <c r="A64" s="88" t="s">
        <v>258</v>
      </c>
      <c r="B64" s="89"/>
      <c r="C64" s="39">
        <f>Dardanel_IS!C64/Dardanel_IS!$G64</f>
        <v>1</v>
      </c>
      <c r="D64" s="39">
        <f>Dardanel_IS!D64/Dardanel_IS!$G64</f>
        <v>1</v>
      </c>
      <c r="E64" s="39">
        <f>Dardanel_IS!E64/Dardanel_IS!$G64</f>
        <v>1</v>
      </c>
      <c r="F64" s="39">
        <f>Dardanel_IS!F64/Dardanel_IS!$G64</f>
        <v>1</v>
      </c>
      <c r="G64" s="39">
        <f>Dardanel_IS!G64/Dardanel_IS!$G64</f>
        <v>1</v>
      </c>
      <c r="I64" s="88" t="s">
        <v>258</v>
      </c>
      <c r="J64" s="89"/>
      <c r="K64" s="39">
        <f>(Dardanel_IS!C64-Dardanel_IS!D64)/Dardanel_IS!D64</f>
        <v>0</v>
      </c>
      <c r="L64" s="39">
        <f>(Dardanel_IS!D64-Dardanel_IS!E64)/Dardanel_IS!E64</f>
        <v>0</v>
      </c>
      <c r="M64" s="39">
        <f>(Dardanel_IS!E64-Dardanel_IS!F64)/Dardanel_IS!F64</f>
        <v>0</v>
      </c>
      <c r="N64" s="39">
        <f>(Dardanel_IS!F64-Dardanel_IS!G64)/Dardanel_IS!G64</f>
        <v>0</v>
      </c>
      <c r="O64" s="39"/>
    </row>
    <row r="65" spans="1:15" ht="15" thickBot="1" x14ac:dyDescent="0.35">
      <c r="A65" s="88" t="s">
        <v>259</v>
      </c>
      <c r="B65" s="89"/>
      <c r="C65" s="39">
        <f>Dardanel_IS!C65/Dardanel_IS!$G65</f>
        <v>-0.21739130434782608</v>
      </c>
      <c r="D65" s="39">
        <f>Dardanel_IS!D65/Dardanel_IS!$G65</f>
        <v>2.8695652173913042</v>
      </c>
      <c r="E65" s="39">
        <f>Dardanel_IS!E65/Dardanel_IS!$G65</f>
        <v>0.84782608695652173</v>
      </c>
      <c r="F65" s="39">
        <f>Dardanel_IS!F65/Dardanel_IS!$G65</f>
        <v>0.93478260869565211</v>
      </c>
      <c r="G65" s="39">
        <f>Dardanel_IS!G65/Dardanel_IS!$G65</f>
        <v>1</v>
      </c>
      <c r="I65" s="88" t="s">
        <v>259</v>
      </c>
      <c r="J65" s="89"/>
      <c r="K65" s="39">
        <f>(Dardanel_IS!C65-Dardanel_IS!D65)/Dardanel_IS!D65</f>
        <v>-1.0757575757575759</v>
      </c>
      <c r="L65" s="39">
        <f>(Dardanel_IS!D65-Dardanel_IS!E65)/Dardanel_IS!E65</f>
        <v>2.3846153846153846</v>
      </c>
      <c r="M65" s="39">
        <f>(Dardanel_IS!E65-Dardanel_IS!F65)/Dardanel_IS!F65</f>
        <v>-9.3023255813953445E-2</v>
      </c>
      <c r="N65" s="39">
        <f>(Dardanel_IS!F65-Dardanel_IS!G65)/Dardanel_IS!G65</f>
        <v>-6.521739130434788E-2</v>
      </c>
      <c r="O65" s="39"/>
    </row>
    <row r="66" spans="1:15" ht="15" thickBot="1" x14ac:dyDescent="0.35">
      <c r="A66" s="88" t="s">
        <v>260</v>
      </c>
      <c r="B66" s="89"/>
      <c r="C66" s="39">
        <f>Dardanel_IS!C66/Dardanel_IS!$G66</f>
        <v>-0.21739130434782608</v>
      </c>
      <c r="D66" s="39">
        <f>Dardanel_IS!D66/Dardanel_IS!$G66</f>
        <v>2.8695652173913042</v>
      </c>
      <c r="E66" s="39">
        <f>Dardanel_IS!E66/Dardanel_IS!$G66</f>
        <v>0.84782608695652173</v>
      </c>
      <c r="F66" s="39">
        <f>Dardanel_IS!F66/Dardanel_IS!$G66</f>
        <v>0.93478260869565211</v>
      </c>
      <c r="G66" s="39">
        <f>Dardanel_IS!G66/Dardanel_IS!$G66</f>
        <v>1</v>
      </c>
      <c r="I66" s="88" t="s">
        <v>260</v>
      </c>
      <c r="J66" s="89"/>
      <c r="K66" s="39">
        <f>(Dardanel_IS!C66-Dardanel_IS!D66)/Dardanel_IS!D66</f>
        <v>-1.0757575757575759</v>
      </c>
      <c r="L66" s="39">
        <f>(Dardanel_IS!D66-Dardanel_IS!E66)/Dardanel_IS!E66</f>
        <v>2.3846153846153846</v>
      </c>
      <c r="M66" s="39">
        <f>(Dardanel_IS!E66-Dardanel_IS!F66)/Dardanel_IS!F66</f>
        <v>-9.3023255813953445E-2</v>
      </c>
      <c r="N66" s="39">
        <f>(Dardanel_IS!F66-Dardanel_IS!G66)/Dardanel_IS!G66</f>
        <v>-6.521739130434788E-2</v>
      </c>
      <c r="O66" s="39"/>
    </row>
    <row r="67" spans="1:15" ht="15" thickBot="1" x14ac:dyDescent="0.35">
      <c r="A67" s="88" t="s">
        <v>261</v>
      </c>
      <c r="B67" s="89"/>
      <c r="C67" s="39"/>
      <c r="D67" s="39"/>
      <c r="E67" s="39"/>
      <c r="F67" s="39"/>
      <c r="G67" s="39"/>
      <c r="I67" s="88" t="s">
        <v>261</v>
      </c>
      <c r="J67" s="89"/>
      <c r="K67" s="39"/>
      <c r="L67" s="39"/>
      <c r="M67" s="39"/>
      <c r="N67" s="39"/>
      <c r="O67" s="39"/>
    </row>
    <row r="68" spans="1:15" ht="15" thickBot="1" x14ac:dyDescent="0.35">
      <c r="A68" s="88" t="s">
        <v>262</v>
      </c>
      <c r="B68" s="89"/>
      <c r="C68" s="39">
        <f>Dardanel_IS!C68/Dardanel_IS!$G68</f>
        <v>-0.2145748987854251</v>
      </c>
      <c r="D68" s="39">
        <f>Dardanel_IS!D68/Dardanel_IS!$G68</f>
        <v>2.8421052631578951</v>
      </c>
      <c r="E68" s="39">
        <f>Dardanel_IS!E68/Dardanel_IS!$G68</f>
        <v>0.8421052631578948</v>
      </c>
      <c r="F68" s="39">
        <f>Dardanel_IS!F68/Dardanel_IS!$G68</f>
        <v>0.92307692307692313</v>
      </c>
      <c r="G68" s="39">
        <f>Dardanel_IS!G68/Dardanel_IS!$G68</f>
        <v>1</v>
      </c>
      <c r="I68" s="88" t="s">
        <v>262</v>
      </c>
      <c r="J68" s="89"/>
      <c r="K68" s="39">
        <f>(Dardanel_IS!C68-Dardanel_IS!D68)/Dardanel_IS!D68</f>
        <v>-1.0754985754985755</v>
      </c>
      <c r="L68" s="39">
        <f>(Dardanel_IS!D68-Dardanel_IS!E68)/Dardanel_IS!E68</f>
        <v>2.375</v>
      </c>
      <c r="M68" s="39">
        <f>(Dardanel_IS!E68-Dardanel_IS!F68)/Dardanel_IS!F68</f>
        <v>-8.771929824561403E-2</v>
      </c>
      <c r="N68" s="39">
        <f>(Dardanel_IS!F68-Dardanel_IS!G68)/Dardanel_IS!G68</f>
        <v>-7.6923076923076872E-2</v>
      </c>
      <c r="O68" s="39"/>
    </row>
    <row r="69" spans="1:15" ht="15" thickBot="1" x14ac:dyDescent="0.35">
      <c r="A69" s="88" t="s">
        <v>263</v>
      </c>
      <c r="B69" s="89"/>
      <c r="C69" s="39">
        <f>Dardanel_IS!C69/Dardanel_IS!$G69</f>
        <v>1</v>
      </c>
      <c r="D69" s="39">
        <f>Dardanel_IS!D69/Dardanel_IS!$G69</f>
        <v>1</v>
      </c>
      <c r="E69" s="39">
        <f>Dardanel_IS!E69/Dardanel_IS!$G69</f>
        <v>1</v>
      </c>
      <c r="F69" s="39">
        <f>Dardanel_IS!F69/Dardanel_IS!$G69</f>
        <v>1</v>
      </c>
      <c r="G69" s="39">
        <f>Dardanel_IS!G69/Dardanel_IS!$G69</f>
        <v>1</v>
      </c>
      <c r="I69" s="88" t="s">
        <v>263</v>
      </c>
      <c r="J69" s="89"/>
      <c r="K69" s="39">
        <f>(Dardanel_IS!C69-Dardanel_IS!D69)/Dardanel_IS!D69</f>
        <v>0</v>
      </c>
      <c r="L69" s="39">
        <f>(Dardanel_IS!D69-Dardanel_IS!E69)/Dardanel_IS!E69</f>
        <v>0</v>
      </c>
      <c r="M69" s="39">
        <f>(Dardanel_IS!E69-Dardanel_IS!F69)/Dardanel_IS!F69</f>
        <v>0</v>
      </c>
      <c r="N69" s="39">
        <f>(Dardanel_IS!F69-Dardanel_IS!G69)/Dardanel_IS!G69</f>
        <v>0</v>
      </c>
      <c r="O69" s="39"/>
    </row>
    <row r="70" spans="1:15" ht="15" thickBot="1" x14ac:dyDescent="0.35">
      <c r="A70" s="88" t="s">
        <v>264</v>
      </c>
      <c r="B70" s="89"/>
      <c r="C70" s="39">
        <f>Dardanel_IS!C70/Dardanel_IS!$G70</f>
        <v>-0.21739130434782608</v>
      </c>
      <c r="D70" s="39">
        <f>Dardanel_IS!D70/Dardanel_IS!$G70</f>
        <v>2.8695652173913042</v>
      </c>
      <c r="E70" s="39">
        <f>Dardanel_IS!E70/Dardanel_IS!$G70</f>
        <v>0.84782608695652173</v>
      </c>
      <c r="F70" s="39">
        <f>Dardanel_IS!F70/Dardanel_IS!$G70</f>
        <v>0.93478260869565211</v>
      </c>
      <c r="G70" s="39">
        <f>Dardanel_IS!G70/Dardanel_IS!$G70</f>
        <v>1</v>
      </c>
      <c r="I70" s="88" t="s">
        <v>264</v>
      </c>
      <c r="J70" s="89"/>
      <c r="K70" s="39">
        <f>(Dardanel_IS!C70-Dardanel_IS!D70)/Dardanel_IS!D70</f>
        <v>-1.0757575757575759</v>
      </c>
      <c r="L70" s="39">
        <f>(Dardanel_IS!D70-Dardanel_IS!E70)/Dardanel_IS!E70</f>
        <v>2.3846153846153846</v>
      </c>
      <c r="M70" s="39">
        <f>(Dardanel_IS!E70-Dardanel_IS!F70)/Dardanel_IS!F70</f>
        <v>-9.3023255813953445E-2</v>
      </c>
      <c r="N70" s="39">
        <f>(Dardanel_IS!F70-Dardanel_IS!G70)/Dardanel_IS!G70</f>
        <v>-6.521739130434788E-2</v>
      </c>
      <c r="O70" s="39"/>
    </row>
    <row r="71" spans="1:15" x14ac:dyDescent="0.3">
      <c r="A71" s="90" t="s">
        <v>265</v>
      </c>
      <c r="B71" s="91"/>
      <c r="C71" s="39">
        <f>Dardanel_IS!C71/Dardanel_IS!$G71</f>
        <v>-0.21739130434782608</v>
      </c>
      <c r="D71" s="39">
        <f>Dardanel_IS!D71/Dardanel_IS!$G71</f>
        <v>2.8695652173913042</v>
      </c>
      <c r="E71" s="39">
        <f>Dardanel_IS!E71/Dardanel_IS!$G71</f>
        <v>0.84782608695652173</v>
      </c>
      <c r="F71" s="39">
        <f>Dardanel_IS!F71/Dardanel_IS!$G71</f>
        <v>0.93478260869565211</v>
      </c>
      <c r="G71" s="39">
        <f>Dardanel_IS!G71/Dardanel_IS!$G71</f>
        <v>1</v>
      </c>
      <c r="I71" s="90" t="s">
        <v>265</v>
      </c>
      <c r="J71" s="91"/>
      <c r="K71" s="39">
        <f>(Dardanel_IS!C71-Dardanel_IS!D71)/Dardanel_IS!D71</f>
        <v>-1.0757575757575759</v>
      </c>
      <c r="L71" s="39">
        <f>(Dardanel_IS!D71-Dardanel_IS!E71)/Dardanel_IS!E71</f>
        <v>2.3846153846153846</v>
      </c>
      <c r="M71" s="39">
        <f>(Dardanel_IS!E71-Dardanel_IS!F71)/Dardanel_IS!F71</f>
        <v>-9.3023255813953445E-2</v>
      </c>
      <c r="N71" s="39">
        <f>(Dardanel_IS!F71-Dardanel_IS!G71)/Dardanel_IS!G71</f>
        <v>-6.521739130434788E-2</v>
      </c>
      <c r="O71" s="39"/>
    </row>
    <row r="72" spans="1:15" ht="12" customHeight="1" thickBot="1" x14ac:dyDescent="0.35">
      <c r="A72" s="98" t="s">
        <v>88</v>
      </c>
      <c r="B72" s="98"/>
      <c r="C72" s="41"/>
      <c r="D72" s="41"/>
      <c r="E72" s="41"/>
      <c r="F72" s="41"/>
      <c r="G72" s="41"/>
      <c r="I72" s="98" t="s">
        <v>88</v>
      </c>
      <c r="J72" s="98"/>
      <c r="K72" s="41"/>
      <c r="L72" s="41"/>
      <c r="M72" s="41"/>
      <c r="N72" s="41"/>
      <c r="O72" s="41"/>
    </row>
    <row r="73" spans="1:15" ht="15" thickBot="1" x14ac:dyDescent="0.35">
      <c r="A73" s="88" t="s">
        <v>266</v>
      </c>
      <c r="B73" s="89"/>
      <c r="C73" s="39"/>
      <c r="D73" s="39"/>
      <c r="E73" s="39"/>
      <c r="F73" s="39"/>
      <c r="G73" s="39"/>
      <c r="I73" s="88" t="s">
        <v>266</v>
      </c>
      <c r="J73" s="89"/>
      <c r="K73" s="39"/>
      <c r="L73" s="39"/>
      <c r="M73" s="39"/>
      <c r="N73" s="39"/>
      <c r="O73" s="39"/>
    </row>
    <row r="74" spans="1:15" ht="15" thickBot="1" x14ac:dyDescent="0.35">
      <c r="A74" s="88" t="s">
        <v>267</v>
      </c>
      <c r="B74" s="89"/>
      <c r="C74" s="39"/>
      <c r="D74" s="39"/>
      <c r="E74" s="39"/>
      <c r="F74" s="39"/>
      <c r="G74" s="39"/>
      <c r="I74" s="88" t="s">
        <v>267</v>
      </c>
      <c r="J74" s="89"/>
      <c r="K74" s="39"/>
      <c r="L74" s="39"/>
      <c r="M74" s="39"/>
      <c r="N74" s="39"/>
      <c r="O74" s="39"/>
    </row>
    <row r="75" spans="1:15" ht="15" thickBot="1" x14ac:dyDescent="0.35">
      <c r="A75" s="88" t="s">
        <v>268</v>
      </c>
      <c r="B75" s="89"/>
      <c r="C75" s="39"/>
      <c r="D75" s="39"/>
      <c r="E75" s="39"/>
      <c r="F75" s="39"/>
      <c r="G75" s="39"/>
      <c r="I75" s="88" t="s">
        <v>268</v>
      </c>
      <c r="J75" s="89"/>
      <c r="K75" s="39"/>
      <c r="L75" s="39"/>
      <c r="M75" s="39"/>
      <c r="N75" s="39"/>
      <c r="O75" s="39"/>
    </row>
    <row r="76" spans="1:15" ht="15" thickBot="1" x14ac:dyDescent="0.35">
      <c r="A76" s="88" t="s">
        <v>269</v>
      </c>
      <c r="B76" s="89"/>
      <c r="C76" s="39"/>
      <c r="D76" s="39"/>
      <c r="E76" s="39"/>
      <c r="F76" s="39"/>
      <c r="G76" s="39"/>
      <c r="I76" s="88" t="s">
        <v>269</v>
      </c>
      <c r="J76" s="89"/>
      <c r="K76" s="39"/>
      <c r="L76" s="39"/>
      <c r="M76" s="39"/>
      <c r="N76" s="39"/>
      <c r="O76" s="39"/>
    </row>
    <row r="77" spans="1:15" ht="15" thickBot="1" x14ac:dyDescent="0.35">
      <c r="A77" s="88" t="s">
        <v>270</v>
      </c>
      <c r="B77" s="89"/>
      <c r="C77" s="39"/>
      <c r="D77" s="39"/>
      <c r="E77" s="39"/>
      <c r="F77" s="39"/>
      <c r="G77" s="39"/>
      <c r="I77" s="88" t="s">
        <v>270</v>
      </c>
      <c r="J77" s="89"/>
      <c r="K77" s="39"/>
      <c r="L77" s="39"/>
      <c r="M77" s="39"/>
      <c r="N77" s="39"/>
      <c r="O77" s="39"/>
    </row>
    <row r="78" spans="1:15" ht="15" thickBot="1" x14ac:dyDescent="0.35">
      <c r="A78" s="88" t="s">
        <v>271</v>
      </c>
      <c r="B78" s="89"/>
      <c r="C78" s="39"/>
      <c r="D78" s="39"/>
      <c r="E78" s="39"/>
      <c r="F78" s="39"/>
      <c r="G78" s="39"/>
      <c r="I78" s="88" t="s">
        <v>271</v>
      </c>
      <c r="J78" s="89"/>
      <c r="K78" s="39"/>
      <c r="L78" s="39"/>
      <c r="M78" s="39"/>
      <c r="N78" s="39"/>
      <c r="O78" s="39"/>
    </row>
    <row r="79" spans="1:15" ht="15" thickBot="1" x14ac:dyDescent="0.35">
      <c r="A79" s="88" t="s">
        <v>272</v>
      </c>
      <c r="B79" s="89"/>
      <c r="C79" s="39"/>
      <c r="D79" s="39"/>
      <c r="E79" s="39"/>
      <c r="F79" s="39"/>
      <c r="G79" s="39"/>
      <c r="I79" s="88" t="s">
        <v>272</v>
      </c>
      <c r="J79" s="89"/>
      <c r="K79" s="39"/>
      <c r="L79" s="39"/>
      <c r="M79" s="39"/>
      <c r="N79" s="39"/>
      <c r="O79" s="39"/>
    </row>
    <row r="80" spans="1:15" ht="15" thickBot="1" x14ac:dyDescent="0.35">
      <c r="A80" s="88" t="s">
        <v>273</v>
      </c>
      <c r="B80" s="89"/>
      <c r="C80" s="39"/>
      <c r="D80" s="39"/>
      <c r="E80" s="39"/>
      <c r="F80" s="39"/>
      <c r="G80" s="39"/>
      <c r="I80" s="88" t="s">
        <v>273</v>
      </c>
      <c r="J80" s="89"/>
      <c r="K80" s="39"/>
      <c r="L80" s="39"/>
      <c r="M80" s="39"/>
      <c r="N80" s="39"/>
      <c r="O80" s="39"/>
    </row>
    <row r="81" spans="1:15" ht="15" thickBot="1" x14ac:dyDescent="0.35">
      <c r="A81" s="88" t="s">
        <v>274</v>
      </c>
      <c r="B81" s="89"/>
      <c r="C81" s="39"/>
      <c r="D81" s="39"/>
      <c r="E81" s="39"/>
      <c r="F81" s="39"/>
      <c r="G81" s="39"/>
      <c r="I81" s="88" t="s">
        <v>274</v>
      </c>
      <c r="J81" s="89"/>
      <c r="K81" s="39"/>
      <c r="L81" s="39"/>
      <c r="M81" s="39"/>
      <c r="N81" s="39"/>
      <c r="O81" s="39"/>
    </row>
    <row r="82" spans="1:15" ht="15" thickBot="1" x14ac:dyDescent="0.35">
      <c r="A82" s="88" t="s">
        <v>275</v>
      </c>
      <c r="B82" s="89"/>
      <c r="C82" s="39"/>
      <c r="D82" s="39"/>
      <c r="E82" s="39"/>
      <c r="F82" s="39"/>
      <c r="G82" s="39"/>
      <c r="I82" s="88" t="s">
        <v>275</v>
      </c>
      <c r="J82" s="89"/>
      <c r="K82" s="39"/>
      <c r="L82" s="39"/>
      <c r="M82" s="39"/>
      <c r="N82" s="39"/>
      <c r="O82" s="39"/>
    </row>
    <row r="83" spans="1:15" ht="15" thickBot="1" x14ac:dyDescent="0.35">
      <c r="A83" s="88" t="s">
        <v>276</v>
      </c>
      <c r="B83" s="89"/>
      <c r="C83" s="39"/>
      <c r="D83" s="39"/>
      <c r="E83" s="39"/>
      <c r="F83" s="39"/>
      <c r="G83" s="39"/>
      <c r="I83" s="88" t="s">
        <v>276</v>
      </c>
      <c r="J83" s="89"/>
      <c r="K83" s="39"/>
      <c r="L83" s="39"/>
      <c r="M83" s="39"/>
      <c r="N83" s="39"/>
      <c r="O83" s="39"/>
    </row>
    <row r="84" spans="1:15" ht="15" thickBot="1" x14ac:dyDescent="0.35">
      <c r="A84" s="88" t="s">
        <v>277</v>
      </c>
      <c r="B84" s="89"/>
      <c r="C84" s="39"/>
      <c r="D84" s="39"/>
      <c r="E84" s="39"/>
      <c r="F84" s="39"/>
      <c r="G84" s="39"/>
      <c r="I84" s="88" t="s">
        <v>277</v>
      </c>
      <c r="J84" s="89"/>
      <c r="K84" s="39"/>
      <c r="L84" s="39"/>
      <c r="M84" s="39"/>
      <c r="N84" s="39"/>
      <c r="O84" s="39"/>
    </row>
    <row r="85" spans="1:15" ht="15" thickBot="1" x14ac:dyDescent="0.35">
      <c r="A85" s="88" t="s">
        <v>278</v>
      </c>
      <c r="B85" s="89"/>
      <c r="C85" s="39"/>
      <c r="D85" s="39"/>
      <c r="E85" s="39"/>
      <c r="F85" s="39"/>
      <c r="G85" s="39"/>
      <c r="I85" s="88" t="s">
        <v>278</v>
      </c>
      <c r="J85" s="89"/>
      <c r="K85" s="39"/>
      <c r="L85" s="39"/>
      <c r="M85" s="39"/>
      <c r="N85" s="39"/>
      <c r="O85" s="39"/>
    </row>
    <row r="86" spans="1:15" ht="15" thickBot="1" x14ac:dyDescent="0.35">
      <c r="A86" s="88" t="s">
        <v>279</v>
      </c>
      <c r="B86" s="89"/>
      <c r="C86" s="39"/>
      <c r="D86" s="39"/>
      <c r="E86" s="39"/>
      <c r="F86" s="39"/>
      <c r="G86" s="39"/>
      <c r="I86" s="88" t="s">
        <v>279</v>
      </c>
      <c r="J86" s="89"/>
      <c r="K86" s="39"/>
      <c r="L86" s="39"/>
      <c r="M86" s="39"/>
      <c r="N86" s="39"/>
      <c r="O86" s="39"/>
    </row>
    <row r="87" spans="1:15" ht="15" thickBot="1" x14ac:dyDescent="0.35">
      <c r="A87" s="88" t="s">
        <v>280</v>
      </c>
      <c r="B87" s="89"/>
      <c r="C87" s="39"/>
      <c r="D87" s="39"/>
      <c r="E87" s="39"/>
      <c r="F87" s="39"/>
      <c r="G87" s="39"/>
      <c r="I87" s="88" t="s">
        <v>280</v>
      </c>
      <c r="J87" s="89"/>
      <c r="K87" s="39"/>
      <c r="L87" s="39"/>
      <c r="M87" s="39"/>
      <c r="N87" s="39"/>
      <c r="O87" s="39"/>
    </row>
    <row r="88" spans="1:15" ht="15" thickBot="1" x14ac:dyDescent="0.35">
      <c r="A88" s="88" t="s">
        <v>281</v>
      </c>
      <c r="B88" s="89"/>
      <c r="C88" s="39"/>
      <c r="D88" s="39"/>
      <c r="E88" s="39"/>
      <c r="F88" s="39"/>
      <c r="G88" s="39"/>
      <c r="I88" s="88" t="s">
        <v>281</v>
      </c>
      <c r="J88" s="89"/>
      <c r="K88" s="39"/>
      <c r="L88" s="39"/>
      <c r="M88" s="39"/>
      <c r="N88" s="39"/>
      <c r="O88" s="39"/>
    </row>
    <row r="89" spans="1:15" ht="15" thickBot="1" x14ac:dyDescent="0.35">
      <c r="A89" s="88" t="s">
        <v>282</v>
      </c>
      <c r="B89" s="89"/>
      <c r="C89" s="39"/>
      <c r="D89" s="39"/>
      <c r="E89" s="39"/>
      <c r="F89" s="39"/>
      <c r="G89" s="39"/>
      <c r="I89" s="88" t="s">
        <v>282</v>
      </c>
      <c r="J89" s="89"/>
      <c r="K89" s="39"/>
      <c r="L89" s="39"/>
      <c r="M89" s="39"/>
      <c r="N89" s="39"/>
      <c r="O89" s="39"/>
    </row>
    <row r="90" spans="1:15" ht="15" thickBot="1" x14ac:dyDescent="0.35">
      <c r="A90" s="88" t="s">
        <v>283</v>
      </c>
      <c r="B90" s="89"/>
      <c r="C90" s="39"/>
      <c r="D90" s="39"/>
      <c r="E90" s="39"/>
      <c r="F90" s="39"/>
      <c r="G90" s="39"/>
      <c r="I90" s="88" t="s">
        <v>283</v>
      </c>
      <c r="J90" s="89"/>
      <c r="K90" s="39"/>
      <c r="L90" s="39"/>
      <c r="M90" s="39"/>
      <c r="N90" s="39"/>
      <c r="O90" s="39"/>
    </row>
    <row r="91" spans="1:15" ht="15" thickBot="1" x14ac:dyDescent="0.35">
      <c r="A91" s="88" t="s">
        <v>284</v>
      </c>
      <c r="B91" s="89"/>
      <c r="C91" s="39"/>
      <c r="D91" s="39"/>
      <c r="E91" s="39"/>
      <c r="F91" s="39"/>
      <c r="G91" s="39"/>
      <c r="I91" s="88" t="s">
        <v>284</v>
      </c>
      <c r="J91" s="89"/>
      <c r="K91" s="39"/>
      <c r="L91" s="39"/>
      <c r="M91" s="39"/>
      <c r="N91" s="39"/>
      <c r="O91" s="39"/>
    </row>
    <row r="92" spans="1:15" ht="15" thickBot="1" x14ac:dyDescent="0.35">
      <c r="A92" s="88" t="s">
        <v>285</v>
      </c>
      <c r="B92" s="89"/>
      <c r="C92" s="39"/>
      <c r="D92" s="39"/>
      <c r="E92" s="39"/>
      <c r="F92" s="39"/>
      <c r="G92" s="39"/>
      <c r="I92" s="88" t="s">
        <v>285</v>
      </c>
      <c r="J92" s="89"/>
      <c r="K92" s="39"/>
      <c r="L92" s="39"/>
      <c r="M92" s="39"/>
      <c r="N92" s="39"/>
      <c r="O92" s="39"/>
    </row>
    <row r="93" spans="1:15" ht="15" thickBot="1" x14ac:dyDescent="0.35">
      <c r="A93" s="88" t="s">
        <v>286</v>
      </c>
      <c r="B93" s="89"/>
      <c r="C93" s="39"/>
      <c r="D93" s="39"/>
      <c r="E93" s="39"/>
      <c r="F93" s="39"/>
      <c r="G93" s="39"/>
      <c r="I93" s="88" t="s">
        <v>286</v>
      </c>
      <c r="J93" s="89"/>
      <c r="K93" s="39"/>
      <c r="L93" s="39"/>
      <c r="M93" s="39"/>
      <c r="N93" s="39"/>
      <c r="O93" s="39"/>
    </row>
    <row r="94" spans="1:15" ht="15" thickBot="1" x14ac:dyDescent="0.35">
      <c r="A94" s="88" t="s">
        <v>287</v>
      </c>
      <c r="B94" s="89"/>
      <c r="C94" s="39">
        <f>Dardanel_IS!C94/Dardanel_IS!$G94</f>
        <v>0.15151515151515152</v>
      </c>
      <c r="D94" s="39">
        <f>Dardanel_IS!D94/Dardanel_IS!$G94</f>
        <v>9.0909090909090912E-2</v>
      </c>
      <c r="E94" s="39">
        <f>Dardanel_IS!E94/Dardanel_IS!$G94</f>
        <v>9.0909090909090912E-2</v>
      </c>
      <c r="F94" s="39">
        <f>Dardanel_IS!F94/Dardanel_IS!$G94</f>
        <v>-0.87878787878787878</v>
      </c>
      <c r="G94" s="39">
        <f>Dardanel_IS!G94/Dardanel_IS!$G94</f>
        <v>1</v>
      </c>
      <c r="I94" s="88" t="s">
        <v>287</v>
      </c>
      <c r="J94" s="89"/>
      <c r="K94" s="39">
        <f>(Dardanel_IS!C94-Dardanel_IS!D94)/Dardanel_IS!D94</f>
        <v>0.66666666666666674</v>
      </c>
      <c r="L94" s="39">
        <f>(Dardanel_IS!D94-Dardanel_IS!E94)/Dardanel_IS!E94</f>
        <v>0</v>
      </c>
      <c r="M94" s="39">
        <f>(Dardanel_IS!E94-Dardanel_IS!F94)/Dardanel_IS!F94</f>
        <v>-1.103448275862069</v>
      </c>
      <c r="N94" s="39">
        <f>(Dardanel_IS!F94-Dardanel_IS!G94)/Dardanel_IS!G94</f>
        <v>-1.8787878787878787</v>
      </c>
      <c r="O94" s="39"/>
    </row>
    <row r="95" spans="1:15" ht="15" thickBot="1" x14ac:dyDescent="0.35">
      <c r="A95" s="88" t="s">
        <v>288</v>
      </c>
      <c r="B95" s="89"/>
      <c r="C95" s="39">
        <f>Dardanel_IS!C95/Dardanel_IS!$G95</f>
        <v>-0.21596244131455397</v>
      </c>
      <c r="D95" s="39">
        <f>Dardanel_IS!D95/Dardanel_IS!$G95</f>
        <v>3.2816901408450705</v>
      </c>
      <c r="E95" s="39">
        <f>Dardanel_IS!E95/Dardanel_IS!$G95</f>
        <v>0.97183098591549288</v>
      </c>
      <c r="F95" s="39">
        <f>Dardanel_IS!F95/Dardanel_IS!$G95</f>
        <v>1.2769953051643192</v>
      </c>
      <c r="G95" s="39">
        <f>Dardanel_IS!G95/Dardanel_IS!$G95</f>
        <v>1</v>
      </c>
      <c r="I95" s="88" t="s">
        <v>288</v>
      </c>
      <c r="J95" s="89"/>
      <c r="K95" s="39">
        <f>(Dardanel_IS!C95-Dardanel_IS!D95)/Dardanel_IS!D95</f>
        <v>-1.0658082975679541</v>
      </c>
      <c r="L95" s="39">
        <f>(Dardanel_IS!D95-Dardanel_IS!E95)/Dardanel_IS!E95</f>
        <v>2.3768115942028989</v>
      </c>
      <c r="M95" s="39">
        <f>(Dardanel_IS!E95-Dardanel_IS!F95)/Dardanel_IS!F95</f>
        <v>-0.23897058823529413</v>
      </c>
      <c r="N95" s="39">
        <f>(Dardanel_IS!F95-Dardanel_IS!G95)/Dardanel_IS!G95</f>
        <v>0.27699530516431919</v>
      </c>
      <c r="O95" s="39"/>
    </row>
    <row r="96" spans="1:15" ht="15" thickBot="1" x14ac:dyDescent="0.35">
      <c r="A96" s="88" t="s">
        <v>289</v>
      </c>
      <c r="B96" s="89"/>
      <c r="C96" s="39">
        <f>Dardanel_IS!C96/Dardanel_IS!$G96</f>
        <v>0.18181818181818182</v>
      </c>
      <c r="D96" s="39">
        <f>Dardanel_IS!D96/Dardanel_IS!$G96</f>
        <v>9.0909090909090912E-2</v>
      </c>
      <c r="E96" s="39">
        <f>Dardanel_IS!E96/Dardanel_IS!$G96</f>
        <v>9.0909090909090912E-2</v>
      </c>
      <c r="F96" s="39">
        <f>Dardanel_IS!F96/Dardanel_IS!$G96</f>
        <v>-0.90909090909090906</v>
      </c>
      <c r="G96" s="39">
        <f>Dardanel_IS!G96/Dardanel_IS!$G96</f>
        <v>1</v>
      </c>
      <c r="I96" s="88" t="s">
        <v>289</v>
      </c>
      <c r="J96" s="89"/>
      <c r="K96" s="39">
        <f>(Dardanel_IS!C96-Dardanel_IS!D96)/Dardanel_IS!D96</f>
        <v>1</v>
      </c>
      <c r="L96" s="39">
        <f>(Dardanel_IS!D96-Dardanel_IS!E96)/Dardanel_IS!E96</f>
        <v>0</v>
      </c>
      <c r="M96" s="39">
        <f>(Dardanel_IS!E96-Dardanel_IS!F96)/Dardanel_IS!F96</f>
        <v>-1.1000000000000001</v>
      </c>
      <c r="N96" s="39">
        <f>(Dardanel_IS!F96-Dardanel_IS!G96)/Dardanel_IS!G96</f>
        <v>-1.9090909090909089</v>
      </c>
      <c r="O96" s="39"/>
    </row>
    <row r="97" spans="1:15" ht="15" thickBot="1" x14ac:dyDescent="0.35">
      <c r="A97" s="88" t="s">
        <v>290</v>
      </c>
      <c r="B97" s="89"/>
      <c r="C97" s="39">
        <f>Dardanel_IS!C97/Dardanel_IS!$G97</f>
        <v>-0.91666666666666674</v>
      </c>
      <c r="D97" s="39">
        <f>Dardanel_IS!D97/Dardanel_IS!$G97</f>
        <v>8.3333333333333343E-2</v>
      </c>
      <c r="E97" s="39">
        <f>Dardanel_IS!E97/Dardanel_IS!$G97</f>
        <v>-8.3333333333333343E-2</v>
      </c>
      <c r="F97" s="39">
        <f>Dardanel_IS!F97/Dardanel_IS!$G97</f>
        <v>-2.166666666666667</v>
      </c>
      <c r="G97" s="39">
        <f>Dardanel_IS!G97/Dardanel_IS!$G97</f>
        <v>1</v>
      </c>
      <c r="I97" s="88" t="s">
        <v>290</v>
      </c>
      <c r="J97" s="89"/>
      <c r="K97" s="39">
        <f>(Dardanel_IS!C97-Dardanel_IS!D97)/Dardanel_IS!D97</f>
        <v>-12.000000000000002</v>
      </c>
      <c r="L97" s="39">
        <f>(Dardanel_IS!D97-Dardanel_IS!E97)/Dardanel_IS!E97</f>
        <v>-2</v>
      </c>
      <c r="M97" s="39">
        <f>(Dardanel_IS!E97-Dardanel_IS!F97)/Dardanel_IS!F97</f>
        <v>-0.96153846153846145</v>
      </c>
      <c r="N97" s="39">
        <f>(Dardanel_IS!F97-Dardanel_IS!G97)/Dardanel_IS!G97</f>
        <v>-3.1666666666666665</v>
      </c>
      <c r="O97" s="39"/>
    </row>
    <row r="98" spans="1:15" ht="15" thickBot="1" x14ac:dyDescent="0.35">
      <c r="A98" s="88" t="s">
        <v>291</v>
      </c>
      <c r="B98" s="89"/>
      <c r="C98" s="39">
        <f>Dardanel_IS!C98/Dardanel_IS!$G98</f>
        <v>-0.25333333333333335</v>
      </c>
      <c r="D98" s="39">
        <f>Dardanel_IS!D98/Dardanel_IS!$G98</f>
        <v>3.1111111111111112</v>
      </c>
      <c r="E98" s="39">
        <f>Dardanel_IS!E98/Dardanel_IS!$G98</f>
        <v>0.91555555555555557</v>
      </c>
      <c r="F98" s="39">
        <f>Dardanel_IS!F98/Dardanel_IS!$G98</f>
        <v>1.0933333333333335</v>
      </c>
      <c r="G98" s="39">
        <f>Dardanel_IS!G98/Dardanel_IS!$G98</f>
        <v>1</v>
      </c>
      <c r="I98" s="88" t="s">
        <v>291</v>
      </c>
      <c r="J98" s="89"/>
      <c r="K98" s="39">
        <f>(Dardanel_IS!C98-Dardanel_IS!D98)/Dardanel_IS!D98</f>
        <v>-1.0814285714285714</v>
      </c>
      <c r="L98" s="39">
        <f>(Dardanel_IS!D98-Dardanel_IS!E98)/Dardanel_IS!E98</f>
        <v>2.3980582524271843</v>
      </c>
      <c r="M98" s="39">
        <f>(Dardanel_IS!E98-Dardanel_IS!F98)/Dardanel_IS!F98</f>
        <v>-0.16260162601626016</v>
      </c>
      <c r="N98" s="39">
        <f>(Dardanel_IS!F98-Dardanel_IS!G98)/Dardanel_IS!G98</f>
        <v>9.3333333333333393E-2</v>
      </c>
      <c r="O98" s="39"/>
    </row>
    <row r="99" spans="1:15" ht="15" thickBot="1" x14ac:dyDescent="0.35">
      <c r="A99" s="88" t="s">
        <v>292</v>
      </c>
      <c r="B99" s="89"/>
      <c r="C99" s="39">
        <f>Dardanel_IS!C99/Dardanel_IS!$G99</f>
        <v>-0.25333333333333335</v>
      </c>
      <c r="D99" s="39">
        <f>Dardanel_IS!D99/Dardanel_IS!$G99</f>
        <v>3.1111111111111112</v>
      </c>
      <c r="E99" s="39">
        <f>Dardanel_IS!E99/Dardanel_IS!$G99</f>
        <v>0.91555555555555557</v>
      </c>
      <c r="F99" s="39">
        <f>Dardanel_IS!F99/Dardanel_IS!$G99</f>
        <v>1.0933333333333335</v>
      </c>
      <c r="G99" s="39">
        <f>Dardanel_IS!G99/Dardanel_IS!$G99</f>
        <v>1</v>
      </c>
      <c r="I99" s="88" t="s">
        <v>292</v>
      </c>
      <c r="J99" s="89"/>
      <c r="K99" s="39">
        <f>(Dardanel_IS!C99-Dardanel_IS!D99)/Dardanel_IS!D99</f>
        <v>-1.0814285714285714</v>
      </c>
      <c r="L99" s="39">
        <f>(Dardanel_IS!D99-Dardanel_IS!E99)/Dardanel_IS!E99</f>
        <v>2.3980582524271843</v>
      </c>
      <c r="M99" s="39">
        <f>(Dardanel_IS!E99-Dardanel_IS!F99)/Dardanel_IS!F99</f>
        <v>-0.16260162601626016</v>
      </c>
      <c r="N99" s="39">
        <f>(Dardanel_IS!F99-Dardanel_IS!G99)/Dardanel_IS!G99</f>
        <v>9.3333333333333393E-2</v>
      </c>
      <c r="O99" s="39"/>
    </row>
    <row r="100" spans="1:15" ht="15" thickBot="1" x14ac:dyDescent="0.35">
      <c r="A100" s="88" t="s">
        <v>293</v>
      </c>
      <c r="B100" s="89"/>
      <c r="C100" s="39">
        <f>Dardanel_IS!C100/Dardanel_IS!$G100</f>
        <v>-0.26190476190476192</v>
      </c>
      <c r="D100" s="39">
        <f>Dardanel_IS!D100/Dardanel_IS!$G100</f>
        <v>3.1190476190476191</v>
      </c>
      <c r="E100" s="39">
        <f>Dardanel_IS!E100/Dardanel_IS!$G100</f>
        <v>0.9285714285714286</v>
      </c>
      <c r="F100" s="39">
        <f>Dardanel_IS!F100/Dardanel_IS!$G100</f>
        <v>1.0952380952380953</v>
      </c>
      <c r="G100" s="39">
        <f>Dardanel_IS!G100/Dardanel_IS!$G100</f>
        <v>1</v>
      </c>
      <c r="I100" s="88" t="s">
        <v>293</v>
      </c>
      <c r="J100" s="89"/>
      <c r="K100" s="39">
        <f>(Dardanel_IS!C100-Dardanel_IS!D100)/Dardanel_IS!D100</f>
        <v>-1.083969465648855</v>
      </c>
      <c r="L100" s="39">
        <f>(Dardanel_IS!D100-Dardanel_IS!E100)/Dardanel_IS!E100</f>
        <v>2.358974358974359</v>
      </c>
      <c r="M100" s="39">
        <f>(Dardanel_IS!E100-Dardanel_IS!F100)/Dardanel_IS!F100</f>
        <v>-0.15217391304347827</v>
      </c>
      <c r="N100" s="39">
        <f>(Dardanel_IS!F100-Dardanel_IS!G100)/Dardanel_IS!G100</f>
        <v>9.523809523809533E-2</v>
      </c>
      <c r="O100" s="39"/>
    </row>
    <row r="101" spans="1:15" ht="15" thickBot="1" x14ac:dyDescent="0.35">
      <c r="A101" s="88" t="s">
        <v>294</v>
      </c>
      <c r="B101" s="89"/>
      <c r="C101" s="39">
        <f>Dardanel_IS!C101/Dardanel_IS!$G101</f>
        <v>-0.26190476190476192</v>
      </c>
      <c r="D101" s="39">
        <f>Dardanel_IS!D101/Dardanel_IS!$G101</f>
        <v>3.1190476190476191</v>
      </c>
      <c r="E101" s="39">
        <f>Dardanel_IS!E101/Dardanel_IS!$G101</f>
        <v>0.9285714285714286</v>
      </c>
      <c r="F101" s="39">
        <f>Dardanel_IS!F101/Dardanel_IS!$G101</f>
        <v>1.0952380952380953</v>
      </c>
      <c r="G101" s="39">
        <f>Dardanel_IS!G101/Dardanel_IS!$G101</f>
        <v>1</v>
      </c>
      <c r="I101" s="88" t="s">
        <v>294</v>
      </c>
      <c r="J101" s="89"/>
      <c r="K101" s="39">
        <f>(Dardanel_IS!C101-Dardanel_IS!D101)/Dardanel_IS!D101</f>
        <v>-1.083969465648855</v>
      </c>
      <c r="L101" s="39">
        <f>(Dardanel_IS!D101-Dardanel_IS!E101)/Dardanel_IS!E101</f>
        <v>2.358974358974359</v>
      </c>
      <c r="M101" s="39">
        <f>(Dardanel_IS!E101-Dardanel_IS!F101)/Dardanel_IS!F101</f>
        <v>-0.15217391304347827</v>
      </c>
      <c r="N101" s="39">
        <f>(Dardanel_IS!F101-Dardanel_IS!G101)/Dardanel_IS!G101</f>
        <v>9.523809523809533E-2</v>
      </c>
      <c r="O101" s="39"/>
    </row>
    <row r="102" spans="1:15" ht="15" thickBot="1" x14ac:dyDescent="0.35">
      <c r="A102" s="88" t="s">
        <v>295</v>
      </c>
      <c r="B102" s="89"/>
      <c r="C102" s="39"/>
      <c r="D102" s="39"/>
      <c r="E102" s="39"/>
      <c r="F102" s="39"/>
      <c r="G102" s="39"/>
      <c r="I102" s="88" t="s">
        <v>295</v>
      </c>
      <c r="J102" s="89"/>
      <c r="K102" s="39"/>
      <c r="L102" s="39"/>
      <c r="M102" s="39"/>
      <c r="N102" s="39"/>
      <c r="O102" s="39"/>
    </row>
    <row r="103" spans="1:15" ht="15" thickBot="1" x14ac:dyDescent="0.35">
      <c r="A103" s="88" t="s">
        <v>296</v>
      </c>
      <c r="B103" s="89"/>
      <c r="C103" s="39"/>
      <c r="D103" s="39"/>
      <c r="E103" s="39"/>
      <c r="F103" s="39"/>
      <c r="G103" s="39"/>
      <c r="I103" s="88" t="s">
        <v>296</v>
      </c>
      <c r="J103" s="89"/>
      <c r="K103" s="39"/>
      <c r="L103" s="39"/>
      <c r="M103" s="39"/>
      <c r="N103" s="39"/>
      <c r="O103" s="39"/>
    </row>
    <row r="104" spans="1:15" ht="15" thickBot="1" x14ac:dyDescent="0.35">
      <c r="A104" s="88" t="s">
        <v>297</v>
      </c>
      <c r="B104" s="89"/>
      <c r="C104" s="39"/>
      <c r="D104" s="39"/>
      <c r="E104" s="39"/>
      <c r="F104" s="39"/>
      <c r="G104" s="39"/>
      <c r="I104" s="88" t="s">
        <v>297</v>
      </c>
      <c r="J104" s="89"/>
      <c r="K104" s="39"/>
      <c r="L104" s="39"/>
      <c r="M104" s="39"/>
      <c r="N104" s="39"/>
      <c r="O104" s="39"/>
    </row>
    <row r="105" spans="1:15" ht="15" thickBot="1" x14ac:dyDescent="0.35">
      <c r="A105" s="88" t="s">
        <v>298</v>
      </c>
      <c r="B105" s="89"/>
      <c r="C105" s="39">
        <f>Dardanel_IS!C105/Dardanel_IS!$G105</f>
        <v>2</v>
      </c>
      <c r="D105" s="39">
        <f>Dardanel_IS!D105/Dardanel_IS!$G105</f>
        <v>2.9999999999999996</v>
      </c>
      <c r="E105" s="39">
        <f>Dardanel_IS!E105/Dardanel_IS!$G105</f>
        <v>2.9999999999999996</v>
      </c>
      <c r="F105" s="39">
        <f>Dardanel_IS!F105/Dardanel_IS!$G105</f>
        <v>2</v>
      </c>
      <c r="G105" s="39">
        <f>Dardanel_IS!G105/Dardanel_IS!$G105</f>
        <v>1</v>
      </c>
      <c r="I105" s="88" t="s">
        <v>298</v>
      </c>
      <c r="J105" s="89"/>
      <c r="K105" s="39">
        <f>(Dardanel_IS!C105-Dardanel_IS!D105)/Dardanel_IS!D105</f>
        <v>-0.33333333333333326</v>
      </c>
      <c r="L105" s="39">
        <f>(Dardanel_IS!D105-Dardanel_IS!E105)/Dardanel_IS!E105</f>
        <v>0</v>
      </c>
      <c r="M105" s="39">
        <f>(Dardanel_IS!E105-Dardanel_IS!F105)/Dardanel_IS!F105</f>
        <v>0.49999999999999989</v>
      </c>
      <c r="N105" s="39">
        <f>(Dardanel_IS!F105-Dardanel_IS!G105)/Dardanel_IS!G105</f>
        <v>1</v>
      </c>
      <c r="O105" s="39"/>
    </row>
    <row r="106" spans="1:15" ht="15" thickBot="1" x14ac:dyDescent="0.35">
      <c r="A106" s="88" t="s">
        <v>299</v>
      </c>
      <c r="B106" s="89"/>
      <c r="C106" s="39"/>
      <c r="D106" s="39"/>
      <c r="E106" s="39"/>
      <c r="F106" s="39"/>
      <c r="G106" s="39"/>
      <c r="I106" s="88" t="s">
        <v>299</v>
      </c>
      <c r="J106" s="89"/>
      <c r="K106" s="39"/>
      <c r="L106" s="39"/>
      <c r="M106" s="39"/>
      <c r="N106" s="39"/>
      <c r="O106" s="39"/>
    </row>
    <row r="107" spans="1:15" ht="15" thickBot="1" x14ac:dyDescent="0.35">
      <c r="A107" s="88" t="s">
        <v>300</v>
      </c>
      <c r="B107" s="89"/>
      <c r="C107" s="39">
        <f>Dardanel_IS!C107/Dardanel_IS!$G107</f>
        <v>1.8571428571428574</v>
      </c>
      <c r="D107" s="39">
        <f>Dardanel_IS!D107/Dardanel_IS!$G107</f>
        <v>1.5714285714285716</v>
      </c>
      <c r="E107" s="39">
        <f>Dardanel_IS!E107/Dardanel_IS!$G107</f>
        <v>1.5000000000000002</v>
      </c>
      <c r="F107" s="39">
        <f>Dardanel_IS!F107/Dardanel_IS!$G107</f>
        <v>1.2857142857142858</v>
      </c>
      <c r="G107" s="39">
        <f>Dardanel_IS!G107/Dardanel_IS!$G107</f>
        <v>1</v>
      </c>
      <c r="I107" s="88" t="s">
        <v>300</v>
      </c>
      <c r="J107" s="89"/>
      <c r="K107" s="39">
        <f>(Dardanel_IS!C107-Dardanel_IS!D107)/Dardanel_IS!D107</f>
        <v>0.18181818181818177</v>
      </c>
      <c r="L107" s="39">
        <f>(Dardanel_IS!D107-Dardanel_IS!E107)/Dardanel_IS!E107</f>
        <v>4.7619047619047658E-2</v>
      </c>
      <c r="M107" s="39">
        <f>(Dardanel_IS!E107-Dardanel_IS!F107)/Dardanel_IS!F107</f>
        <v>0.16666666666666669</v>
      </c>
      <c r="N107" s="39">
        <f>(Dardanel_IS!F107-Dardanel_IS!G107)/Dardanel_IS!G107</f>
        <v>0.28571428571428581</v>
      </c>
      <c r="O107" s="39"/>
    </row>
    <row r="108" spans="1:15" ht="15" thickBot="1" x14ac:dyDescent="0.35">
      <c r="A108" s="88" t="s">
        <v>301</v>
      </c>
      <c r="B108" s="89"/>
      <c r="C108" s="39"/>
      <c r="D108" s="39"/>
      <c r="E108" s="39"/>
      <c r="F108" s="39"/>
      <c r="G108" s="39"/>
      <c r="I108" s="88" t="s">
        <v>301</v>
      </c>
      <c r="J108" s="89"/>
      <c r="K108" s="39"/>
      <c r="L108" s="39"/>
      <c r="M108" s="39"/>
      <c r="N108" s="39"/>
      <c r="O108" s="39"/>
    </row>
    <row r="109" spans="1:15" ht="15" thickBot="1" x14ac:dyDescent="0.35">
      <c r="A109" s="88" t="s">
        <v>302</v>
      </c>
      <c r="B109" s="89"/>
      <c r="C109" s="39">
        <f>Dardanel_IS!C109/Dardanel_IS!$G109</f>
        <v>2.8560000000000003</v>
      </c>
      <c r="D109" s="39">
        <f>Dardanel_IS!D109/Dardanel_IS!$G109</f>
        <v>3.36</v>
      </c>
      <c r="E109" s="39">
        <f>Dardanel_IS!E109/Dardanel_IS!$G109</f>
        <v>2.528</v>
      </c>
      <c r="F109" s="39">
        <f>Dardanel_IS!F109/Dardanel_IS!$G109</f>
        <v>1.8880000000000001</v>
      </c>
      <c r="G109" s="39">
        <f>Dardanel_IS!G109/Dardanel_IS!$G109</f>
        <v>1</v>
      </c>
      <c r="I109" s="88" t="s">
        <v>302</v>
      </c>
      <c r="J109" s="89"/>
      <c r="K109" s="39">
        <f>(Dardanel_IS!C109-Dardanel_IS!D109)/Dardanel_IS!D109</f>
        <v>-0.14999999999999994</v>
      </c>
      <c r="L109" s="39">
        <f>(Dardanel_IS!D109-Dardanel_IS!E109)/Dardanel_IS!E109</f>
        <v>0.32911392405063283</v>
      </c>
      <c r="M109" s="39">
        <f>(Dardanel_IS!E109-Dardanel_IS!F109)/Dardanel_IS!F109</f>
        <v>0.33898305084745761</v>
      </c>
      <c r="N109" s="39">
        <f>(Dardanel_IS!F109-Dardanel_IS!G109)/Dardanel_IS!G109</f>
        <v>0.88800000000000012</v>
      </c>
      <c r="O109" s="39"/>
    </row>
    <row r="110" spans="1:15" ht="15" thickBot="1" x14ac:dyDescent="0.35">
      <c r="A110" s="88" t="s">
        <v>303</v>
      </c>
      <c r="B110" s="89"/>
      <c r="C110" s="39"/>
      <c r="D110" s="39"/>
      <c r="E110" s="39"/>
      <c r="F110" s="39"/>
      <c r="G110" s="39"/>
      <c r="I110" s="88" t="s">
        <v>303</v>
      </c>
      <c r="J110" s="89"/>
      <c r="K110" s="39"/>
      <c r="L110" s="39"/>
      <c r="M110" s="39"/>
      <c r="N110" s="39"/>
      <c r="O110" s="39"/>
    </row>
    <row r="111" spans="1:15" ht="15" thickBot="1" x14ac:dyDescent="0.35">
      <c r="A111" s="88" t="s">
        <v>304</v>
      </c>
      <c r="B111" s="89"/>
      <c r="C111" s="39"/>
      <c r="D111" s="39"/>
      <c r="E111" s="39"/>
      <c r="F111" s="39"/>
      <c r="G111" s="39"/>
      <c r="I111" s="88" t="s">
        <v>304</v>
      </c>
      <c r="J111" s="89"/>
      <c r="K111" s="39"/>
      <c r="L111" s="39"/>
      <c r="M111" s="39"/>
      <c r="N111" s="39"/>
      <c r="O111" s="39"/>
    </row>
    <row r="112" spans="1:15" ht="15" thickBot="1" x14ac:dyDescent="0.35">
      <c r="A112" s="88" t="s">
        <v>305</v>
      </c>
      <c r="B112" s="89"/>
      <c r="C112" s="39"/>
      <c r="D112" s="39"/>
      <c r="E112" s="39"/>
      <c r="F112" s="39"/>
      <c r="G112" s="39"/>
      <c r="I112" s="88" t="s">
        <v>305</v>
      </c>
      <c r="J112" s="89"/>
      <c r="K112" s="39"/>
      <c r="L112" s="39"/>
      <c r="M112" s="39"/>
      <c r="N112" s="39"/>
      <c r="O112" s="39"/>
    </row>
    <row r="113" spans="1:15" ht="15" thickBot="1" x14ac:dyDescent="0.35">
      <c r="A113" s="88" t="s">
        <v>306</v>
      </c>
      <c r="B113" s="89"/>
      <c r="C113" s="39"/>
      <c r="D113" s="39"/>
      <c r="E113" s="39"/>
      <c r="F113" s="39"/>
      <c r="G113" s="39"/>
      <c r="I113" s="88" t="s">
        <v>306</v>
      </c>
      <c r="J113" s="89"/>
      <c r="K113" s="39"/>
      <c r="L113" s="39"/>
      <c r="M113" s="39"/>
      <c r="N113" s="39"/>
      <c r="O113" s="39"/>
    </row>
    <row r="114" spans="1:15" ht="15" thickBot="1" x14ac:dyDescent="0.35">
      <c r="A114" s="88" t="s">
        <v>307</v>
      </c>
      <c r="B114" s="89"/>
      <c r="C114" s="39"/>
      <c r="D114" s="39"/>
      <c r="E114" s="39"/>
      <c r="F114" s="39"/>
      <c r="G114" s="39"/>
      <c r="I114" s="88" t="s">
        <v>307</v>
      </c>
      <c r="J114" s="89"/>
      <c r="K114" s="39"/>
      <c r="L114" s="39"/>
      <c r="M114" s="39"/>
      <c r="N114" s="39"/>
      <c r="O114" s="39"/>
    </row>
    <row r="115" spans="1:15" ht="15" thickBot="1" x14ac:dyDescent="0.35">
      <c r="A115" s="88" t="s">
        <v>308</v>
      </c>
      <c r="B115" s="89"/>
      <c r="C115" s="39"/>
      <c r="D115" s="39"/>
      <c r="E115" s="39"/>
      <c r="F115" s="39"/>
      <c r="G115" s="39"/>
      <c r="I115" s="88" t="s">
        <v>308</v>
      </c>
      <c r="J115" s="89"/>
      <c r="K115" s="39"/>
      <c r="L115" s="39"/>
      <c r="M115" s="39"/>
      <c r="N115" s="39"/>
      <c r="O115" s="39"/>
    </row>
    <row r="116" spans="1:15" ht="15" thickBot="1" x14ac:dyDescent="0.35">
      <c r="A116" s="88" t="s">
        <v>309</v>
      </c>
      <c r="B116" s="89"/>
      <c r="C116" s="39"/>
      <c r="D116" s="39"/>
      <c r="E116" s="39"/>
      <c r="F116" s="39"/>
      <c r="G116" s="39"/>
      <c r="I116" s="88" t="s">
        <v>309</v>
      </c>
      <c r="J116" s="89"/>
      <c r="K116" s="39"/>
      <c r="L116" s="39"/>
      <c r="M116" s="39"/>
      <c r="N116" s="39"/>
      <c r="O116" s="39"/>
    </row>
    <row r="117" spans="1:15" ht="15" thickBot="1" x14ac:dyDescent="0.35">
      <c r="A117" s="88" t="s">
        <v>310</v>
      </c>
      <c r="B117" s="89"/>
      <c r="C117" s="39"/>
      <c r="D117" s="39"/>
      <c r="E117" s="39"/>
      <c r="F117" s="39"/>
      <c r="G117" s="39"/>
      <c r="I117" s="88" t="s">
        <v>310</v>
      </c>
      <c r="J117" s="89"/>
      <c r="K117" s="39"/>
      <c r="L117" s="39"/>
      <c r="M117" s="39"/>
      <c r="N117" s="39"/>
      <c r="O117" s="39"/>
    </row>
    <row r="118" spans="1:15" ht="15" thickBot="1" x14ac:dyDescent="0.35">
      <c r="A118" s="88" t="s">
        <v>311</v>
      </c>
      <c r="B118" s="89"/>
      <c r="C118" s="39"/>
      <c r="D118" s="39"/>
      <c r="E118" s="39"/>
      <c r="F118" s="39"/>
      <c r="G118" s="39"/>
      <c r="I118" s="88" t="s">
        <v>311</v>
      </c>
      <c r="J118" s="89"/>
      <c r="K118" s="39"/>
      <c r="L118" s="39"/>
      <c r="M118" s="39"/>
      <c r="N118" s="39"/>
      <c r="O118" s="39"/>
    </row>
    <row r="119" spans="1:15" ht="15" thickBot="1" x14ac:dyDescent="0.35">
      <c r="A119" s="88" t="s">
        <v>312</v>
      </c>
      <c r="B119" s="89"/>
      <c r="C119" s="39"/>
      <c r="D119" s="39"/>
      <c r="E119" s="39"/>
      <c r="F119" s="39"/>
      <c r="G119" s="39"/>
      <c r="I119" s="88" t="s">
        <v>312</v>
      </c>
      <c r="J119" s="89"/>
      <c r="K119" s="39"/>
      <c r="L119" s="39"/>
      <c r="M119" s="39"/>
      <c r="N119" s="39"/>
      <c r="O119" s="39"/>
    </row>
    <row r="120" spans="1:15" ht="15" thickBot="1" x14ac:dyDescent="0.35">
      <c r="A120" s="88" t="s">
        <v>313</v>
      </c>
      <c r="B120" s="89"/>
      <c r="C120" s="39"/>
      <c r="D120" s="39"/>
      <c r="E120" s="39"/>
      <c r="F120" s="39"/>
      <c r="G120" s="39"/>
      <c r="I120" s="88" t="s">
        <v>313</v>
      </c>
      <c r="J120" s="89"/>
      <c r="K120" s="39"/>
      <c r="L120" s="39"/>
      <c r="M120" s="39"/>
      <c r="N120" s="39"/>
      <c r="O120" s="39"/>
    </row>
    <row r="121" spans="1:15" ht="15" thickBot="1" x14ac:dyDescent="0.35">
      <c r="A121" s="88" t="s">
        <v>314</v>
      </c>
      <c r="B121" s="89"/>
      <c r="C121" s="39"/>
      <c r="D121" s="39"/>
      <c r="E121" s="39"/>
      <c r="F121" s="39"/>
      <c r="G121" s="39"/>
      <c r="I121" s="88" t="s">
        <v>314</v>
      </c>
      <c r="J121" s="89"/>
      <c r="K121" s="39"/>
      <c r="L121" s="39"/>
      <c r="M121" s="39"/>
      <c r="N121" s="39"/>
      <c r="O121" s="39"/>
    </row>
    <row r="122" spans="1:15" ht="15" thickBot="1" x14ac:dyDescent="0.35">
      <c r="A122" s="88" t="s">
        <v>315</v>
      </c>
      <c r="B122" s="89"/>
      <c r="C122" s="39"/>
      <c r="D122" s="39"/>
      <c r="E122" s="39"/>
      <c r="F122" s="39"/>
      <c r="G122" s="39"/>
      <c r="I122" s="88" t="s">
        <v>315</v>
      </c>
      <c r="J122" s="89"/>
      <c r="K122" s="39"/>
      <c r="L122" s="39"/>
      <c r="M122" s="39"/>
      <c r="N122" s="39"/>
      <c r="O122" s="39"/>
    </row>
    <row r="123" spans="1:15" ht="15" thickBot="1" x14ac:dyDescent="0.35">
      <c r="A123" s="88" t="s">
        <v>316</v>
      </c>
      <c r="B123" s="89"/>
      <c r="C123" s="39"/>
      <c r="D123" s="39"/>
      <c r="E123" s="39"/>
      <c r="F123" s="39"/>
      <c r="G123" s="39"/>
      <c r="I123" s="88" t="s">
        <v>316</v>
      </c>
      <c r="J123" s="89"/>
      <c r="K123" s="39"/>
      <c r="L123" s="39"/>
      <c r="M123" s="39"/>
      <c r="N123" s="39"/>
      <c r="O123" s="39"/>
    </row>
    <row r="124" spans="1:15" ht="15" thickBot="1" x14ac:dyDescent="0.35">
      <c r="A124" s="88" t="s">
        <v>317</v>
      </c>
      <c r="B124" s="89"/>
      <c r="C124" s="39"/>
      <c r="D124" s="39"/>
      <c r="E124" s="39"/>
      <c r="F124" s="39"/>
      <c r="G124" s="39"/>
      <c r="I124" s="88" t="s">
        <v>317</v>
      </c>
      <c r="J124" s="89"/>
      <c r="K124" s="39"/>
      <c r="L124" s="39"/>
      <c r="M124" s="39"/>
      <c r="N124" s="39"/>
      <c r="O124" s="39"/>
    </row>
    <row r="125" spans="1:15" ht="15" thickBot="1" x14ac:dyDescent="0.35">
      <c r="A125" s="88" t="s">
        <v>318</v>
      </c>
      <c r="B125" s="89"/>
      <c r="C125" s="39"/>
      <c r="D125" s="39"/>
      <c r="E125" s="39"/>
      <c r="F125" s="39"/>
      <c r="G125" s="39"/>
      <c r="I125" s="88" t="s">
        <v>318</v>
      </c>
      <c r="J125" s="89"/>
      <c r="K125" s="39"/>
      <c r="L125" s="39"/>
      <c r="M125" s="39"/>
      <c r="N125" s="39"/>
      <c r="O125" s="39"/>
    </row>
    <row r="126" spans="1:15" ht="15" thickBot="1" x14ac:dyDescent="0.35">
      <c r="A126" s="88" t="s">
        <v>319</v>
      </c>
      <c r="B126" s="89"/>
      <c r="C126" s="39"/>
      <c r="D126" s="39"/>
      <c r="E126" s="39"/>
      <c r="F126" s="39"/>
      <c r="G126" s="39"/>
      <c r="I126" s="88" t="s">
        <v>319</v>
      </c>
      <c r="J126" s="89"/>
      <c r="K126" s="39"/>
      <c r="L126" s="39"/>
      <c r="M126" s="39"/>
      <c r="N126" s="39"/>
      <c r="O126" s="39"/>
    </row>
    <row r="127" spans="1:15" ht="15" thickBot="1" x14ac:dyDescent="0.35">
      <c r="A127" s="88" t="s">
        <v>320</v>
      </c>
      <c r="B127" s="89"/>
      <c r="C127" s="39">
        <f>Dardanel_IS!C127/Dardanel_IS!$G127</f>
        <v>1.5454545454545452</v>
      </c>
      <c r="D127" s="39">
        <f>Dardanel_IS!D127/Dardanel_IS!$G127</f>
        <v>1</v>
      </c>
      <c r="E127" s="39">
        <f>Dardanel_IS!E127/Dardanel_IS!$G127</f>
        <v>1</v>
      </c>
      <c r="F127" s="39">
        <f>Dardanel_IS!F127/Dardanel_IS!$G127</f>
        <v>1.4545454545454546</v>
      </c>
      <c r="G127" s="39">
        <f>Dardanel_IS!G127/Dardanel_IS!$G127</f>
        <v>1</v>
      </c>
      <c r="I127" s="88" t="s">
        <v>320</v>
      </c>
      <c r="J127" s="89"/>
      <c r="K127" s="39">
        <f>(Dardanel_IS!C127-Dardanel_IS!D127)/Dardanel_IS!D127</f>
        <v>0.5454545454545453</v>
      </c>
      <c r="L127" s="39">
        <f>(Dardanel_IS!D127-Dardanel_IS!E127)/Dardanel_IS!E127</f>
        <v>0</v>
      </c>
      <c r="M127" s="39">
        <f>(Dardanel_IS!E127-Dardanel_IS!F127)/Dardanel_IS!F127</f>
        <v>-0.3125</v>
      </c>
      <c r="N127" s="39">
        <f>(Dardanel_IS!F127-Dardanel_IS!G127)/Dardanel_IS!G127</f>
        <v>0.45454545454545453</v>
      </c>
      <c r="O127" s="39"/>
    </row>
    <row r="128" spans="1:15" ht="15" thickBot="1" x14ac:dyDescent="0.35">
      <c r="A128" s="88" t="s">
        <v>321</v>
      </c>
      <c r="B128" s="89"/>
      <c r="C128" s="39"/>
      <c r="D128" s="39"/>
      <c r="E128" s="39"/>
      <c r="F128" s="39"/>
      <c r="G128" s="39"/>
      <c r="I128" s="88" t="s">
        <v>321</v>
      </c>
      <c r="J128" s="89"/>
      <c r="K128" s="39"/>
      <c r="L128" s="39"/>
      <c r="M128" s="39"/>
      <c r="N128" s="39"/>
      <c r="O128" s="39"/>
    </row>
    <row r="129" spans="1:15" ht="15" thickBot="1" x14ac:dyDescent="0.35">
      <c r="A129" s="88" t="s">
        <v>322</v>
      </c>
      <c r="B129" s="89"/>
      <c r="C129" s="39"/>
      <c r="D129" s="39"/>
      <c r="E129" s="39"/>
      <c r="F129" s="39"/>
      <c r="G129" s="39"/>
      <c r="I129" s="88" t="s">
        <v>322</v>
      </c>
      <c r="J129" s="89"/>
      <c r="K129" s="39"/>
      <c r="L129" s="39"/>
      <c r="M129" s="39"/>
      <c r="N129" s="39"/>
      <c r="O129" s="39"/>
    </row>
    <row r="130" spans="1:15" ht="15" thickBot="1" x14ac:dyDescent="0.35">
      <c r="A130" s="88" t="s">
        <v>323</v>
      </c>
      <c r="B130" s="89"/>
      <c r="C130" s="39"/>
      <c r="D130" s="39"/>
      <c r="E130" s="39"/>
      <c r="F130" s="39"/>
      <c r="G130" s="39"/>
      <c r="I130" s="88" t="s">
        <v>323</v>
      </c>
      <c r="J130" s="89"/>
      <c r="K130" s="39"/>
      <c r="L130" s="39"/>
      <c r="M130" s="39"/>
      <c r="N130" s="39"/>
      <c r="O130" s="39"/>
    </row>
    <row r="131" spans="1:15" ht="15" thickBot="1" x14ac:dyDescent="0.35">
      <c r="A131" s="88" t="s">
        <v>324</v>
      </c>
      <c r="B131" s="89"/>
      <c r="C131" s="39"/>
      <c r="D131" s="39"/>
      <c r="E131" s="39"/>
      <c r="F131" s="39"/>
      <c r="G131" s="39"/>
      <c r="I131" s="88" t="s">
        <v>324</v>
      </c>
      <c r="J131" s="89"/>
      <c r="K131" s="39"/>
      <c r="L131" s="39"/>
      <c r="M131" s="39"/>
      <c r="N131" s="39"/>
      <c r="O131" s="39"/>
    </row>
    <row r="132" spans="1:15" ht="15" thickBot="1" x14ac:dyDescent="0.35">
      <c r="A132" s="88" t="s">
        <v>325</v>
      </c>
      <c r="B132" s="89"/>
      <c r="C132" s="39"/>
      <c r="D132" s="39"/>
      <c r="E132" s="39"/>
      <c r="F132" s="39"/>
      <c r="G132" s="39"/>
      <c r="I132" s="88" t="s">
        <v>325</v>
      </c>
      <c r="J132" s="89"/>
      <c r="K132" s="39"/>
      <c r="L132" s="39"/>
      <c r="M132" s="39"/>
      <c r="N132" s="39"/>
      <c r="O132" s="39"/>
    </row>
    <row r="133" spans="1:15" ht="15" thickBot="1" x14ac:dyDescent="0.35">
      <c r="A133" s="88" t="s">
        <v>326</v>
      </c>
      <c r="B133" s="89"/>
      <c r="C133" s="39"/>
      <c r="D133" s="39"/>
      <c r="E133" s="39"/>
      <c r="F133" s="39"/>
      <c r="G133" s="39"/>
      <c r="I133" s="88" t="s">
        <v>326</v>
      </c>
      <c r="J133" s="89"/>
      <c r="K133" s="39"/>
      <c r="L133" s="39"/>
      <c r="M133" s="39"/>
      <c r="N133" s="39"/>
      <c r="O133" s="39"/>
    </row>
    <row r="134" spans="1:15" ht="15" thickBot="1" x14ac:dyDescent="0.35">
      <c r="A134" s="88" t="s">
        <v>327</v>
      </c>
      <c r="B134" s="89"/>
      <c r="C134" s="39"/>
      <c r="D134" s="39"/>
      <c r="E134" s="39"/>
      <c r="F134" s="39"/>
      <c r="G134" s="39"/>
      <c r="I134" s="88" t="s">
        <v>327</v>
      </c>
      <c r="J134" s="89"/>
      <c r="K134" s="39"/>
      <c r="L134" s="39"/>
      <c r="M134" s="39"/>
      <c r="N134" s="39"/>
      <c r="O134" s="39"/>
    </row>
    <row r="135" spans="1:15" ht="15" thickBot="1" x14ac:dyDescent="0.35">
      <c r="A135" s="88" t="s">
        <v>328</v>
      </c>
      <c r="B135" s="89"/>
      <c r="C135" s="39"/>
      <c r="D135" s="39"/>
      <c r="E135" s="39"/>
      <c r="F135" s="39"/>
      <c r="G135" s="39"/>
      <c r="I135" s="88" t="s">
        <v>328</v>
      </c>
      <c r="J135" s="89"/>
      <c r="K135" s="39"/>
      <c r="L135" s="39"/>
      <c r="M135" s="39"/>
      <c r="N135" s="39"/>
      <c r="O135" s="39"/>
    </row>
    <row r="136" spans="1:15" ht="15" thickBot="1" x14ac:dyDescent="0.35">
      <c r="A136" s="88" t="s">
        <v>329</v>
      </c>
      <c r="B136" s="89"/>
      <c r="C136" s="39"/>
      <c r="D136" s="39"/>
      <c r="E136" s="39"/>
      <c r="F136" s="39"/>
      <c r="G136" s="39"/>
      <c r="I136" s="88" t="s">
        <v>329</v>
      </c>
      <c r="J136" s="89"/>
      <c r="K136" s="39"/>
      <c r="L136" s="39"/>
      <c r="M136" s="39"/>
      <c r="N136" s="39"/>
      <c r="O136" s="39"/>
    </row>
    <row r="137" spans="1:15" ht="15" thickBot="1" x14ac:dyDescent="0.35">
      <c r="A137" s="88" t="s">
        <v>330</v>
      </c>
      <c r="B137" s="89"/>
      <c r="C137" s="39"/>
      <c r="D137" s="39"/>
      <c r="E137" s="39"/>
      <c r="F137" s="39"/>
      <c r="G137" s="39"/>
      <c r="I137" s="88" t="s">
        <v>330</v>
      </c>
      <c r="J137" s="89"/>
      <c r="K137" s="39"/>
      <c r="L137" s="39"/>
      <c r="M137" s="39"/>
      <c r="N137" s="39"/>
      <c r="O137" s="39"/>
    </row>
    <row r="138" spans="1:15" ht="15" thickBot="1" x14ac:dyDescent="0.35">
      <c r="A138" s="88" t="s">
        <v>331</v>
      </c>
      <c r="B138" s="89"/>
      <c r="C138" s="39"/>
      <c r="D138" s="39"/>
      <c r="E138" s="39"/>
      <c r="F138" s="39"/>
      <c r="G138" s="39"/>
      <c r="I138" s="88" t="s">
        <v>331</v>
      </c>
      <c r="J138" s="89"/>
      <c r="K138" s="39"/>
      <c r="L138" s="39"/>
      <c r="M138" s="39"/>
      <c r="N138" s="39"/>
      <c r="O138" s="39"/>
    </row>
    <row r="139" spans="1:15" ht="15" thickBot="1" x14ac:dyDescent="0.35">
      <c r="A139" s="88" t="s">
        <v>332</v>
      </c>
      <c r="B139" s="89"/>
      <c r="C139" s="39"/>
      <c r="D139" s="39"/>
      <c r="E139" s="39"/>
      <c r="F139" s="39"/>
      <c r="G139" s="39"/>
      <c r="I139" s="88" t="s">
        <v>332</v>
      </c>
      <c r="J139" s="89"/>
      <c r="K139" s="39"/>
      <c r="L139" s="39"/>
      <c r="M139" s="39"/>
      <c r="N139" s="39"/>
      <c r="O139" s="39"/>
    </row>
    <row r="140" spans="1:15" ht="15" thickBot="1" x14ac:dyDescent="0.35">
      <c r="A140" s="88" t="s">
        <v>333</v>
      </c>
      <c r="B140" s="89"/>
      <c r="C140" s="39"/>
      <c r="D140" s="39"/>
      <c r="E140" s="39"/>
      <c r="F140" s="39"/>
      <c r="G140" s="39"/>
      <c r="I140" s="88" t="s">
        <v>333</v>
      </c>
      <c r="J140" s="89"/>
      <c r="K140" s="39"/>
      <c r="L140" s="39"/>
      <c r="M140" s="39"/>
      <c r="N140" s="39"/>
      <c r="O140" s="39"/>
    </row>
    <row r="141" spans="1:15" ht="15" thickBot="1" x14ac:dyDescent="0.35">
      <c r="A141" s="88" t="s">
        <v>334</v>
      </c>
      <c r="B141" s="89"/>
      <c r="C141" s="39"/>
      <c r="D141" s="39"/>
      <c r="E141" s="39"/>
      <c r="F141" s="39"/>
      <c r="G141" s="39"/>
      <c r="I141" s="88" t="s">
        <v>334</v>
      </c>
      <c r="J141" s="89"/>
      <c r="K141" s="39"/>
      <c r="L141" s="39"/>
      <c r="M141" s="39"/>
      <c r="N141" s="39"/>
      <c r="O141" s="39"/>
    </row>
    <row r="142" spans="1:15" ht="15" thickBot="1" x14ac:dyDescent="0.35">
      <c r="A142" s="88" t="s">
        <v>335</v>
      </c>
      <c r="B142" s="89"/>
      <c r="C142" s="39"/>
      <c r="D142" s="39"/>
      <c r="E142" s="39"/>
      <c r="F142" s="39"/>
      <c r="G142" s="39"/>
      <c r="I142" s="88" t="s">
        <v>335</v>
      </c>
      <c r="J142" s="89"/>
      <c r="K142" s="39"/>
      <c r="L142" s="39"/>
      <c r="M142" s="39"/>
      <c r="N142" s="39"/>
      <c r="O142" s="39"/>
    </row>
    <row r="143" spans="1:15" ht="15" thickBot="1" x14ac:dyDescent="0.35">
      <c r="A143" s="88" t="s">
        <v>336</v>
      </c>
      <c r="B143" s="89"/>
      <c r="C143" s="39"/>
      <c r="D143" s="39"/>
      <c r="E143" s="39"/>
      <c r="F143" s="39"/>
      <c r="G143" s="39"/>
      <c r="I143" s="88" t="s">
        <v>336</v>
      </c>
      <c r="J143" s="89"/>
      <c r="K143" s="39"/>
      <c r="L143" s="39"/>
      <c r="M143" s="39"/>
      <c r="N143" s="39"/>
      <c r="O143" s="39"/>
    </row>
    <row r="144" spans="1:15" ht="15" thickBot="1" x14ac:dyDescent="0.35">
      <c r="A144" s="88" t="s">
        <v>337</v>
      </c>
      <c r="B144" s="89"/>
      <c r="C144" s="39"/>
      <c r="D144" s="39"/>
      <c r="E144" s="39"/>
      <c r="F144" s="39"/>
      <c r="G144" s="39"/>
      <c r="I144" s="88" t="s">
        <v>337</v>
      </c>
      <c r="J144" s="89"/>
      <c r="K144" s="39"/>
      <c r="L144" s="39"/>
      <c r="M144" s="39"/>
      <c r="N144" s="39"/>
      <c r="O144" s="39"/>
    </row>
    <row r="145" spans="1:15" ht="15" thickBot="1" x14ac:dyDescent="0.35">
      <c r="A145" s="88" t="s">
        <v>338</v>
      </c>
      <c r="B145" s="89"/>
      <c r="C145" s="39"/>
      <c r="D145" s="39"/>
      <c r="E145" s="39"/>
      <c r="F145" s="39"/>
      <c r="G145" s="39"/>
      <c r="I145" s="88" t="s">
        <v>338</v>
      </c>
      <c r="J145" s="89"/>
      <c r="K145" s="39"/>
      <c r="L145" s="39"/>
      <c r="M145" s="39"/>
      <c r="N145" s="39"/>
      <c r="O145" s="39"/>
    </row>
    <row r="146" spans="1:15" ht="15" thickBot="1" x14ac:dyDescent="0.35">
      <c r="A146" s="88" t="s">
        <v>339</v>
      </c>
      <c r="B146" s="89"/>
      <c r="C146" s="39"/>
      <c r="D146" s="39"/>
      <c r="E146" s="39"/>
      <c r="F146" s="39"/>
      <c r="G146" s="39"/>
      <c r="I146" s="88" t="s">
        <v>339</v>
      </c>
      <c r="J146" s="89"/>
      <c r="K146" s="39"/>
      <c r="L146" s="39"/>
      <c r="M146" s="39"/>
      <c r="N146" s="39"/>
      <c r="O146" s="39"/>
    </row>
    <row r="147" spans="1:15" ht="15" thickBot="1" x14ac:dyDescent="0.35">
      <c r="A147" s="88" t="s">
        <v>340</v>
      </c>
      <c r="B147" s="89"/>
      <c r="C147" s="39"/>
      <c r="D147" s="39"/>
      <c r="E147" s="39"/>
      <c r="F147" s="39"/>
      <c r="G147" s="39"/>
      <c r="I147" s="88" t="s">
        <v>340</v>
      </c>
      <c r="J147" s="89"/>
      <c r="K147" s="39"/>
      <c r="L147" s="39"/>
      <c r="M147" s="39"/>
      <c r="N147" s="39"/>
      <c r="O147" s="39"/>
    </row>
    <row r="148" spans="1:15" ht="15" thickBot="1" x14ac:dyDescent="0.35">
      <c r="A148" s="88" t="s">
        <v>341</v>
      </c>
      <c r="B148" s="89"/>
      <c r="C148" s="39"/>
      <c r="D148" s="39"/>
      <c r="E148" s="39"/>
      <c r="F148" s="39"/>
      <c r="G148" s="39"/>
      <c r="I148" s="88" t="s">
        <v>341</v>
      </c>
      <c r="J148" s="89"/>
      <c r="K148" s="39"/>
      <c r="L148" s="39"/>
      <c r="M148" s="39"/>
      <c r="N148" s="39"/>
      <c r="O148" s="39"/>
    </row>
    <row r="149" spans="1:15" ht="15" thickBot="1" x14ac:dyDescent="0.35">
      <c r="A149" s="88" t="s">
        <v>342</v>
      </c>
      <c r="B149" s="89"/>
      <c r="C149" s="39"/>
      <c r="D149" s="39"/>
      <c r="E149" s="39"/>
      <c r="F149" s="39"/>
      <c r="G149" s="39"/>
      <c r="I149" s="88" t="s">
        <v>342</v>
      </c>
      <c r="J149" s="89"/>
      <c r="K149" s="39"/>
      <c r="L149" s="39"/>
      <c r="M149" s="39"/>
      <c r="N149" s="39"/>
      <c r="O149" s="39"/>
    </row>
    <row r="150" spans="1:15" ht="15" thickBot="1" x14ac:dyDescent="0.35">
      <c r="A150" s="88" t="s">
        <v>343</v>
      </c>
      <c r="B150" s="89"/>
      <c r="C150" s="39"/>
      <c r="D150" s="39"/>
      <c r="E150" s="39"/>
      <c r="F150" s="39"/>
      <c r="G150" s="39"/>
      <c r="I150" s="88" t="s">
        <v>343</v>
      </c>
      <c r="J150" s="89"/>
      <c r="K150" s="39"/>
      <c r="L150" s="39"/>
      <c r="M150" s="39"/>
      <c r="N150" s="39"/>
      <c r="O150" s="39"/>
    </row>
    <row r="151" spans="1:15" ht="15" thickBot="1" x14ac:dyDescent="0.35">
      <c r="A151" s="88" t="s">
        <v>344</v>
      </c>
      <c r="B151" s="89"/>
      <c r="C151" s="39"/>
      <c r="D151" s="39"/>
      <c r="E151" s="39"/>
      <c r="F151" s="39"/>
      <c r="G151" s="39"/>
      <c r="I151" s="88" t="s">
        <v>344</v>
      </c>
      <c r="J151" s="89"/>
      <c r="K151" s="39"/>
      <c r="L151" s="39"/>
      <c r="M151" s="39"/>
      <c r="N151" s="39"/>
      <c r="O151" s="39"/>
    </row>
    <row r="152" spans="1:15" ht="15" thickBot="1" x14ac:dyDescent="0.35">
      <c r="A152" s="88" t="s">
        <v>345</v>
      </c>
      <c r="B152" s="89"/>
      <c r="C152" s="39"/>
      <c r="D152" s="39"/>
      <c r="E152" s="39"/>
      <c r="F152" s="39"/>
      <c r="G152" s="39"/>
      <c r="I152" s="88" t="s">
        <v>345</v>
      </c>
      <c r="J152" s="89"/>
      <c r="K152" s="39"/>
      <c r="L152" s="39"/>
      <c r="M152" s="39"/>
      <c r="N152" s="39"/>
      <c r="O152" s="39"/>
    </row>
    <row r="153" spans="1:15" ht="15" thickBot="1" x14ac:dyDescent="0.35">
      <c r="A153" s="88" t="s">
        <v>346</v>
      </c>
      <c r="B153" s="89"/>
      <c r="C153" s="39"/>
      <c r="D153" s="39"/>
      <c r="E153" s="39"/>
      <c r="F153" s="39"/>
      <c r="G153" s="39"/>
      <c r="I153" s="88" t="s">
        <v>346</v>
      </c>
      <c r="J153" s="89"/>
      <c r="K153" s="39"/>
      <c r="L153" s="39"/>
      <c r="M153" s="39"/>
      <c r="N153" s="39"/>
      <c r="O153" s="39"/>
    </row>
    <row r="154" spans="1:15" ht="15" thickBot="1" x14ac:dyDescent="0.35">
      <c r="A154" s="88" t="s">
        <v>181</v>
      </c>
      <c r="B154" s="89"/>
      <c r="C154" s="39"/>
      <c r="D154" s="39"/>
      <c r="E154" s="39"/>
      <c r="F154" s="39"/>
      <c r="G154" s="39"/>
      <c r="I154" s="88" t="s">
        <v>181</v>
      </c>
      <c r="J154" s="89"/>
      <c r="K154" s="39"/>
      <c r="L154" s="39"/>
      <c r="M154" s="39"/>
      <c r="N154" s="39"/>
      <c r="O154" s="39"/>
    </row>
    <row r="155" spans="1:15" ht="15" thickBot="1" x14ac:dyDescent="0.35">
      <c r="A155" s="88" t="s">
        <v>347</v>
      </c>
      <c r="B155" s="89"/>
      <c r="C155" s="39">
        <f>Dardanel_IS!C155/Dardanel_IS!$G155</f>
        <v>3.5952380952380949</v>
      </c>
      <c r="D155" s="39">
        <f>Dardanel_IS!D155/Dardanel_IS!$G155</f>
        <v>1.1488095238095237</v>
      </c>
      <c r="E155" s="39">
        <f>Dardanel_IS!E155/Dardanel_IS!$G155</f>
        <v>1.375</v>
      </c>
      <c r="F155" s="39">
        <f>Dardanel_IS!F155/Dardanel_IS!$G155</f>
        <v>1.0654761904761902</v>
      </c>
      <c r="G155" s="39">
        <f>Dardanel_IS!G155/Dardanel_IS!$G155</f>
        <v>1</v>
      </c>
      <c r="I155" s="88" t="s">
        <v>347</v>
      </c>
      <c r="J155" s="89"/>
      <c r="K155" s="39">
        <f>(Dardanel_IS!C155-Dardanel_IS!D155)/Dardanel_IS!D155</f>
        <v>2.1295336787564763</v>
      </c>
      <c r="L155" s="39">
        <f>(Dardanel_IS!D155-Dardanel_IS!E155)/Dardanel_IS!E155</f>
        <v>-0.16450216450216451</v>
      </c>
      <c r="M155" s="39">
        <f>(Dardanel_IS!E155-Dardanel_IS!F155)/Dardanel_IS!F155</f>
        <v>0.29050279329608958</v>
      </c>
      <c r="N155" s="39">
        <f>(Dardanel_IS!F155-Dardanel_IS!G155)/Dardanel_IS!G155</f>
        <v>6.5476190476190341E-2</v>
      </c>
      <c r="O155" s="39"/>
    </row>
    <row r="156" spans="1:15" x14ac:dyDescent="0.3">
      <c r="A156" s="90" t="s">
        <v>348</v>
      </c>
      <c r="B156" s="91"/>
      <c r="C156" s="39">
        <f>Dardanel_IS!C156/Dardanel_IS!$G156</f>
        <v>3.4535519125683058</v>
      </c>
      <c r="D156" s="39">
        <f>Dardanel_IS!D156/Dardanel_IS!$G156</f>
        <v>1.1912568306010929</v>
      </c>
      <c r="E156" s="39">
        <f>Dardanel_IS!E156/Dardanel_IS!$G156</f>
        <v>1.3934426229508197</v>
      </c>
      <c r="F156" s="39">
        <f>Dardanel_IS!F156/Dardanel_IS!$G156</f>
        <v>1.0874316939890709</v>
      </c>
      <c r="G156" s="39">
        <f>Dardanel_IS!G156/Dardanel_IS!$G156</f>
        <v>1</v>
      </c>
      <c r="I156" s="90" t="s">
        <v>348</v>
      </c>
      <c r="J156" s="91"/>
      <c r="K156" s="39">
        <f>(Dardanel_IS!C156-Dardanel_IS!D156)/Dardanel_IS!D156</f>
        <v>1.8990825688073396</v>
      </c>
      <c r="L156" s="39">
        <f>(Dardanel_IS!D156-Dardanel_IS!E156)/Dardanel_IS!E156</f>
        <v>-0.14509803921568626</v>
      </c>
      <c r="M156" s="39">
        <f>(Dardanel_IS!E156-Dardanel_IS!F156)/Dardanel_IS!F156</f>
        <v>0.28140703517587951</v>
      </c>
      <c r="N156" s="39">
        <f>(Dardanel_IS!F156-Dardanel_IS!G156)/Dardanel_IS!G156</f>
        <v>8.7431693989070913E-2</v>
      </c>
      <c r="O156" s="39"/>
    </row>
    <row r="157" spans="1:15" ht="12" customHeight="1" thickBot="1" x14ac:dyDescent="0.35">
      <c r="A157" s="98" t="s">
        <v>349</v>
      </c>
      <c r="B157" s="98"/>
      <c r="C157" s="41"/>
      <c r="D157" s="41"/>
      <c r="E157" s="41"/>
      <c r="F157" s="41"/>
      <c r="G157" s="41"/>
      <c r="I157" s="98" t="s">
        <v>349</v>
      </c>
      <c r="J157" s="98"/>
      <c r="K157" s="41"/>
      <c r="L157" s="41"/>
      <c r="M157" s="41"/>
      <c r="N157" s="41"/>
      <c r="O157" s="41"/>
    </row>
    <row r="158" spans="1:15" ht="15" thickBot="1" x14ac:dyDescent="0.35">
      <c r="A158" s="94" t="s">
        <v>350</v>
      </c>
      <c r="B158" s="95"/>
      <c r="C158" s="37"/>
      <c r="D158" s="37"/>
      <c r="E158" s="37"/>
      <c r="F158" s="37"/>
      <c r="G158" s="37"/>
      <c r="I158" s="94" t="s">
        <v>350</v>
      </c>
      <c r="J158" s="95"/>
      <c r="K158" s="37"/>
      <c r="L158" s="37"/>
      <c r="M158" s="37"/>
      <c r="N158" s="37"/>
      <c r="O158" s="37"/>
    </row>
    <row r="159" spans="1:15" ht="15" thickBot="1" x14ac:dyDescent="0.35">
      <c r="A159" s="96" t="s">
        <v>350</v>
      </c>
      <c r="B159" s="97"/>
      <c r="C159" s="38"/>
      <c r="D159" s="38"/>
      <c r="E159" s="38"/>
      <c r="F159" s="38"/>
      <c r="G159" s="38"/>
      <c r="I159" s="96" t="s">
        <v>350</v>
      </c>
      <c r="J159" s="97"/>
      <c r="K159" s="38"/>
      <c r="L159" s="38"/>
      <c r="M159" s="38"/>
      <c r="N159" s="38"/>
      <c r="O159" s="38"/>
    </row>
    <row r="160" spans="1:15" ht="15" thickBot="1" x14ac:dyDescent="0.35">
      <c r="A160" s="94" t="s">
        <v>351</v>
      </c>
      <c r="B160" s="95"/>
      <c r="C160" s="37">
        <f>Dardanel_IS!C160/Dardanel_IS!$G160</f>
        <v>-11.999999999999998</v>
      </c>
      <c r="D160" s="37">
        <f>Dardanel_IS!D160/Dardanel_IS!$G160</f>
        <v>0</v>
      </c>
      <c r="E160" s="37">
        <f>Dardanel_IS!E160/Dardanel_IS!$G160</f>
        <v>-2</v>
      </c>
      <c r="F160" s="37">
        <f>Dardanel_IS!F160/Dardanel_IS!$G160</f>
        <v>-15</v>
      </c>
      <c r="G160" s="37">
        <f>Dardanel_IS!G160/Dardanel_IS!$G160</f>
        <v>1</v>
      </c>
      <c r="I160" s="94" t="s">
        <v>351</v>
      </c>
      <c r="J160" s="95"/>
      <c r="K160" s="37"/>
      <c r="L160" s="37">
        <f>(Dardanel_IS!D160-Dardanel_IS!E160)/Dardanel_IS!E160</f>
        <v>-1</v>
      </c>
      <c r="M160" s="37">
        <f>(Dardanel_IS!E160-Dardanel_IS!F160)/Dardanel_IS!F160</f>
        <v>-0.8666666666666667</v>
      </c>
      <c r="N160" s="37">
        <f>(Dardanel_IS!F160-Dardanel_IS!G160)/Dardanel_IS!G160</f>
        <v>-16</v>
      </c>
      <c r="O160" s="37"/>
    </row>
    <row r="161" spans="1:15" ht="15" thickBot="1" x14ac:dyDescent="0.35">
      <c r="A161" s="96" t="s">
        <v>351</v>
      </c>
      <c r="B161" s="97"/>
      <c r="C161" s="38">
        <f>Dardanel_IS!C161/Dardanel_IS!$G161</f>
        <v>-11.999999999999998</v>
      </c>
      <c r="D161" s="38">
        <f>Dardanel_IS!D161/Dardanel_IS!$G161</f>
        <v>0</v>
      </c>
      <c r="E161" s="38">
        <f>Dardanel_IS!E161/Dardanel_IS!$G161</f>
        <v>-2</v>
      </c>
      <c r="F161" s="38">
        <f>Dardanel_IS!F161/Dardanel_IS!$G161</f>
        <v>-15</v>
      </c>
      <c r="G161" s="38">
        <f>Dardanel_IS!G161/Dardanel_IS!$G161</f>
        <v>1</v>
      </c>
      <c r="I161" s="96" t="s">
        <v>351</v>
      </c>
      <c r="J161" s="97"/>
      <c r="K161" s="38"/>
      <c r="L161" s="38">
        <f>(Dardanel_IS!D161-Dardanel_IS!E161)/Dardanel_IS!E161</f>
        <v>-1</v>
      </c>
      <c r="M161" s="38">
        <f>(Dardanel_IS!E161-Dardanel_IS!F161)/Dardanel_IS!F161</f>
        <v>-0.8666666666666667</v>
      </c>
      <c r="N161" s="38">
        <f>(Dardanel_IS!F161-Dardanel_IS!G161)/Dardanel_IS!G161</f>
        <v>-16</v>
      </c>
      <c r="O161" s="38"/>
    </row>
    <row r="162" spans="1:15" ht="15" thickBot="1" x14ac:dyDescent="0.35">
      <c r="A162" s="88" t="s">
        <v>352</v>
      </c>
      <c r="B162" s="89"/>
      <c r="C162" s="39">
        <f>Dardanel_IS!C162/Dardanel_IS!$G162</f>
        <v>-11.999999999999998</v>
      </c>
      <c r="D162" s="39">
        <f>Dardanel_IS!D162/Dardanel_IS!$G162</f>
        <v>0</v>
      </c>
      <c r="E162" s="39">
        <f>Dardanel_IS!E162/Dardanel_IS!$G162</f>
        <v>-2</v>
      </c>
      <c r="F162" s="39">
        <f>Dardanel_IS!F162/Dardanel_IS!$G162</f>
        <v>-15</v>
      </c>
      <c r="G162" s="39">
        <f>Dardanel_IS!G162/Dardanel_IS!$G162</f>
        <v>1</v>
      </c>
      <c r="I162" s="88" t="s">
        <v>352</v>
      </c>
      <c r="J162" s="89"/>
      <c r="K162" s="39"/>
      <c r="L162" s="39">
        <f>(Dardanel_IS!D162-Dardanel_IS!E162)/Dardanel_IS!E162</f>
        <v>-1</v>
      </c>
      <c r="M162" s="39">
        <f>(Dardanel_IS!E162-Dardanel_IS!F162)/Dardanel_IS!F162</f>
        <v>-0.8666666666666667</v>
      </c>
      <c r="N162" s="39">
        <f>(Dardanel_IS!F162-Dardanel_IS!G162)/Dardanel_IS!G162</f>
        <v>-16</v>
      </c>
      <c r="O162" s="39"/>
    </row>
    <row r="163" spans="1:15" ht="15" thickBot="1" x14ac:dyDescent="0.35">
      <c r="A163" s="88" t="s">
        <v>353</v>
      </c>
      <c r="B163" s="89"/>
      <c r="C163" s="39"/>
      <c r="D163" s="39"/>
      <c r="E163" s="39"/>
      <c r="F163" s="39"/>
      <c r="G163" s="39"/>
      <c r="I163" s="88" t="s">
        <v>353</v>
      </c>
      <c r="J163" s="89"/>
      <c r="K163" s="39"/>
      <c r="L163" s="39"/>
      <c r="M163" s="39"/>
      <c r="N163" s="39"/>
      <c r="O163" s="39"/>
    </row>
    <row r="164" spans="1:15" ht="15" thickBot="1" x14ac:dyDescent="0.35">
      <c r="A164" s="88" t="s">
        <v>354</v>
      </c>
      <c r="B164" s="89"/>
      <c r="C164" s="39"/>
      <c r="D164" s="39"/>
      <c r="E164" s="39"/>
      <c r="F164" s="39"/>
      <c r="G164" s="39"/>
      <c r="I164" s="88" t="s">
        <v>354</v>
      </c>
      <c r="J164" s="89"/>
      <c r="K164" s="39"/>
      <c r="L164" s="39"/>
      <c r="M164" s="39"/>
      <c r="N164" s="39"/>
      <c r="O164" s="39"/>
    </row>
    <row r="165" spans="1:15" ht="15" thickBot="1" x14ac:dyDescent="0.35">
      <c r="A165" s="88" t="s">
        <v>355</v>
      </c>
      <c r="B165" s="89"/>
      <c r="C165" s="39"/>
      <c r="D165" s="39"/>
      <c r="E165" s="39"/>
      <c r="F165" s="39"/>
      <c r="G165" s="39"/>
      <c r="I165" s="88" t="s">
        <v>355</v>
      </c>
      <c r="J165" s="89"/>
      <c r="K165" s="39"/>
      <c r="L165" s="39"/>
      <c r="M165" s="39"/>
      <c r="N165" s="39"/>
      <c r="O165" s="39"/>
    </row>
    <row r="166" spans="1:15" ht="15" thickBot="1" x14ac:dyDescent="0.35">
      <c r="A166" s="88" t="s">
        <v>356</v>
      </c>
      <c r="B166" s="89"/>
      <c r="C166" s="39"/>
      <c r="D166" s="39"/>
      <c r="E166" s="39"/>
      <c r="F166" s="39"/>
      <c r="G166" s="39"/>
      <c r="I166" s="88" t="s">
        <v>356</v>
      </c>
      <c r="J166" s="89"/>
      <c r="K166" s="39"/>
      <c r="L166" s="39"/>
      <c r="M166" s="39"/>
      <c r="N166" s="39"/>
      <c r="O166" s="39"/>
    </row>
    <row r="167" spans="1:15" ht="15" thickBot="1" x14ac:dyDescent="0.35">
      <c r="A167" s="88" t="s">
        <v>357</v>
      </c>
      <c r="B167" s="89"/>
      <c r="C167" s="39"/>
      <c r="D167" s="39"/>
      <c r="E167" s="39"/>
      <c r="F167" s="39"/>
      <c r="G167" s="39"/>
      <c r="I167" s="88" t="s">
        <v>357</v>
      </c>
      <c r="J167" s="89"/>
      <c r="K167" s="39"/>
      <c r="L167" s="39"/>
      <c r="M167" s="39"/>
      <c r="N167" s="39"/>
      <c r="O167" s="39"/>
    </row>
    <row r="168" spans="1:15" ht="15" thickBot="1" x14ac:dyDescent="0.35">
      <c r="A168" s="88" t="s">
        <v>358</v>
      </c>
      <c r="B168" s="89"/>
      <c r="C168" s="39"/>
      <c r="D168" s="39"/>
      <c r="E168" s="39"/>
      <c r="F168" s="39"/>
      <c r="G168" s="39"/>
      <c r="I168" s="88" t="s">
        <v>358</v>
      </c>
      <c r="J168" s="89"/>
      <c r="K168" s="39"/>
      <c r="L168" s="39"/>
      <c r="M168" s="39"/>
      <c r="N168" s="39"/>
      <c r="O168" s="39"/>
    </row>
    <row r="169" spans="1:15" ht="15" thickBot="1" x14ac:dyDescent="0.35">
      <c r="A169" s="88" t="s">
        <v>359</v>
      </c>
      <c r="B169" s="89"/>
      <c r="C169" s="39"/>
      <c r="D169" s="39"/>
      <c r="E169" s="39"/>
      <c r="F169" s="39"/>
      <c r="G169" s="39"/>
      <c r="I169" s="88" t="s">
        <v>359</v>
      </c>
      <c r="J169" s="89"/>
      <c r="K169" s="39"/>
      <c r="L169" s="39"/>
      <c r="M169" s="39"/>
      <c r="N169" s="39"/>
      <c r="O169" s="39"/>
    </row>
    <row r="170" spans="1:15" ht="15" thickBot="1" x14ac:dyDescent="0.35">
      <c r="A170" s="88" t="s">
        <v>360</v>
      </c>
      <c r="B170" s="89"/>
      <c r="C170" s="39"/>
      <c r="D170" s="39"/>
      <c r="E170" s="39"/>
      <c r="F170" s="39"/>
      <c r="G170" s="39"/>
      <c r="I170" s="88" t="s">
        <v>360</v>
      </c>
      <c r="J170" s="89"/>
      <c r="K170" s="39"/>
      <c r="L170" s="39"/>
      <c r="M170" s="39"/>
      <c r="N170" s="39"/>
      <c r="O170" s="39"/>
    </row>
    <row r="171" spans="1:15" ht="15" thickBot="1" x14ac:dyDescent="0.35">
      <c r="A171" s="88" t="s">
        <v>361</v>
      </c>
      <c r="B171" s="89"/>
      <c r="C171" s="39"/>
      <c r="D171" s="39"/>
      <c r="E171" s="39"/>
      <c r="F171" s="39"/>
      <c r="G171" s="39"/>
      <c r="I171" s="88" t="s">
        <v>361</v>
      </c>
      <c r="J171" s="89"/>
      <c r="K171" s="39"/>
      <c r="L171" s="39"/>
      <c r="M171" s="39"/>
      <c r="N171" s="39"/>
      <c r="O171" s="39"/>
    </row>
    <row r="172" spans="1:15" x14ac:dyDescent="0.3">
      <c r="A172" s="90" t="s">
        <v>362</v>
      </c>
      <c r="B172" s="91"/>
      <c r="C172" s="39"/>
      <c r="D172" s="39"/>
      <c r="E172" s="39"/>
      <c r="F172" s="39"/>
      <c r="G172" s="39"/>
      <c r="I172" s="90" t="s">
        <v>362</v>
      </c>
      <c r="J172" s="91"/>
      <c r="K172" s="39"/>
      <c r="L172" s="39"/>
      <c r="M172" s="39"/>
      <c r="N172" s="39"/>
      <c r="O172" s="39"/>
    </row>
    <row r="173" spans="1:15" ht="15" customHeight="1" thickBot="1" x14ac:dyDescent="0.35">
      <c r="A173" s="85" t="s">
        <v>363</v>
      </c>
      <c r="B173" s="85"/>
      <c r="C173" s="43"/>
      <c r="D173" s="43"/>
      <c r="E173" s="43"/>
      <c r="F173" s="43"/>
      <c r="G173" s="43"/>
      <c r="I173" s="85" t="s">
        <v>363</v>
      </c>
      <c r="J173" s="85"/>
      <c r="K173" s="43"/>
      <c r="L173" s="43"/>
      <c r="M173" s="43"/>
      <c r="N173" s="43"/>
      <c r="O173" s="43"/>
    </row>
    <row r="174" spans="1:15" ht="15" customHeight="1" thickBot="1" x14ac:dyDescent="0.35">
      <c r="A174" s="86" t="s">
        <v>429</v>
      </c>
      <c r="B174" s="87"/>
      <c r="C174" s="37"/>
      <c r="D174" s="37"/>
      <c r="E174" s="37"/>
      <c r="F174" s="37"/>
      <c r="G174" s="37"/>
      <c r="I174" s="86" t="s">
        <v>429</v>
      </c>
      <c r="J174" s="87"/>
      <c r="K174" s="37"/>
      <c r="L174" s="37"/>
      <c r="M174" s="37"/>
      <c r="N174" s="37"/>
      <c r="O174" s="37"/>
    </row>
    <row r="175" spans="1:15" ht="27.6" customHeight="1" x14ac:dyDescent="0.3">
      <c r="A175" s="79" t="s">
        <v>365</v>
      </c>
      <c r="B175" s="80"/>
      <c r="C175" s="35" t="s">
        <v>366</v>
      </c>
      <c r="D175" s="35" t="s">
        <v>366</v>
      </c>
      <c r="E175" s="35" t="s">
        <v>366</v>
      </c>
      <c r="F175" s="35" t="s">
        <v>366</v>
      </c>
      <c r="G175" s="35" t="s">
        <v>366</v>
      </c>
      <c r="I175" s="79" t="s">
        <v>365</v>
      </c>
      <c r="J175" s="80"/>
      <c r="K175" s="35" t="s">
        <v>366</v>
      </c>
      <c r="L175" s="35" t="s">
        <v>366</v>
      </c>
      <c r="M175" s="35" t="s">
        <v>366</v>
      </c>
      <c r="N175" s="35" t="s">
        <v>366</v>
      </c>
      <c r="O175" s="35" t="s">
        <v>366</v>
      </c>
    </row>
    <row r="176" spans="1:15" ht="15" thickBot="1" x14ac:dyDescent="0.35">
      <c r="A176" s="92"/>
      <c r="B176" s="93"/>
      <c r="C176" s="23" t="s">
        <v>367</v>
      </c>
      <c r="D176" s="23" t="s">
        <v>367</v>
      </c>
      <c r="E176" s="23" t="s">
        <v>367</v>
      </c>
      <c r="F176" s="23" t="s">
        <v>367</v>
      </c>
      <c r="G176" s="23" t="s">
        <v>367</v>
      </c>
      <c r="I176" s="92"/>
      <c r="J176" s="93"/>
      <c r="K176" s="23" t="s">
        <v>367</v>
      </c>
      <c r="L176" s="23" t="s">
        <v>367</v>
      </c>
      <c r="M176" s="23" t="s">
        <v>367</v>
      </c>
      <c r="N176" s="23" t="s">
        <v>367</v>
      </c>
      <c r="O176" s="23" t="s">
        <v>367</v>
      </c>
    </row>
    <row r="177" spans="1:15" ht="14.4" customHeight="1" x14ac:dyDescent="0.3">
      <c r="A177" s="79" t="s">
        <v>368</v>
      </c>
      <c r="B177" s="80"/>
      <c r="C177" s="35" t="s">
        <v>369</v>
      </c>
      <c r="D177" s="35" t="s">
        <v>369</v>
      </c>
      <c r="E177" s="35" t="s">
        <v>369</v>
      </c>
      <c r="F177" s="35" t="s">
        <v>369</v>
      </c>
      <c r="G177" s="83" t="s">
        <v>17</v>
      </c>
      <c r="I177" s="79" t="s">
        <v>368</v>
      </c>
      <c r="J177" s="80"/>
      <c r="K177" s="35" t="s">
        <v>369</v>
      </c>
      <c r="L177" s="35" t="s">
        <v>369</v>
      </c>
      <c r="M177" s="35" t="s">
        <v>369</v>
      </c>
      <c r="N177" s="35" t="s">
        <v>369</v>
      </c>
      <c r="O177" s="83" t="s">
        <v>17</v>
      </c>
    </row>
    <row r="178" spans="1:15" x14ac:dyDescent="0.3">
      <c r="A178" s="81"/>
      <c r="B178" s="82"/>
      <c r="C178" s="23" t="s">
        <v>430</v>
      </c>
      <c r="D178" s="23" t="s">
        <v>370</v>
      </c>
      <c r="E178" s="23" t="s">
        <v>431</v>
      </c>
      <c r="F178" s="23" t="s">
        <v>430</v>
      </c>
      <c r="G178" s="84"/>
      <c r="I178" s="81"/>
      <c r="J178" s="82"/>
      <c r="K178" s="23" t="s">
        <v>430</v>
      </c>
      <c r="L178" s="23" t="s">
        <v>370</v>
      </c>
      <c r="M178" s="23" t="s">
        <v>431</v>
      </c>
      <c r="N178" s="23" t="s">
        <v>430</v>
      </c>
      <c r="O178" s="84"/>
    </row>
    <row r="179" spans="1:15" ht="15" customHeight="1" thickBot="1" x14ac:dyDescent="0.35">
      <c r="A179" s="85" t="s">
        <v>372</v>
      </c>
      <c r="B179" s="85"/>
      <c r="C179" s="24"/>
      <c r="I179" s="85" t="s">
        <v>372</v>
      </c>
      <c r="J179" s="85"/>
      <c r="K179" s="24"/>
    </row>
    <row r="180" spans="1:15" ht="15" customHeight="1" thickBot="1" x14ac:dyDescent="0.35">
      <c r="A180" s="86" t="s">
        <v>429</v>
      </c>
      <c r="B180" s="87"/>
      <c r="C180" s="12"/>
      <c r="I180" s="86" t="s">
        <v>429</v>
      </c>
      <c r="J180" s="87"/>
      <c r="K180" s="12"/>
    </row>
    <row r="181" spans="1:15" ht="15" thickBot="1" x14ac:dyDescent="0.35">
      <c r="A181" s="25">
        <v>2021</v>
      </c>
      <c r="B181" s="34" t="s">
        <v>432</v>
      </c>
      <c r="C181" s="35" t="s">
        <v>433</v>
      </c>
      <c r="I181" s="25">
        <v>2021</v>
      </c>
      <c r="J181" s="34" t="s">
        <v>432</v>
      </c>
      <c r="K181" s="35" t="s">
        <v>433</v>
      </c>
    </row>
    <row r="182" spans="1:15" ht="15" thickBot="1" x14ac:dyDescent="0.35">
      <c r="A182" s="25"/>
      <c r="B182" s="34"/>
      <c r="C182" s="23" t="s">
        <v>434</v>
      </c>
      <c r="I182" s="25"/>
      <c r="J182" s="34"/>
      <c r="K182" s="23" t="s">
        <v>434</v>
      </c>
    </row>
    <row r="183" spans="1:15" ht="15" thickBot="1" x14ac:dyDescent="0.35">
      <c r="A183" s="25"/>
      <c r="B183" s="34" t="s">
        <v>368</v>
      </c>
      <c r="C183" s="35" t="s">
        <v>369</v>
      </c>
      <c r="I183" s="25"/>
      <c r="J183" s="34" t="s">
        <v>368</v>
      </c>
      <c r="K183" s="35" t="s">
        <v>369</v>
      </c>
    </row>
    <row r="184" spans="1:15" x14ac:dyDescent="0.3">
      <c r="A184" s="25"/>
      <c r="B184" s="34"/>
      <c r="C184" s="23" t="s">
        <v>435</v>
      </c>
      <c r="I184" s="25"/>
      <c r="J184" s="34"/>
      <c r="K184" s="23" t="s">
        <v>435</v>
      </c>
    </row>
  </sheetData>
  <mergeCells count="350">
    <mergeCell ref="I177:J178"/>
    <mergeCell ref="O177:O178"/>
    <mergeCell ref="I179:J179"/>
    <mergeCell ref="I180:J180"/>
    <mergeCell ref="I170:J170"/>
    <mergeCell ref="I171:J171"/>
    <mergeCell ref="I172:J172"/>
    <mergeCell ref="I173:J173"/>
    <mergeCell ref="I174:J174"/>
    <mergeCell ref="I175:J176"/>
    <mergeCell ref="I164:J164"/>
    <mergeCell ref="I165:J165"/>
    <mergeCell ref="I166:J166"/>
    <mergeCell ref="I167:J167"/>
    <mergeCell ref="I168:J168"/>
    <mergeCell ref="I169:J169"/>
    <mergeCell ref="I158:J158"/>
    <mergeCell ref="I159:J159"/>
    <mergeCell ref="I160:J160"/>
    <mergeCell ref="I161:J161"/>
    <mergeCell ref="I162:J162"/>
    <mergeCell ref="I163:J163"/>
    <mergeCell ref="I152:J152"/>
    <mergeCell ref="I153:J153"/>
    <mergeCell ref="I154:J154"/>
    <mergeCell ref="I155:J155"/>
    <mergeCell ref="I156:J156"/>
    <mergeCell ref="I157:J157"/>
    <mergeCell ref="I146:J146"/>
    <mergeCell ref="I147:J147"/>
    <mergeCell ref="I148:J148"/>
    <mergeCell ref="I149:J149"/>
    <mergeCell ref="I150:J150"/>
    <mergeCell ref="I151:J151"/>
    <mergeCell ref="I140:J140"/>
    <mergeCell ref="I141:J141"/>
    <mergeCell ref="I142:J142"/>
    <mergeCell ref="I143:J143"/>
    <mergeCell ref="I144:J144"/>
    <mergeCell ref="I145:J145"/>
    <mergeCell ref="I134:J134"/>
    <mergeCell ref="I135:J135"/>
    <mergeCell ref="I136:J136"/>
    <mergeCell ref="I137:J137"/>
    <mergeCell ref="I138:J138"/>
    <mergeCell ref="I139:J139"/>
    <mergeCell ref="I128:J128"/>
    <mergeCell ref="I129:J129"/>
    <mergeCell ref="I130:J130"/>
    <mergeCell ref="I131:J131"/>
    <mergeCell ref="I132:J132"/>
    <mergeCell ref="I133:J133"/>
    <mergeCell ref="I122:J122"/>
    <mergeCell ref="I123:J123"/>
    <mergeCell ref="I124:J124"/>
    <mergeCell ref="I125:J125"/>
    <mergeCell ref="I126:J126"/>
    <mergeCell ref="I127:J127"/>
    <mergeCell ref="I116:J116"/>
    <mergeCell ref="I117:J117"/>
    <mergeCell ref="I118:J118"/>
    <mergeCell ref="I119:J119"/>
    <mergeCell ref="I120:J120"/>
    <mergeCell ref="I121:J121"/>
    <mergeCell ref="I110:J110"/>
    <mergeCell ref="I111:J111"/>
    <mergeCell ref="I112:J112"/>
    <mergeCell ref="I113:J113"/>
    <mergeCell ref="I114:J114"/>
    <mergeCell ref="I115:J115"/>
    <mergeCell ref="I104:J104"/>
    <mergeCell ref="I105:J105"/>
    <mergeCell ref="I106:J106"/>
    <mergeCell ref="I107:J107"/>
    <mergeCell ref="I108:J108"/>
    <mergeCell ref="I109:J109"/>
    <mergeCell ref="I98:J98"/>
    <mergeCell ref="I99:J99"/>
    <mergeCell ref="I100:J100"/>
    <mergeCell ref="I101:J101"/>
    <mergeCell ref="I102:J102"/>
    <mergeCell ref="I103:J103"/>
    <mergeCell ref="I92:J92"/>
    <mergeCell ref="I93:J93"/>
    <mergeCell ref="I94:J94"/>
    <mergeCell ref="I95:J95"/>
    <mergeCell ref="I96:J96"/>
    <mergeCell ref="I97:J97"/>
    <mergeCell ref="I86:J86"/>
    <mergeCell ref="I87:J87"/>
    <mergeCell ref="I88:J88"/>
    <mergeCell ref="I89:J89"/>
    <mergeCell ref="I90:J90"/>
    <mergeCell ref="I91:J91"/>
    <mergeCell ref="I80:J80"/>
    <mergeCell ref="I81:J81"/>
    <mergeCell ref="I82:J82"/>
    <mergeCell ref="I83:J83"/>
    <mergeCell ref="I84:J84"/>
    <mergeCell ref="I85:J85"/>
    <mergeCell ref="I74:J74"/>
    <mergeCell ref="I75:J75"/>
    <mergeCell ref="I76:J76"/>
    <mergeCell ref="I77:J77"/>
    <mergeCell ref="I78:J78"/>
    <mergeCell ref="I79:J79"/>
    <mergeCell ref="I68:J68"/>
    <mergeCell ref="I69:J69"/>
    <mergeCell ref="I70:J70"/>
    <mergeCell ref="I71:J71"/>
    <mergeCell ref="I72:J72"/>
    <mergeCell ref="I73:J73"/>
    <mergeCell ref="I62:J62"/>
    <mergeCell ref="I63:J63"/>
    <mergeCell ref="I64:J64"/>
    <mergeCell ref="I65:J65"/>
    <mergeCell ref="I66:J66"/>
    <mergeCell ref="I67:J67"/>
    <mergeCell ref="I56:J56"/>
    <mergeCell ref="I57:J57"/>
    <mergeCell ref="I58:J58"/>
    <mergeCell ref="I59:J59"/>
    <mergeCell ref="I60:J60"/>
    <mergeCell ref="I61:J61"/>
    <mergeCell ref="I50:J50"/>
    <mergeCell ref="I51:J51"/>
    <mergeCell ref="I52:J52"/>
    <mergeCell ref="I53:J53"/>
    <mergeCell ref="I54:J54"/>
    <mergeCell ref="I55:J55"/>
    <mergeCell ref="I44:J44"/>
    <mergeCell ref="I45:J45"/>
    <mergeCell ref="I46:J46"/>
    <mergeCell ref="I47:J47"/>
    <mergeCell ref="I48:J48"/>
    <mergeCell ref="I49:J49"/>
    <mergeCell ref="I38:J38"/>
    <mergeCell ref="I39:J39"/>
    <mergeCell ref="I40:J40"/>
    <mergeCell ref="I41:J41"/>
    <mergeCell ref="I42:J42"/>
    <mergeCell ref="I43:J43"/>
    <mergeCell ref="I32:J32"/>
    <mergeCell ref="I33:J33"/>
    <mergeCell ref="I34:J34"/>
    <mergeCell ref="I35:J35"/>
    <mergeCell ref="I36:J36"/>
    <mergeCell ref="I37:J37"/>
    <mergeCell ref="I26:J26"/>
    <mergeCell ref="I27:J27"/>
    <mergeCell ref="I28:J28"/>
    <mergeCell ref="I29:J29"/>
    <mergeCell ref="I30:J30"/>
    <mergeCell ref="I31:J31"/>
    <mergeCell ref="I20:J20"/>
    <mergeCell ref="I21:J21"/>
    <mergeCell ref="I22:J22"/>
    <mergeCell ref="I23:J23"/>
    <mergeCell ref="I24:J24"/>
    <mergeCell ref="I25:J25"/>
    <mergeCell ref="I14:J14"/>
    <mergeCell ref="I15:J15"/>
    <mergeCell ref="I16:J16"/>
    <mergeCell ref="I17:J17"/>
    <mergeCell ref="I18:J18"/>
    <mergeCell ref="I19:J19"/>
    <mergeCell ref="A180:B180"/>
    <mergeCell ref="I5:J5"/>
    <mergeCell ref="I6:J6"/>
    <mergeCell ref="I7:J7"/>
    <mergeCell ref="I8:J8"/>
    <mergeCell ref="I9:J9"/>
    <mergeCell ref="I10:J10"/>
    <mergeCell ref="I11:J11"/>
    <mergeCell ref="I12:J12"/>
    <mergeCell ref="I13:J13"/>
    <mergeCell ref="A173:B173"/>
    <mergeCell ref="A174:B174"/>
    <mergeCell ref="A175:B176"/>
    <mergeCell ref="A177:B178"/>
    <mergeCell ref="G177:G178"/>
    <mergeCell ref="A179:B179"/>
    <mergeCell ref="A167:B167"/>
    <mergeCell ref="A168:B168"/>
    <mergeCell ref="A169:B169"/>
    <mergeCell ref="A170:B170"/>
    <mergeCell ref="A171:B171"/>
    <mergeCell ref="A172:B172"/>
    <mergeCell ref="A161:B161"/>
    <mergeCell ref="A162:B162"/>
    <mergeCell ref="A163:B163"/>
    <mergeCell ref="A164:B164"/>
    <mergeCell ref="A165:B165"/>
    <mergeCell ref="A166:B166"/>
    <mergeCell ref="A155:B155"/>
    <mergeCell ref="A156:B156"/>
    <mergeCell ref="A157:B157"/>
    <mergeCell ref="A158:B158"/>
    <mergeCell ref="A159:B159"/>
    <mergeCell ref="A160:B160"/>
    <mergeCell ref="A149:B149"/>
    <mergeCell ref="A150:B150"/>
    <mergeCell ref="A151:B151"/>
    <mergeCell ref="A152:B152"/>
    <mergeCell ref="A153:B153"/>
    <mergeCell ref="A154:B154"/>
    <mergeCell ref="A143:B143"/>
    <mergeCell ref="A144:B144"/>
    <mergeCell ref="A145:B145"/>
    <mergeCell ref="A146:B146"/>
    <mergeCell ref="A147:B147"/>
    <mergeCell ref="A148:B148"/>
    <mergeCell ref="A137:B137"/>
    <mergeCell ref="A138:B138"/>
    <mergeCell ref="A139:B139"/>
    <mergeCell ref="A140:B140"/>
    <mergeCell ref="A141:B141"/>
    <mergeCell ref="A142:B142"/>
    <mergeCell ref="A131:B131"/>
    <mergeCell ref="A132:B132"/>
    <mergeCell ref="A133:B133"/>
    <mergeCell ref="A134:B134"/>
    <mergeCell ref="A135:B135"/>
    <mergeCell ref="A136:B136"/>
    <mergeCell ref="A125:B125"/>
    <mergeCell ref="A126:B126"/>
    <mergeCell ref="A127:B127"/>
    <mergeCell ref="A128:B128"/>
    <mergeCell ref="A129:B129"/>
    <mergeCell ref="A130:B130"/>
    <mergeCell ref="A119:B119"/>
    <mergeCell ref="A120:B120"/>
    <mergeCell ref="A121:B121"/>
    <mergeCell ref="A122:B122"/>
    <mergeCell ref="A123:B123"/>
    <mergeCell ref="A124:B124"/>
    <mergeCell ref="A113:B113"/>
    <mergeCell ref="A114:B114"/>
    <mergeCell ref="A115:B115"/>
    <mergeCell ref="A116:B116"/>
    <mergeCell ref="A117:B117"/>
    <mergeCell ref="A118:B118"/>
    <mergeCell ref="A107:B107"/>
    <mergeCell ref="A108:B108"/>
    <mergeCell ref="A109:B109"/>
    <mergeCell ref="A110:B110"/>
    <mergeCell ref="A111:B111"/>
    <mergeCell ref="A112:B112"/>
    <mergeCell ref="A101:B101"/>
    <mergeCell ref="A102:B102"/>
    <mergeCell ref="A103:B103"/>
    <mergeCell ref="A104:B104"/>
    <mergeCell ref="A105:B105"/>
    <mergeCell ref="A106:B106"/>
    <mergeCell ref="A95:B95"/>
    <mergeCell ref="A96:B96"/>
    <mergeCell ref="A97:B97"/>
    <mergeCell ref="A98:B98"/>
    <mergeCell ref="A99:B99"/>
    <mergeCell ref="A100:B100"/>
    <mergeCell ref="A89:B89"/>
    <mergeCell ref="A90:B90"/>
    <mergeCell ref="A91:B91"/>
    <mergeCell ref="A92:B92"/>
    <mergeCell ref="A93:B93"/>
    <mergeCell ref="A94:B94"/>
    <mergeCell ref="A83:B83"/>
    <mergeCell ref="A84:B84"/>
    <mergeCell ref="A85:B85"/>
    <mergeCell ref="A86:B86"/>
    <mergeCell ref="A87:B87"/>
    <mergeCell ref="A88:B88"/>
    <mergeCell ref="A77:B77"/>
    <mergeCell ref="A78:B78"/>
    <mergeCell ref="A79:B79"/>
    <mergeCell ref="A80:B80"/>
    <mergeCell ref="A81:B81"/>
    <mergeCell ref="A82:B82"/>
    <mergeCell ref="A71:B71"/>
    <mergeCell ref="A72:B72"/>
    <mergeCell ref="A73:B73"/>
    <mergeCell ref="A74:B74"/>
    <mergeCell ref="A75:B75"/>
    <mergeCell ref="A76:B76"/>
    <mergeCell ref="A65:B65"/>
    <mergeCell ref="A66:B66"/>
    <mergeCell ref="A67:B67"/>
    <mergeCell ref="A68:B68"/>
    <mergeCell ref="A69:B69"/>
    <mergeCell ref="A70:B70"/>
    <mergeCell ref="A59:B59"/>
    <mergeCell ref="A60:B60"/>
    <mergeCell ref="A61:B61"/>
    <mergeCell ref="A62:B62"/>
    <mergeCell ref="A63:B63"/>
    <mergeCell ref="A64:B64"/>
    <mergeCell ref="A53:B53"/>
    <mergeCell ref="A54:B54"/>
    <mergeCell ref="A55:B55"/>
    <mergeCell ref="A56:B56"/>
    <mergeCell ref="A57:B57"/>
    <mergeCell ref="A58:B58"/>
    <mergeCell ref="A47:B47"/>
    <mergeCell ref="A48:B48"/>
    <mergeCell ref="A49:B49"/>
    <mergeCell ref="A50:B50"/>
    <mergeCell ref="A51:B51"/>
    <mergeCell ref="A52:B52"/>
    <mergeCell ref="A41:B41"/>
    <mergeCell ref="A42:B42"/>
    <mergeCell ref="A43:B43"/>
    <mergeCell ref="A44:B44"/>
    <mergeCell ref="A45:B45"/>
    <mergeCell ref="A46:B46"/>
    <mergeCell ref="A35:B35"/>
    <mergeCell ref="A36:B36"/>
    <mergeCell ref="A37:B37"/>
    <mergeCell ref="A38:B38"/>
    <mergeCell ref="A39:B39"/>
    <mergeCell ref="A40:B40"/>
    <mergeCell ref="A29:B29"/>
    <mergeCell ref="A30:B30"/>
    <mergeCell ref="A31:B31"/>
    <mergeCell ref="A32:B32"/>
    <mergeCell ref="A33:B33"/>
    <mergeCell ref="A34:B34"/>
    <mergeCell ref="A23:B23"/>
    <mergeCell ref="A24:B24"/>
    <mergeCell ref="A25:B25"/>
    <mergeCell ref="A26:B26"/>
    <mergeCell ref="A27:B27"/>
    <mergeCell ref="A28:B28"/>
    <mergeCell ref="A20:B20"/>
    <mergeCell ref="A21:B21"/>
    <mergeCell ref="A22:B22"/>
    <mergeCell ref="A11:B11"/>
    <mergeCell ref="A12:B12"/>
    <mergeCell ref="A13:B13"/>
    <mergeCell ref="A14:B14"/>
    <mergeCell ref="A15:B15"/>
    <mergeCell ref="A16:B16"/>
    <mergeCell ref="A5:B5"/>
    <mergeCell ref="A6:B6"/>
    <mergeCell ref="A7:B7"/>
    <mergeCell ref="A8:B8"/>
    <mergeCell ref="A9:B9"/>
    <mergeCell ref="A10:B10"/>
    <mergeCell ref="A17:B17"/>
    <mergeCell ref="A18:B18"/>
    <mergeCell ref="A19:B1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71FF8-5874-4CA7-894C-719251F78760}">
  <sheetPr>
    <tabColor theme="9" tint="0.79998168889431442"/>
  </sheetPr>
  <dimension ref="A1:M175"/>
  <sheetViews>
    <sheetView workbookViewId="0">
      <selection activeCell="B6" sqref="B6:F6"/>
    </sheetView>
  </sheetViews>
  <sheetFormatPr defaultRowHeight="14.4" x14ac:dyDescent="0.3"/>
  <cols>
    <col min="1" max="1" width="36.5546875" bestFit="1" customWidth="1"/>
    <col min="2" max="6" width="11.44140625" bestFit="1" customWidth="1"/>
    <col min="7" max="7" width="10.77734375" customWidth="1"/>
    <col min="8" max="8" width="36.5546875" bestFit="1" customWidth="1"/>
    <col min="9" max="13" width="11.44140625" bestFit="1" customWidth="1"/>
  </cols>
  <sheetData>
    <row r="1" spans="1:13" x14ac:dyDescent="0.3">
      <c r="A1" s="1" t="s">
        <v>384</v>
      </c>
      <c r="H1" s="1" t="s">
        <v>384</v>
      </c>
    </row>
    <row r="2" spans="1:13" x14ac:dyDescent="0.3">
      <c r="A2" s="42" t="s">
        <v>444</v>
      </c>
      <c r="H2" s="42" t="s">
        <v>445</v>
      </c>
    </row>
    <row r="3" spans="1:13" x14ac:dyDescent="0.3">
      <c r="A3" s="2" t="s">
        <v>0</v>
      </c>
      <c r="H3" s="2" t="s">
        <v>0</v>
      </c>
    </row>
    <row r="4" spans="1:13" ht="15" thickBot="1" x14ac:dyDescent="0.35">
      <c r="A4" s="2" t="s">
        <v>1</v>
      </c>
      <c r="H4" s="2" t="s">
        <v>1</v>
      </c>
    </row>
    <row r="5" spans="1:13" ht="15" thickBot="1" x14ac:dyDescent="0.35">
      <c r="A5" s="3"/>
      <c r="B5" s="4">
        <v>2019</v>
      </c>
      <c r="C5" s="4">
        <v>2018</v>
      </c>
      <c r="D5" s="4">
        <v>2017</v>
      </c>
      <c r="E5" s="4">
        <v>2016</v>
      </c>
      <c r="F5" s="4">
        <v>2015</v>
      </c>
      <c r="H5" s="3"/>
      <c r="I5" s="4">
        <v>2019</v>
      </c>
      <c r="J5" s="4">
        <v>2018</v>
      </c>
      <c r="K5" s="4">
        <v>2017</v>
      </c>
      <c r="L5" s="4">
        <v>2016</v>
      </c>
      <c r="M5" s="4">
        <v>2015</v>
      </c>
    </row>
    <row r="6" spans="1:13" ht="14.25" customHeight="1" thickBot="1" x14ac:dyDescent="0.35">
      <c r="A6" s="32" t="s">
        <v>2</v>
      </c>
      <c r="B6" s="6" t="s">
        <v>378</v>
      </c>
      <c r="C6" s="27" t="s">
        <v>379</v>
      </c>
      <c r="D6" s="28" t="s">
        <v>380</v>
      </c>
      <c r="E6" s="27" t="s">
        <v>381</v>
      </c>
      <c r="F6" s="7" t="s">
        <v>382</v>
      </c>
      <c r="H6" s="32" t="s">
        <v>2</v>
      </c>
      <c r="I6" s="6" t="s">
        <v>378</v>
      </c>
      <c r="J6" s="27" t="s">
        <v>379</v>
      </c>
      <c r="K6" s="28" t="s">
        <v>380</v>
      </c>
      <c r="L6" s="27" t="s">
        <v>381</v>
      </c>
      <c r="M6" s="7" t="s">
        <v>382</v>
      </c>
    </row>
    <row r="7" spans="1:13" x14ac:dyDescent="0.3">
      <c r="A7" s="8" t="s">
        <v>8</v>
      </c>
      <c r="B7" s="9" t="s">
        <v>9</v>
      </c>
      <c r="C7" s="9" t="s">
        <v>10</v>
      </c>
      <c r="D7" s="9" t="s">
        <v>11</v>
      </c>
      <c r="E7" s="9" t="s">
        <v>12</v>
      </c>
      <c r="F7" s="9" t="s">
        <v>13</v>
      </c>
      <c r="H7" s="8" t="s">
        <v>8</v>
      </c>
      <c r="I7" s="9" t="s">
        <v>9</v>
      </c>
      <c r="J7" s="9" t="s">
        <v>10</v>
      </c>
      <c r="K7" s="9" t="s">
        <v>11</v>
      </c>
      <c r="L7" s="9" t="s">
        <v>12</v>
      </c>
      <c r="M7" s="9" t="s">
        <v>13</v>
      </c>
    </row>
    <row r="8" spans="1:13" ht="12" customHeight="1" thickBot="1" x14ac:dyDescent="0.35">
      <c r="A8" s="10" t="s">
        <v>14</v>
      </c>
      <c r="B8" s="10"/>
      <c r="C8" s="10"/>
      <c r="D8" s="10"/>
      <c r="E8" s="10"/>
      <c r="F8" s="10"/>
      <c r="H8" s="10" t="s">
        <v>14</v>
      </c>
      <c r="I8" s="10"/>
      <c r="J8" s="10"/>
      <c r="K8" s="10"/>
      <c r="L8" s="10"/>
      <c r="M8" s="10"/>
    </row>
    <row r="9" spans="1:13" ht="15" thickBot="1" x14ac:dyDescent="0.35">
      <c r="A9" s="11" t="s">
        <v>15</v>
      </c>
      <c r="B9" s="37">
        <f>Dardanel_BS!B9/Dardanel_BS!$F9</f>
        <v>5.7500000000000009</v>
      </c>
      <c r="C9" s="37">
        <f>Dardanel_BS!C9/Dardanel_BS!$F9</f>
        <v>0.125</v>
      </c>
      <c r="D9" s="37">
        <f>Dardanel_BS!D9/Dardanel_BS!$F9</f>
        <v>0.29166666666666669</v>
      </c>
      <c r="E9" s="37">
        <f>Dardanel_BS!E9/Dardanel_BS!$F9</f>
        <v>0.16666666666666669</v>
      </c>
      <c r="F9" s="37">
        <f>Dardanel_BS!F9/Dardanel_BS!$F9</f>
        <v>1</v>
      </c>
      <c r="H9" s="11" t="s">
        <v>15</v>
      </c>
      <c r="I9" s="37">
        <f>(Dardanel_BS!B9-Dardanel_BS!C9)/Dardanel_BS!C9</f>
        <v>45</v>
      </c>
      <c r="J9" s="37">
        <f>(Dardanel_BS!C9-Dardanel_BS!D9)/Dardanel_BS!D9</f>
        <v>-0.5714285714285714</v>
      </c>
      <c r="K9" s="37">
        <f>(Dardanel_BS!D9-Dardanel_BS!E9)/Dardanel_BS!E9</f>
        <v>0.74999999999999978</v>
      </c>
      <c r="L9" s="37">
        <f>(Dardanel_BS!E9-Dardanel_BS!F9)/Dardanel_BS!F9</f>
        <v>-0.83333333333333337</v>
      </c>
      <c r="M9" s="37"/>
    </row>
    <row r="10" spans="1:13" ht="15" thickBot="1" x14ac:dyDescent="0.35">
      <c r="A10" s="13" t="s">
        <v>18</v>
      </c>
      <c r="B10" s="38">
        <f>Dardanel_BS!B10/Dardanel_BS!$F10</f>
        <v>5.7500000000000009</v>
      </c>
      <c r="C10" s="38">
        <f>Dardanel_BS!C10/Dardanel_BS!$F10</f>
        <v>0.125</v>
      </c>
      <c r="D10" s="38">
        <f>Dardanel_BS!D10/Dardanel_BS!$F10</f>
        <v>0.29166666666666669</v>
      </c>
      <c r="E10" s="38">
        <f>Dardanel_BS!E10/Dardanel_BS!$F10</f>
        <v>0.16666666666666669</v>
      </c>
      <c r="F10" s="38">
        <f>Dardanel_BS!F10/Dardanel_BS!$F10</f>
        <v>1</v>
      </c>
      <c r="H10" s="13" t="s">
        <v>18</v>
      </c>
      <c r="I10" s="38">
        <f>(Dardanel_BS!B10-Dardanel_BS!C10)/Dardanel_BS!C10</f>
        <v>45</v>
      </c>
      <c r="J10" s="38">
        <f>(Dardanel_BS!C10-Dardanel_BS!D10)/Dardanel_BS!D10</f>
        <v>-0.5714285714285714</v>
      </c>
      <c r="K10" s="38">
        <f>(Dardanel_BS!D10-Dardanel_BS!E10)/Dardanel_BS!E10</f>
        <v>0.74999999999999978</v>
      </c>
      <c r="L10" s="38">
        <f>(Dardanel_BS!E10-Dardanel_BS!F10)/Dardanel_BS!F10</f>
        <v>-0.83333333333333337</v>
      </c>
      <c r="M10" s="38"/>
    </row>
    <row r="11" spans="1:13" ht="15" thickBot="1" x14ac:dyDescent="0.35">
      <c r="A11" s="33" t="s">
        <v>19</v>
      </c>
      <c r="B11" s="39">
        <f>Dardanel_BS!B11/Dardanel_BS!$F11</f>
        <v>8.8191489361702136</v>
      </c>
      <c r="C11" s="39">
        <f>Dardanel_BS!C11/Dardanel_BS!$F11</f>
        <v>3.4255319148936172</v>
      </c>
      <c r="D11" s="39">
        <f>Dardanel_BS!D11/Dardanel_BS!$F11</f>
        <v>2.2127659574468086</v>
      </c>
      <c r="E11" s="39">
        <f>Dardanel_BS!E11/Dardanel_BS!$F11</f>
        <v>0.65957446808510634</v>
      </c>
      <c r="F11" s="39">
        <f>Dardanel_BS!F11/Dardanel_BS!$F11</f>
        <v>1</v>
      </c>
      <c r="H11" s="33" t="s">
        <v>19</v>
      </c>
      <c r="I11" s="39">
        <f>(Dardanel_BS!B11-Dardanel_BS!C11)/Dardanel_BS!C11</f>
        <v>1.5745341614906831</v>
      </c>
      <c r="J11" s="39">
        <f>(Dardanel_BS!C11-Dardanel_BS!D11)/Dardanel_BS!D11</f>
        <v>0.54807692307692313</v>
      </c>
      <c r="K11" s="39">
        <f>(Dardanel_BS!D11-Dardanel_BS!E11)/Dardanel_BS!E11</f>
        <v>2.3548387096774195</v>
      </c>
      <c r="L11" s="39">
        <f>(Dardanel_BS!E11-Dardanel_BS!F11)/Dardanel_BS!F11</f>
        <v>-0.34042553191489361</v>
      </c>
      <c r="M11" s="39"/>
    </row>
    <row r="12" spans="1:13" ht="15" thickBot="1" x14ac:dyDescent="0.35">
      <c r="A12" s="11" t="s">
        <v>22</v>
      </c>
      <c r="B12" s="37">
        <f>Dardanel_BS!B12/Dardanel_BS!$F12</f>
        <v>8.2952380952380942</v>
      </c>
      <c r="C12" s="37">
        <f>Dardanel_BS!C12/Dardanel_BS!$F12</f>
        <v>3.3238095238095235</v>
      </c>
      <c r="D12" s="37">
        <f>Dardanel_BS!D12/Dardanel_BS!$F12</f>
        <v>2.1238095238095238</v>
      </c>
      <c r="E12" s="37">
        <f>Dardanel_BS!E12/Dardanel_BS!$F12</f>
        <v>0.74285714285714288</v>
      </c>
      <c r="F12" s="37">
        <f>Dardanel_BS!F12/Dardanel_BS!$F12</f>
        <v>1</v>
      </c>
      <c r="H12" s="11" t="s">
        <v>22</v>
      </c>
      <c r="I12" s="37">
        <f>(Dardanel_BS!B12-Dardanel_BS!C12)/Dardanel_BS!C12</f>
        <v>1.4957020057306589</v>
      </c>
      <c r="J12" s="37">
        <f>(Dardanel_BS!C12-Dardanel_BS!D12)/Dardanel_BS!D12</f>
        <v>0.56502242152466353</v>
      </c>
      <c r="K12" s="37">
        <f>(Dardanel_BS!D12-Dardanel_BS!E12)/Dardanel_BS!E12</f>
        <v>1.858974358974359</v>
      </c>
      <c r="L12" s="37">
        <f>(Dardanel_BS!E12-Dardanel_BS!F12)/Dardanel_BS!F12</f>
        <v>-0.25714285714285717</v>
      </c>
      <c r="M12" s="37"/>
    </row>
    <row r="13" spans="1:13" ht="15" thickBot="1" x14ac:dyDescent="0.35">
      <c r="A13" s="13" t="s">
        <v>23</v>
      </c>
      <c r="B13" s="38">
        <f>Dardanel_BS!B13/Dardanel_BS!$F13</f>
        <v>3.8181818181818179</v>
      </c>
      <c r="C13" s="38">
        <f>Dardanel_BS!C13/Dardanel_BS!$F13</f>
        <v>2.4545454545454546</v>
      </c>
      <c r="D13" s="38">
        <f>Dardanel_BS!D13/Dardanel_BS!$F13</f>
        <v>1.3636363636363635</v>
      </c>
      <c r="E13" s="38">
        <f>Dardanel_BS!E13/Dardanel_BS!$F13</f>
        <v>1.4545454545454546</v>
      </c>
      <c r="F13" s="38">
        <f>Dardanel_BS!F13/Dardanel_BS!$F13</f>
        <v>1</v>
      </c>
      <c r="H13" s="13" t="s">
        <v>23</v>
      </c>
      <c r="I13" s="38">
        <f>(Dardanel_BS!B13-Dardanel_BS!C13)/Dardanel_BS!C13</f>
        <v>0.55555555555555547</v>
      </c>
      <c r="J13" s="38">
        <f>(Dardanel_BS!C13-Dardanel_BS!D13)/Dardanel_BS!D13</f>
        <v>0.80000000000000016</v>
      </c>
      <c r="K13" s="38">
        <f>(Dardanel_BS!D13-Dardanel_BS!E13)/Dardanel_BS!E13</f>
        <v>-6.2500000000000056E-2</v>
      </c>
      <c r="L13" s="38">
        <f>(Dardanel_BS!E13-Dardanel_BS!F13)/Dardanel_BS!F13</f>
        <v>0.45454545454545453</v>
      </c>
      <c r="M13" s="38"/>
    </row>
    <row r="14" spans="1:13" ht="15" thickBot="1" x14ac:dyDescent="0.35">
      <c r="A14" s="33" t="s">
        <v>24</v>
      </c>
      <c r="B14" s="39">
        <f>Dardanel_BS!B14/Dardanel_BS!$F14</f>
        <v>2.7272727272727271</v>
      </c>
      <c r="C14" s="39">
        <f>Dardanel_BS!C14/Dardanel_BS!$F14</f>
        <v>1.9727272727272727</v>
      </c>
      <c r="D14" s="39">
        <f>Dardanel_BS!D14/Dardanel_BS!$F14</f>
        <v>0.92727272727272725</v>
      </c>
      <c r="E14" s="39">
        <f>Dardanel_BS!E14/Dardanel_BS!$F14</f>
        <v>1.3363636363636362</v>
      </c>
      <c r="F14" s="39">
        <f>Dardanel_BS!F14/Dardanel_BS!$F14</f>
        <v>1</v>
      </c>
      <c r="H14" s="33" t="s">
        <v>24</v>
      </c>
      <c r="I14" s="39">
        <f>(Dardanel_BS!B14-Dardanel_BS!C14)/Dardanel_BS!C14</f>
        <v>0.38248847926267288</v>
      </c>
      <c r="J14" s="39">
        <f>(Dardanel_BS!C14-Dardanel_BS!D14)/Dardanel_BS!D14</f>
        <v>1.1274509803921569</v>
      </c>
      <c r="K14" s="39">
        <f>(Dardanel_BS!D14-Dardanel_BS!E14)/Dardanel_BS!E14</f>
        <v>-0.30612244897959184</v>
      </c>
      <c r="L14" s="39">
        <f>(Dardanel_BS!E14-Dardanel_BS!F14)/Dardanel_BS!F14</f>
        <v>0.33636363636363631</v>
      </c>
      <c r="M14" s="39"/>
    </row>
    <row r="15" spans="1:13" ht="15" thickBot="1" x14ac:dyDescent="0.35">
      <c r="A15" s="33" t="s">
        <v>29</v>
      </c>
      <c r="B15" s="39">
        <f>Dardanel_BS!B15/Dardanel_BS!$F15</f>
        <v>0.45714285714285713</v>
      </c>
      <c r="C15" s="39">
        <f>Dardanel_BS!C15/Dardanel_BS!$F15</f>
        <v>1.3238095238095238</v>
      </c>
      <c r="D15" s="39">
        <f>Dardanel_BS!D15/Dardanel_BS!$F15</f>
        <v>0.48571428571428565</v>
      </c>
      <c r="E15" s="39">
        <f>Dardanel_BS!E15/Dardanel_BS!$F15</f>
        <v>0.46666666666666667</v>
      </c>
      <c r="F15" s="39">
        <f>Dardanel_BS!F15/Dardanel_BS!$F15</f>
        <v>1</v>
      </c>
      <c r="H15" s="33" t="s">
        <v>29</v>
      </c>
      <c r="I15" s="39">
        <f>(Dardanel_BS!B15-Dardanel_BS!C15)/Dardanel_BS!C15</f>
        <v>-0.65467625899280579</v>
      </c>
      <c r="J15" s="39">
        <f>(Dardanel_BS!C15-Dardanel_BS!D15)/Dardanel_BS!D15</f>
        <v>1.7254901960784317</v>
      </c>
      <c r="K15" s="39">
        <f>(Dardanel_BS!D15-Dardanel_BS!E15)/Dardanel_BS!E15</f>
        <v>4.0816326530612096E-2</v>
      </c>
      <c r="L15" s="39">
        <f>(Dardanel_BS!E15-Dardanel_BS!F15)/Dardanel_BS!F15</f>
        <v>-0.53333333333333333</v>
      </c>
      <c r="M15" s="39"/>
    </row>
    <row r="16" spans="1:13" ht="15" thickBot="1" x14ac:dyDescent="0.35">
      <c r="A16" s="11" t="s">
        <v>30</v>
      </c>
      <c r="B16" s="37">
        <f>Dardanel_BS!B16/Dardanel_BS!$F16</f>
        <v>1.6551724137931034</v>
      </c>
      <c r="C16" s="37">
        <f>Dardanel_BS!C16/Dardanel_BS!$F16</f>
        <v>0.65517241379310343</v>
      </c>
      <c r="D16" s="37">
        <f>Dardanel_BS!D16/Dardanel_BS!$F16</f>
        <v>0.24137931034482757</v>
      </c>
      <c r="E16" s="37">
        <f>Dardanel_BS!E16/Dardanel_BS!$F16</f>
        <v>0.82758620689655171</v>
      </c>
      <c r="F16" s="37">
        <f>Dardanel_BS!F16/Dardanel_BS!$F16</f>
        <v>1</v>
      </c>
      <c r="H16" s="11" t="s">
        <v>30</v>
      </c>
      <c r="I16" s="37">
        <f>(Dardanel_BS!B16-Dardanel_BS!C16)/Dardanel_BS!C16</f>
        <v>1.5263157894736843</v>
      </c>
      <c r="J16" s="37">
        <f>(Dardanel_BS!C16-Dardanel_BS!D16)/Dardanel_BS!D16</f>
        <v>1.7142857142857144</v>
      </c>
      <c r="K16" s="37">
        <f>(Dardanel_BS!D16-Dardanel_BS!E16)/Dardanel_BS!E16</f>
        <v>-0.70833333333333337</v>
      </c>
      <c r="L16" s="37">
        <f>(Dardanel_BS!E16-Dardanel_BS!F16)/Dardanel_BS!F16</f>
        <v>-0.17241379310344829</v>
      </c>
      <c r="M16" s="37"/>
    </row>
    <row r="17" spans="1:13" ht="15" thickBot="1" x14ac:dyDescent="0.35">
      <c r="A17" s="13" t="s">
        <v>31</v>
      </c>
      <c r="B17" s="38">
        <f>Dardanel_BS!B17/Dardanel_BS!$F17</f>
        <v>1.6551724137931034</v>
      </c>
      <c r="C17" s="38">
        <f>Dardanel_BS!C17/Dardanel_BS!$F17</f>
        <v>0.65517241379310343</v>
      </c>
      <c r="D17" s="38">
        <f>Dardanel_BS!D17/Dardanel_BS!$F17</f>
        <v>0.24137931034482757</v>
      </c>
      <c r="E17" s="38">
        <f>Dardanel_BS!E17/Dardanel_BS!$F17</f>
        <v>0.82758620689655171</v>
      </c>
      <c r="F17" s="38">
        <f>Dardanel_BS!F17/Dardanel_BS!$F17</f>
        <v>1</v>
      </c>
      <c r="H17" s="13" t="s">
        <v>31</v>
      </c>
      <c r="I17" s="38">
        <f>(Dardanel_BS!B17-Dardanel_BS!C17)/Dardanel_BS!C17</f>
        <v>1.5263157894736843</v>
      </c>
      <c r="J17" s="38">
        <f>(Dardanel_BS!C17-Dardanel_BS!D17)/Dardanel_BS!D17</f>
        <v>1.7142857142857144</v>
      </c>
      <c r="K17" s="38">
        <f>(Dardanel_BS!D17-Dardanel_BS!E17)/Dardanel_BS!E17</f>
        <v>-0.70833333333333337</v>
      </c>
      <c r="L17" s="38">
        <f>(Dardanel_BS!E17-Dardanel_BS!F17)/Dardanel_BS!F17</f>
        <v>-0.17241379310344829</v>
      </c>
      <c r="M17" s="38"/>
    </row>
    <row r="18" spans="1:13" ht="15" thickBot="1" x14ac:dyDescent="0.35">
      <c r="A18" s="33" t="s">
        <v>32</v>
      </c>
      <c r="B18" s="39">
        <f>Dardanel_BS!B18/Dardanel_BS!$F18</f>
        <v>3.764075067024129</v>
      </c>
      <c r="C18" s="39">
        <f>Dardanel_BS!C18/Dardanel_BS!$F18</f>
        <v>1.9490616621983916</v>
      </c>
      <c r="D18" s="39">
        <f>Dardanel_BS!D18/Dardanel_BS!$F18</f>
        <v>1.0455764075067024</v>
      </c>
      <c r="E18" s="39">
        <f>Dardanel_BS!E18/Dardanel_BS!$F18</f>
        <v>0.81233243967828428</v>
      </c>
      <c r="F18" s="39">
        <f>Dardanel_BS!F18/Dardanel_BS!$F18</f>
        <v>1</v>
      </c>
      <c r="H18" s="33" t="s">
        <v>32</v>
      </c>
      <c r="I18" s="39">
        <f>(Dardanel_BS!B18-Dardanel_BS!C18)/Dardanel_BS!C18</f>
        <v>0.93122420907840442</v>
      </c>
      <c r="J18" s="39">
        <f>(Dardanel_BS!C18-Dardanel_BS!D18)/Dardanel_BS!D18</f>
        <v>0.86410256410256414</v>
      </c>
      <c r="K18" s="39">
        <f>(Dardanel_BS!D18-Dardanel_BS!E18)/Dardanel_BS!E18</f>
        <v>0.28712871287128711</v>
      </c>
      <c r="L18" s="39">
        <f>(Dardanel_BS!E18-Dardanel_BS!F18)/Dardanel_BS!F18</f>
        <v>-0.18766756032171575</v>
      </c>
      <c r="M18" s="39"/>
    </row>
    <row r="19" spans="1:13" ht="15" thickBot="1" x14ac:dyDescent="0.35">
      <c r="A19" s="17"/>
      <c r="B19" s="40"/>
      <c r="C19" s="40"/>
      <c r="D19" s="40"/>
      <c r="E19" s="40"/>
      <c r="F19" s="40"/>
      <c r="H19" s="17"/>
      <c r="I19" s="40"/>
      <c r="J19" s="40"/>
      <c r="K19" s="40"/>
      <c r="L19" s="40"/>
      <c r="M19" s="40"/>
    </row>
    <row r="20" spans="1:13" ht="15" thickBot="1" x14ac:dyDescent="0.35">
      <c r="A20" s="33" t="s">
        <v>33</v>
      </c>
      <c r="B20" s="39"/>
      <c r="C20" s="39"/>
      <c r="D20" s="39"/>
      <c r="E20" s="39"/>
      <c r="F20" s="39"/>
      <c r="H20" s="33" t="s">
        <v>33</v>
      </c>
      <c r="I20" s="39"/>
      <c r="J20" s="39"/>
      <c r="K20" s="39"/>
      <c r="L20" s="39"/>
      <c r="M20" s="39"/>
    </row>
    <row r="21" spans="1:13" ht="15" thickBot="1" x14ac:dyDescent="0.35">
      <c r="A21" s="33" t="s">
        <v>38</v>
      </c>
      <c r="B21" s="39">
        <f>Dardanel_BS!B21/Dardanel_BS!$F21</f>
        <v>1.9124087591240877</v>
      </c>
      <c r="C21" s="39">
        <f>Dardanel_BS!C21/Dardanel_BS!$F21</f>
        <v>1.248175182481752</v>
      </c>
      <c r="D21" s="39">
        <f>Dardanel_BS!D21/Dardanel_BS!$F21</f>
        <v>1.1970802919708028</v>
      </c>
      <c r="E21" s="39">
        <f>Dardanel_BS!E21/Dardanel_BS!$F21</f>
        <v>1.3138686131386863</v>
      </c>
      <c r="F21" s="39">
        <f>Dardanel_BS!F21/Dardanel_BS!$F21</f>
        <v>1</v>
      </c>
      <c r="H21" s="33" t="s">
        <v>38</v>
      </c>
      <c r="I21" s="39">
        <f>(Dardanel_BS!B21-Dardanel_BS!C21)/Dardanel_BS!C21</f>
        <v>0.53216374269005828</v>
      </c>
      <c r="J21" s="39">
        <f>(Dardanel_BS!C21-Dardanel_BS!D21)/Dardanel_BS!D21</f>
        <v>4.2682926829268469E-2</v>
      </c>
      <c r="K21" s="39">
        <f>(Dardanel_BS!D21-Dardanel_BS!E21)/Dardanel_BS!E21</f>
        <v>-8.8888888888888962E-2</v>
      </c>
      <c r="L21" s="39">
        <f>(Dardanel_BS!E21-Dardanel_BS!F21)/Dardanel_BS!F21</f>
        <v>0.31386861313868619</v>
      </c>
      <c r="M21" s="39"/>
    </row>
    <row r="22" spans="1:13" ht="15" thickBot="1" x14ac:dyDescent="0.35">
      <c r="A22" s="33" t="s">
        <v>40</v>
      </c>
      <c r="B22" s="39"/>
      <c r="C22" s="39"/>
      <c r="D22" s="39"/>
      <c r="E22" s="39"/>
      <c r="F22" s="39"/>
      <c r="H22" s="33" t="s">
        <v>40</v>
      </c>
      <c r="I22" s="39"/>
      <c r="J22" s="39"/>
      <c r="K22" s="39"/>
      <c r="L22" s="39"/>
      <c r="M22" s="39"/>
    </row>
    <row r="23" spans="1:13" ht="15" thickBot="1" x14ac:dyDescent="0.35">
      <c r="A23" s="33" t="s">
        <v>41</v>
      </c>
      <c r="B23" s="39">
        <f>Dardanel_BS!B23/Dardanel_BS!$F23</f>
        <v>4.5</v>
      </c>
      <c r="C23" s="39">
        <f>Dardanel_BS!C23/Dardanel_BS!$F23</f>
        <v>4.5</v>
      </c>
      <c r="D23" s="39">
        <f>Dardanel_BS!D23/Dardanel_BS!$F23</f>
        <v>5</v>
      </c>
      <c r="E23" s="39">
        <f>Dardanel_BS!E23/Dardanel_BS!$F23</f>
        <v>5.7499999999999991</v>
      </c>
      <c r="F23" s="39">
        <f>Dardanel_BS!F23/Dardanel_BS!$F23</f>
        <v>1</v>
      </c>
      <c r="H23" s="33" t="s">
        <v>41</v>
      </c>
      <c r="I23" s="39">
        <f>(Dardanel_BS!B23-Dardanel_BS!C23)/Dardanel_BS!C23</f>
        <v>0</v>
      </c>
      <c r="J23" s="39">
        <f>(Dardanel_BS!C23-Dardanel_BS!D23)/Dardanel_BS!D23</f>
        <v>-9.9999999999999978E-2</v>
      </c>
      <c r="K23" s="39">
        <f>(Dardanel_BS!D23-Dardanel_BS!E23)/Dardanel_BS!E23</f>
        <v>-0.13043478260869559</v>
      </c>
      <c r="L23" s="39">
        <f>(Dardanel_BS!E23-Dardanel_BS!F23)/Dardanel_BS!F23</f>
        <v>4.7499999999999991</v>
      </c>
      <c r="M23" s="39"/>
    </row>
    <row r="24" spans="1:13" ht="15" thickBot="1" x14ac:dyDescent="0.35">
      <c r="A24" s="33" t="s">
        <v>44</v>
      </c>
      <c r="B24" s="39"/>
      <c r="C24" s="39"/>
      <c r="D24" s="39"/>
      <c r="E24" s="39"/>
      <c r="F24" s="39"/>
      <c r="H24" s="33" t="s">
        <v>44</v>
      </c>
      <c r="I24" s="39"/>
      <c r="J24" s="39"/>
      <c r="K24" s="39"/>
      <c r="L24" s="39"/>
      <c r="M24" s="39"/>
    </row>
    <row r="25" spans="1:13" ht="15" thickBot="1" x14ac:dyDescent="0.35">
      <c r="A25" s="33" t="s">
        <v>46</v>
      </c>
      <c r="B25" s="39"/>
      <c r="C25" s="39"/>
      <c r="D25" s="39"/>
      <c r="E25" s="39"/>
      <c r="F25" s="39"/>
      <c r="H25" s="33" t="s">
        <v>46</v>
      </c>
      <c r="I25" s="39"/>
      <c r="J25" s="39"/>
      <c r="K25" s="39"/>
      <c r="L25" s="39"/>
      <c r="M25" s="39"/>
    </row>
    <row r="26" spans="1:13" ht="15" thickBot="1" x14ac:dyDescent="0.35">
      <c r="A26" s="11" t="s">
        <v>47</v>
      </c>
      <c r="B26" s="37">
        <f>Dardanel_BS!B26/Dardanel_BS!$F26</f>
        <v>0.52727272727272723</v>
      </c>
      <c r="C26" s="37">
        <f>Dardanel_BS!C26/Dardanel_BS!$F26</f>
        <v>0.83636363636363631</v>
      </c>
      <c r="D26" s="37">
        <f>Dardanel_BS!D26/Dardanel_BS!$F26</f>
        <v>0.8</v>
      </c>
      <c r="E26" s="37">
        <f>Dardanel_BS!E26/Dardanel_BS!$F26</f>
        <v>0.96363636363636362</v>
      </c>
      <c r="F26" s="37">
        <f>Dardanel_BS!F26/Dardanel_BS!$F26</f>
        <v>1</v>
      </c>
      <c r="H26" s="11" t="s">
        <v>47</v>
      </c>
      <c r="I26" s="37">
        <f>(Dardanel_BS!B26-Dardanel_BS!C26)/Dardanel_BS!C26</f>
        <v>-0.36956521739130432</v>
      </c>
      <c r="J26" s="37">
        <f>(Dardanel_BS!C26-Dardanel_BS!D26)/Dardanel_BS!D26</f>
        <v>4.5454545454545289E-2</v>
      </c>
      <c r="K26" s="37">
        <f>(Dardanel_BS!D26-Dardanel_BS!E26)/Dardanel_BS!E26</f>
        <v>-0.16981132075471689</v>
      </c>
      <c r="L26" s="37">
        <f>(Dardanel_BS!E26-Dardanel_BS!F26)/Dardanel_BS!F26</f>
        <v>-3.6363636363636397E-2</v>
      </c>
      <c r="M26" s="37"/>
    </row>
    <row r="27" spans="1:13" ht="15" thickBot="1" x14ac:dyDescent="0.35">
      <c r="A27" s="13" t="s">
        <v>383</v>
      </c>
      <c r="B27" s="38">
        <f>Dardanel_BS!B27/Dardanel_BS!$F27</f>
        <v>5.4545454545454543E-2</v>
      </c>
      <c r="C27" s="38">
        <f>Dardanel_BS!C27/Dardanel_BS!$F27</f>
        <v>0.54545454545454541</v>
      </c>
      <c r="D27" s="38">
        <f>Dardanel_BS!D27/Dardanel_BS!$F27</f>
        <v>0.50909090909090904</v>
      </c>
      <c r="E27" s="38">
        <f>Dardanel_BS!E27/Dardanel_BS!$F27</f>
        <v>0.70909090909090911</v>
      </c>
      <c r="F27" s="38">
        <f>Dardanel_BS!F27/Dardanel_BS!$F27</f>
        <v>1</v>
      </c>
      <c r="H27" s="13" t="s">
        <v>383</v>
      </c>
      <c r="I27" s="38">
        <f>(Dardanel_BS!B27-Dardanel_BS!C27)/Dardanel_BS!C27</f>
        <v>-0.9</v>
      </c>
      <c r="J27" s="38">
        <f>(Dardanel_BS!C27-Dardanel_BS!D27)/Dardanel_BS!D27</f>
        <v>7.1428571428571494E-2</v>
      </c>
      <c r="K27" s="38">
        <f>(Dardanel_BS!D27-Dardanel_BS!E27)/Dardanel_BS!E27</f>
        <v>-0.2820512820512821</v>
      </c>
      <c r="L27" s="38">
        <f>(Dardanel_BS!E27-Dardanel_BS!F27)/Dardanel_BS!F27</f>
        <v>-0.29090909090909095</v>
      </c>
      <c r="M27" s="38"/>
    </row>
    <row r="28" spans="1:13" ht="15" thickBot="1" x14ac:dyDescent="0.35">
      <c r="A28" s="13" t="s">
        <v>48</v>
      </c>
      <c r="B28" s="38"/>
      <c r="C28" s="38"/>
      <c r="D28" s="38"/>
      <c r="E28" s="38"/>
      <c r="F28" s="38"/>
      <c r="H28" s="13" t="s">
        <v>48</v>
      </c>
      <c r="I28" s="38">
        <f>(Dardanel_BS!B28-Dardanel_BS!C28)/Dardanel_BS!C28</f>
        <v>0.6875</v>
      </c>
      <c r="J28" s="38">
        <f>(Dardanel_BS!C28-Dardanel_BS!D28)/Dardanel_BS!D28</f>
        <v>0</v>
      </c>
      <c r="K28" s="38">
        <f>(Dardanel_BS!D28-Dardanel_BS!E28)/Dardanel_BS!E28</f>
        <v>0.14285714285714299</v>
      </c>
      <c r="L28" s="38"/>
      <c r="M28" s="38"/>
    </row>
    <row r="29" spans="1:13" ht="15" thickBot="1" x14ac:dyDescent="0.35">
      <c r="A29" s="13" t="s">
        <v>49</v>
      </c>
      <c r="B29" s="38"/>
      <c r="C29" s="38"/>
      <c r="D29" s="38"/>
      <c r="E29" s="38"/>
      <c r="F29" s="38"/>
      <c r="H29" s="13" t="s">
        <v>49</v>
      </c>
      <c r="I29" s="38"/>
      <c r="J29" s="38"/>
      <c r="K29" s="38"/>
      <c r="L29" s="38"/>
      <c r="M29" s="38"/>
    </row>
    <row r="30" spans="1:13" ht="15" thickBot="1" x14ac:dyDescent="0.35">
      <c r="A30" s="33" t="s">
        <v>50</v>
      </c>
      <c r="B30" s="39">
        <f>Dardanel_BS!B30/Dardanel_BS!$F30</f>
        <v>3.0052631578947371</v>
      </c>
      <c r="C30" s="39">
        <f>Dardanel_BS!C30/Dardanel_BS!$F30</f>
        <v>1.6859649122807017</v>
      </c>
      <c r="D30" s="39">
        <f>Dardanel_BS!D30/Dardanel_BS!$F30</f>
        <v>1.0842105263157895</v>
      </c>
      <c r="E30" s="39">
        <f>Dardanel_BS!E30/Dardanel_BS!$F30</f>
        <v>0.98070175438596485</v>
      </c>
      <c r="F30" s="39">
        <f>Dardanel_BS!F30/Dardanel_BS!$F30</f>
        <v>1</v>
      </c>
      <c r="H30" s="33" t="s">
        <v>50</v>
      </c>
      <c r="I30" s="39">
        <f>(Dardanel_BS!B30-Dardanel_BS!C30)/Dardanel_BS!C30</f>
        <v>0.78251821019771095</v>
      </c>
      <c r="J30" s="39">
        <f>(Dardanel_BS!C30-Dardanel_BS!D30)/Dardanel_BS!D30</f>
        <v>0.55501618122977348</v>
      </c>
      <c r="K30" s="39">
        <f>(Dardanel_BS!D30-Dardanel_BS!E30)/Dardanel_BS!E30</f>
        <v>0.10554561717352413</v>
      </c>
      <c r="L30" s="39">
        <f>(Dardanel_BS!E30-Dardanel_BS!F30)/Dardanel_BS!F30</f>
        <v>-1.9298245614035113E-2</v>
      </c>
      <c r="M30" s="39"/>
    </row>
    <row r="31" spans="1:13" x14ac:dyDescent="0.3">
      <c r="A31" s="17"/>
      <c r="B31" s="40"/>
      <c r="C31" s="40"/>
      <c r="D31" s="40"/>
      <c r="E31" s="40"/>
      <c r="F31" s="40"/>
      <c r="H31" s="17"/>
      <c r="I31" s="40"/>
      <c r="J31" s="40"/>
      <c r="K31" s="40"/>
      <c r="L31" s="40"/>
      <c r="M31" s="40"/>
    </row>
    <row r="32" spans="1:13" ht="12" customHeight="1" thickBot="1" x14ac:dyDescent="0.35">
      <c r="A32" s="10" t="s">
        <v>51</v>
      </c>
      <c r="B32" s="41"/>
      <c r="C32" s="41"/>
      <c r="D32" s="41"/>
      <c r="E32" s="41"/>
      <c r="F32" s="41"/>
      <c r="H32" s="10" t="s">
        <v>51</v>
      </c>
      <c r="I32" s="41"/>
      <c r="J32" s="41"/>
      <c r="K32" s="41"/>
      <c r="L32" s="41"/>
      <c r="M32" s="41"/>
    </row>
    <row r="33" spans="1:13" ht="15" thickBot="1" x14ac:dyDescent="0.35">
      <c r="A33" s="33" t="s">
        <v>52</v>
      </c>
      <c r="B33" s="39">
        <f>Dardanel_BS!B33/Dardanel_BS!$F33</f>
        <v>1.4400000000000002</v>
      </c>
      <c r="C33" s="39">
        <f>Dardanel_BS!C33/Dardanel_BS!$F33</f>
        <v>1.5213793103448277</v>
      </c>
      <c r="D33" s="39">
        <f>Dardanel_BS!D33/Dardanel_BS!$F33</f>
        <v>1.0096551724137932</v>
      </c>
      <c r="E33" s="39">
        <f>Dardanel_BS!E33/Dardanel_BS!$F33</f>
        <v>0.99586206896551732</v>
      </c>
      <c r="F33" s="39">
        <f>Dardanel_BS!F33/Dardanel_BS!$F33</f>
        <v>1</v>
      </c>
      <c r="H33" s="33" t="s">
        <v>52</v>
      </c>
      <c r="I33" s="39">
        <f>(Dardanel_BS!B33-Dardanel_BS!C33)/Dardanel_BS!C33</f>
        <v>-5.3490480507706183E-2</v>
      </c>
      <c r="J33" s="39">
        <f>(Dardanel_BS!C33-Dardanel_BS!D33)/Dardanel_BS!D33</f>
        <v>0.50683060109289613</v>
      </c>
      <c r="K33" s="39">
        <f>(Dardanel_BS!D33-Dardanel_BS!E33)/Dardanel_BS!E33</f>
        <v>1.3850415512465374E-2</v>
      </c>
      <c r="L33" s="39">
        <f>(Dardanel_BS!E33-Dardanel_BS!F33)/Dardanel_BS!F33</f>
        <v>-4.1379310344827197E-3</v>
      </c>
      <c r="M33" s="39"/>
    </row>
    <row r="34" spans="1:13" ht="15" thickBot="1" x14ac:dyDescent="0.35">
      <c r="A34" s="33" t="s">
        <v>53</v>
      </c>
      <c r="B34" s="39"/>
      <c r="C34" s="39"/>
      <c r="D34" s="39"/>
      <c r="E34" s="39"/>
      <c r="F34" s="39"/>
      <c r="H34" s="33" t="s">
        <v>53</v>
      </c>
      <c r="I34" s="39"/>
      <c r="J34" s="39"/>
      <c r="K34" s="39"/>
      <c r="L34" s="39"/>
      <c r="M34" s="39"/>
    </row>
    <row r="35" spans="1:13" ht="15" thickBot="1" x14ac:dyDescent="0.35">
      <c r="A35" s="33" t="s">
        <v>54</v>
      </c>
      <c r="B35" s="39">
        <f>Dardanel_BS!B35/Dardanel_BS!$F35</f>
        <v>1.625</v>
      </c>
      <c r="C35" s="39">
        <f>Dardanel_BS!C35/Dardanel_BS!$F35</f>
        <v>1.25</v>
      </c>
      <c r="D35" s="39">
        <f>Dardanel_BS!D35/Dardanel_BS!$F35</f>
        <v>1.2916666666666667</v>
      </c>
      <c r="E35" s="39">
        <f>Dardanel_BS!E35/Dardanel_BS!$F35</f>
        <v>1.2916666666666667</v>
      </c>
      <c r="F35" s="39">
        <f>Dardanel_BS!F35/Dardanel_BS!$F35</f>
        <v>1</v>
      </c>
      <c r="H35" s="33" t="s">
        <v>54</v>
      </c>
      <c r="I35" s="39">
        <f>(Dardanel_BS!B35-Dardanel_BS!C35)/Dardanel_BS!C35</f>
        <v>0.3</v>
      </c>
      <c r="J35" s="39">
        <f>(Dardanel_BS!C35-Dardanel_BS!D35)/Dardanel_BS!D35</f>
        <v>-3.2258064516129059E-2</v>
      </c>
      <c r="K35" s="39">
        <f>(Dardanel_BS!D35-Dardanel_BS!E35)/Dardanel_BS!E35</f>
        <v>0</v>
      </c>
      <c r="L35" s="39">
        <f>(Dardanel_BS!E35-Dardanel_BS!F35)/Dardanel_BS!F35</f>
        <v>0.29166666666666674</v>
      </c>
      <c r="M35" s="39"/>
    </row>
    <row r="36" spans="1:13" ht="15" thickBot="1" x14ac:dyDescent="0.35">
      <c r="A36" s="33" t="s">
        <v>55</v>
      </c>
      <c r="B36" s="39">
        <f>Dardanel_BS!B36/Dardanel_BS!$F36</f>
        <v>143.28571428571428</v>
      </c>
      <c r="C36" s="39">
        <f>Dardanel_BS!C36/Dardanel_BS!$F36</f>
        <v>21.714285714285715</v>
      </c>
      <c r="D36" s="39">
        <f>Dardanel_BS!D36/Dardanel_BS!$F36</f>
        <v>0.14285714285714288</v>
      </c>
      <c r="E36" s="39">
        <f>Dardanel_BS!E36/Dardanel_BS!$F36</f>
        <v>0.4285714285714286</v>
      </c>
      <c r="F36" s="39">
        <f>Dardanel_BS!F36/Dardanel_BS!$F36</f>
        <v>1</v>
      </c>
      <c r="H36" s="33" t="s">
        <v>55</v>
      </c>
      <c r="I36" s="39">
        <f>(Dardanel_BS!B36-Dardanel_BS!C36)/Dardanel_BS!C36</f>
        <v>5.5986842105263159</v>
      </c>
      <c r="J36" s="39">
        <f>(Dardanel_BS!C36-Dardanel_BS!D36)/Dardanel_BS!D36</f>
        <v>151</v>
      </c>
      <c r="K36" s="39">
        <f>(Dardanel_BS!D36-Dardanel_BS!E36)/Dardanel_BS!E36</f>
        <v>-0.66666666666666663</v>
      </c>
      <c r="L36" s="39">
        <f>(Dardanel_BS!E36-Dardanel_BS!F36)/Dardanel_BS!F36</f>
        <v>-0.5714285714285714</v>
      </c>
      <c r="M36" s="39"/>
    </row>
    <row r="37" spans="1:13" ht="15" thickBot="1" x14ac:dyDescent="0.35">
      <c r="A37" s="33" t="s">
        <v>56</v>
      </c>
      <c r="B37" s="39">
        <f>Dardanel_BS!B37/Dardanel_BS!$F37</f>
        <v>0.75115207373271897</v>
      </c>
      <c r="C37" s="39">
        <f>Dardanel_BS!C37/Dardanel_BS!$F37</f>
        <v>0.61175115207373276</v>
      </c>
      <c r="D37" s="39">
        <f>Dardanel_BS!D37/Dardanel_BS!$F37</f>
        <v>0.3214285714285714</v>
      </c>
      <c r="E37" s="39">
        <f>Dardanel_BS!E37/Dardanel_BS!$F37</f>
        <v>1.2903225806451613</v>
      </c>
      <c r="F37" s="39">
        <f>Dardanel_BS!F37/Dardanel_BS!$F37</f>
        <v>1</v>
      </c>
      <c r="H37" s="33" t="s">
        <v>56</v>
      </c>
      <c r="I37" s="39">
        <f>(Dardanel_BS!B37-Dardanel_BS!C37)/Dardanel_BS!C37</f>
        <v>0.22787193973634653</v>
      </c>
      <c r="J37" s="39">
        <f>(Dardanel_BS!C37-Dardanel_BS!D37)/Dardanel_BS!D37</f>
        <v>0.9032258064516131</v>
      </c>
      <c r="K37" s="39">
        <f>(Dardanel_BS!D37-Dardanel_BS!E37)/Dardanel_BS!E37</f>
        <v>-0.75089285714285714</v>
      </c>
      <c r="L37" s="39">
        <f>(Dardanel_BS!E37-Dardanel_BS!F37)/Dardanel_BS!F37</f>
        <v>0.29032258064516131</v>
      </c>
      <c r="M37" s="39"/>
    </row>
    <row r="38" spans="1:13" ht="15" thickBot="1" x14ac:dyDescent="0.35">
      <c r="A38" s="11" t="s">
        <v>57</v>
      </c>
      <c r="B38" s="37">
        <f>Dardanel_BS!B38/Dardanel_BS!$F38</f>
        <v>1.6289855072463768</v>
      </c>
      <c r="C38" s="37">
        <f>Dardanel_BS!C38/Dardanel_BS!$F38</f>
        <v>2.2753623188405796</v>
      </c>
      <c r="D38" s="37">
        <f>Dardanel_BS!D38/Dardanel_BS!$F38</f>
        <v>1.4869565217391303</v>
      </c>
      <c r="E38" s="37">
        <f>Dardanel_BS!E38/Dardanel_BS!$F38</f>
        <v>0.95652173913043481</v>
      </c>
      <c r="F38" s="37">
        <f>Dardanel_BS!F38/Dardanel_BS!$F38</f>
        <v>1</v>
      </c>
      <c r="H38" s="11" t="s">
        <v>57</v>
      </c>
      <c r="I38" s="37">
        <f>(Dardanel_BS!B38-Dardanel_BS!C38)/Dardanel_BS!C38</f>
        <v>-0.28407643312101905</v>
      </c>
      <c r="J38" s="37">
        <f>(Dardanel_BS!C38-Dardanel_BS!D38)/Dardanel_BS!D38</f>
        <v>0.53021442495126714</v>
      </c>
      <c r="K38" s="37">
        <f>(Dardanel_BS!D38-Dardanel_BS!E38)/Dardanel_BS!E38</f>
        <v>0.55454545454545445</v>
      </c>
      <c r="L38" s="37">
        <f>(Dardanel_BS!E38-Dardanel_BS!F38)/Dardanel_BS!F38</f>
        <v>-4.3478260869565216E-2</v>
      </c>
      <c r="M38" s="37"/>
    </row>
    <row r="39" spans="1:13" ht="15" thickBot="1" x14ac:dyDescent="0.35">
      <c r="A39" s="13" t="s">
        <v>58</v>
      </c>
      <c r="B39" s="38">
        <f>Dardanel_BS!B39/Dardanel_BS!$F39</f>
        <v>29.8125</v>
      </c>
      <c r="C39" s="38">
        <f>Dardanel_BS!C39/Dardanel_BS!$F39</f>
        <v>32.625</v>
      </c>
      <c r="D39" s="38">
        <f>Dardanel_BS!D39/Dardanel_BS!$F39</f>
        <v>1.3125</v>
      </c>
      <c r="E39" s="38">
        <f>Dardanel_BS!E39/Dardanel_BS!$F39</f>
        <v>13.874999999999998</v>
      </c>
      <c r="F39" s="38">
        <f>Dardanel_BS!F39/Dardanel_BS!$F39</f>
        <v>1</v>
      </c>
      <c r="H39" s="13" t="s">
        <v>58</v>
      </c>
      <c r="I39" s="38">
        <f>(Dardanel_BS!B39-Dardanel_BS!C39)/Dardanel_BS!C39</f>
        <v>-8.620689655172413E-2</v>
      </c>
      <c r="J39" s="38">
        <f>(Dardanel_BS!C39-Dardanel_BS!D39)/Dardanel_BS!D39</f>
        <v>23.857142857142858</v>
      </c>
      <c r="K39" s="38">
        <f>(Dardanel_BS!D39-Dardanel_BS!E39)/Dardanel_BS!E39</f>
        <v>-0.90540540540540537</v>
      </c>
      <c r="L39" s="38">
        <f>(Dardanel_BS!E39-Dardanel_BS!F39)/Dardanel_BS!F39</f>
        <v>12.874999999999998</v>
      </c>
      <c r="M39" s="38"/>
    </row>
    <row r="40" spans="1:13" ht="15" thickBot="1" x14ac:dyDescent="0.35">
      <c r="A40" s="13" t="s">
        <v>59</v>
      </c>
      <c r="B40" s="38">
        <f>Dardanel_BS!B40/Dardanel_BS!$F40</f>
        <v>0.125</v>
      </c>
      <c r="C40" s="38">
        <f>Dardanel_BS!C40/Dardanel_BS!$F40</f>
        <v>1.9722222222222221</v>
      </c>
      <c r="D40" s="38">
        <f>Dardanel_BS!D40/Dardanel_BS!$F40</f>
        <v>1.5833333333333333</v>
      </c>
      <c r="E40" s="38">
        <f>Dardanel_BS!E40/Dardanel_BS!$F40</f>
        <v>0.34722222222222221</v>
      </c>
      <c r="F40" s="38">
        <f>Dardanel_BS!F40/Dardanel_BS!$F40</f>
        <v>1</v>
      </c>
      <c r="H40" s="13" t="s">
        <v>59</v>
      </c>
      <c r="I40" s="38">
        <f>(Dardanel_BS!B40-Dardanel_BS!C40)/Dardanel_BS!C40</f>
        <v>-0.93661971830985913</v>
      </c>
      <c r="J40" s="38">
        <f>(Dardanel_BS!C40-Dardanel_BS!D40)/Dardanel_BS!D40</f>
        <v>0.2456140350877192</v>
      </c>
      <c r="K40" s="38">
        <f>(Dardanel_BS!D40-Dardanel_BS!E40)/Dardanel_BS!E40</f>
        <v>3.56</v>
      </c>
      <c r="L40" s="38">
        <f>(Dardanel_BS!E40-Dardanel_BS!F40)/Dardanel_BS!F40</f>
        <v>-0.65277777777777779</v>
      </c>
      <c r="M40" s="38"/>
    </row>
    <row r="41" spans="1:13" ht="15" thickBot="1" x14ac:dyDescent="0.35">
      <c r="A41" s="13" t="s">
        <v>60</v>
      </c>
      <c r="B41" s="38">
        <f>Dardanel_BS!B41/Dardanel_BS!$F41</f>
        <v>0.29571984435797666</v>
      </c>
      <c r="C41" s="38">
        <f>Dardanel_BS!C41/Dardanel_BS!$F41</f>
        <v>0.47081712062256809</v>
      </c>
      <c r="D41" s="38">
        <f>Dardanel_BS!D41/Dardanel_BS!$F41</f>
        <v>1.470817120622568</v>
      </c>
      <c r="E41" s="38">
        <f>Dardanel_BS!E41/Dardanel_BS!$F41</f>
        <v>0.32684824902723736</v>
      </c>
      <c r="F41" s="38">
        <f>Dardanel_BS!F41/Dardanel_BS!$F41</f>
        <v>1</v>
      </c>
      <c r="H41" s="13" t="s">
        <v>60</v>
      </c>
      <c r="I41" s="38">
        <f>(Dardanel_BS!B41-Dardanel_BS!C41)/Dardanel_BS!C41</f>
        <v>-0.37190082644628103</v>
      </c>
      <c r="J41" s="38">
        <f>(Dardanel_BS!C41-Dardanel_BS!D41)/Dardanel_BS!D41</f>
        <v>-0.67989417989417988</v>
      </c>
      <c r="K41" s="38">
        <f>(Dardanel_BS!D41-Dardanel_BS!E41)/Dardanel_BS!E41</f>
        <v>3.4999999999999996</v>
      </c>
      <c r="L41" s="38">
        <f>(Dardanel_BS!E41-Dardanel_BS!F41)/Dardanel_BS!F41</f>
        <v>-0.67315175097276259</v>
      </c>
      <c r="M41" s="38"/>
    </row>
    <row r="42" spans="1:13" ht="15" thickBot="1" x14ac:dyDescent="0.35">
      <c r="A42" s="33" t="s">
        <v>61</v>
      </c>
      <c r="B42" s="39">
        <f>Dardanel_BS!B42/Dardanel_BS!$F42</f>
        <v>1.6768292682926829</v>
      </c>
      <c r="C42" s="39">
        <f>Dardanel_BS!C42/Dardanel_BS!$F42</f>
        <v>1.3216463414634148</v>
      </c>
      <c r="D42" s="39">
        <f>Dardanel_BS!D42/Dardanel_BS!$F42</f>
        <v>0.79065040650406493</v>
      </c>
      <c r="E42" s="39">
        <f>Dardanel_BS!E42/Dardanel_BS!$F42</f>
        <v>1.1214430894308942</v>
      </c>
      <c r="F42" s="39">
        <f>Dardanel_BS!F42/Dardanel_BS!$F42</f>
        <v>1</v>
      </c>
      <c r="H42" s="33" t="s">
        <v>61</v>
      </c>
      <c r="I42" s="39">
        <f>(Dardanel_BS!B42-Dardanel_BS!C42)/Dardanel_BS!C42</f>
        <v>0.26874279123414058</v>
      </c>
      <c r="J42" s="39">
        <f>(Dardanel_BS!C42-Dardanel_BS!D42)/Dardanel_BS!D42</f>
        <v>0.6715938303341904</v>
      </c>
      <c r="K42" s="39">
        <f>(Dardanel_BS!D42-Dardanel_BS!E42)/Dardanel_BS!E42</f>
        <v>-0.29497054825555052</v>
      </c>
      <c r="L42" s="39">
        <f>(Dardanel_BS!E42-Dardanel_BS!F42)/Dardanel_BS!F42</f>
        <v>0.12144308943089419</v>
      </c>
      <c r="M42" s="39"/>
    </row>
    <row r="43" spans="1:13" ht="15" thickBot="1" x14ac:dyDescent="0.35">
      <c r="A43" s="17"/>
      <c r="B43" s="40"/>
      <c r="C43" s="40"/>
      <c r="D43" s="40"/>
      <c r="E43" s="40"/>
      <c r="F43" s="40"/>
      <c r="H43" s="17"/>
      <c r="I43" s="40"/>
      <c r="J43" s="40"/>
      <c r="K43" s="40"/>
      <c r="L43" s="40"/>
      <c r="M43" s="40"/>
    </row>
    <row r="44" spans="1:13" ht="15" thickBot="1" x14ac:dyDescent="0.35">
      <c r="A44" s="11" t="s">
        <v>62</v>
      </c>
      <c r="B44" s="37">
        <f>Dardanel_BS!B44/Dardanel_BS!$F44</f>
        <v>4.5404255319148934</v>
      </c>
      <c r="C44" s="37">
        <f>Dardanel_BS!C44/Dardanel_BS!$F44</f>
        <v>4.6382978723404253</v>
      </c>
      <c r="D44" s="37">
        <f>Dardanel_BS!D44/Dardanel_BS!$F44</f>
        <v>4.6382978723404253</v>
      </c>
      <c r="E44" s="37">
        <f>Dardanel_BS!E44/Dardanel_BS!$F44</f>
        <v>0.6851063829787235</v>
      </c>
      <c r="F44" s="37">
        <f>Dardanel_BS!F44/Dardanel_BS!$F44</f>
        <v>1</v>
      </c>
      <c r="H44" s="11" t="s">
        <v>62</v>
      </c>
      <c r="I44" s="37">
        <f>(Dardanel_BS!B44-Dardanel_BS!C44)/Dardanel_BS!C44</f>
        <v>-2.1100917431192634E-2</v>
      </c>
      <c r="J44" s="37">
        <f>(Dardanel_BS!C44-Dardanel_BS!D44)/Dardanel_BS!D44</f>
        <v>0</v>
      </c>
      <c r="K44" s="37">
        <f>(Dardanel_BS!D44-Dardanel_BS!E44)/Dardanel_BS!E44</f>
        <v>5.7701863354037268</v>
      </c>
      <c r="L44" s="37">
        <f>(Dardanel_BS!E44-Dardanel_BS!F44)/Dardanel_BS!F44</f>
        <v>-0.31489361702127655</v>
      </c>
      <c r="M44" s="37"/>
    </row>
    <row r="45" spans="1:13" ht="15" thickBot="1" x14ac:dyDescent="0.35">
      <c r="A45" s="13" t="s">
        <v>63</v>
      </c>
      <c r="B45" s="38">
        <f>Dardanel_BS!B45/Dardanel_BS!$F45</f>
        <v>4.5404255319148934</v>
      </c>
      <c r="C45" s="38">
        <f>Dardanel_BS!C45/Dardanel_BS!$F45</f>
        <v>4.6382978723404253</v>
      </c>
      <c r="D45" s="38">
        <f>Dardanel_BS!D45/Dardanel_BS!$F45</f>
        <v>4.6382978723404253</v>
      </c>
      <c r="E45" s="38">
        <f>Dardanel_BS!E45/Dardanel_BS!$F45</f>
        <v>0.6851063829787235</v>
      </c>
      <c r="F45" s="38">
        <f>Dardanel_BS!F45/Dardanel_BS!$F45</f>
        <v>1</v>
      </c>
      <c r="H45" s="13" t="s">
        <v>63</v>
      </c>
      <c r="I45" s="38">
        <f>(Dardanel_BS!B45-Dardanel_BS!C45)/Dardanel_BS!C45</f>
        <v>-2.1100917431192634E-2</v>
      </c>
      <c r="J45" s="38">
        <f>(Dardanel_BS!C45-Dardanel_BS!D45)/Dardanel_BS!D45</f>
        <v>0</v>
      </c>
      <c r="K45" s="38">
        <f>(Dardanel_BS!D45-Dardanel_BS!E45)/Dardanel_BS!E45</f>
        <v>5.7701863354037268</v>
      </c>
      <c r="L45" s="38">
        <f>(Dardanel_BS!E45-Dardanel_BS!F45)/Dardanel_BS!F45</f>
        <v>-0.31489361702127655</v>
      </c>
      <c r="M45" s="38"/>
    </row>
    <row r="46" spans="1:13" ht="15" thickBot="1" x14ac:dyDescent="0.35">
      <c r="A46" s="33" t="s">
        <v>65</v>
      </c>
      <c r="B46" s="39">
        <f>Dardanel_BS!B46/Dardanel_BS!$F46</f>
        <v>2.4522522522522521</v>
      </c>
      <c r="C46" s="39">
        <f>Dardanel_BS!C46/Dardanel_BS!$F46</f>
        <v>1.5972972972972974</v>
      </c>
      <c r="D46" s="39">
        <f>Dardanel_BS!D46/Dardanel_BS!$F46</f>
        <v>1.2333333333333334</v>
      </c>
      <c r="E46" s="39">
        <f>Dardanel_BS!E46/Dardanel_BS!$F46</f>
        <v>1.1567567567567567</v>
      </c>
      <c r="F46" s="39">
        <f>Dardanel_BS!F46/Dardanel_BS!$F46</f>
        <v>1</v>
      </c>
      <c r="H46" s="33" t="s">
        <v>65</v>
      </c>
      <c r="I46" s="39">
        <f>(Dardanel_BS!B46-Dardanel_BS!C46)/Dardanel_BS!C46</f>
        <v>0.53525098702763663</v>
      </c>
      <c r="J46" s="39">
        <f>(Dardanel_BS!C46-Dardanel_BS!D46)/Dardanel_BS!D46</f>
        <v>0.29510591672753839</v>
      </c>
      <c r="K46" s="39">
        <f>(Dardanel_BS!D46-Dardanel_BS!E46)/Dardanel_BS!E46</f>
        <v>6.6199376947040492E-2</v>
      </c>
      <c r="L46" s="39">
        <f>(Dardanel_BS!E46-Dardanel_BS!F46)/Dardanel_BS!F46</f>
        <v>0.15675675675675682</v>
      </c>
      <c r="M46" s="39"/>
    </row>
    <row r="47" spans="1:13" ht="15" thickBot="1" x14ac:dyDescent="0.35">
      <c r="A47" s="11" t="s">
        <v>66</v>
      </c>
      <c r="B47" s="37">
        <f>Dardanel_BS!B47/Dardanel_BS!$F47</f>
        <v>0</v>
      </c>
      <c r="C47" s="37">
        <f>Dardanel_BS!C47/Dardanel_BS!$F47</f>
        <v>0.5</v>
      </c>
      <c r="D47" s="37">
        <f>Dardanel_BS!D47/Dardanel_BS!$F47</f>
        <v>0.5</v>
      </c>
      <c r="E47" s="37">
        <f>Dardanel_BS!E47/Dardanel_BS!$F47</f>
        <v>0</v>
      </c>
      <c r="F47" s="37">
        <f>Dardanel_BS!F47/Dardanel_BS!$F47</f>
        <v>1</v>
      </c>
      <c r="H47" s="11" t="s">
        <v>66</v>
      </c>
      <c r="I47" s="37">
        <f>(Dardanel_BS!B47-Dardanel_BS!C47)/Dardanel_BS!C47</f>
        <v>-1</v>
      </c>
      <c r="J47" s="37">
        <f>(Dardanel_BS!C47-Dardanel_BS!D47)/Dardanel_BS!D47</f>
        <v>0</v>
      </c>
      <c r="K47" s="37" t="e">
        <f>(Dardanel_BS!D47-Dardanel_BS!E47)/Dardanel_BS!E47</f>
        <v>#DIV/0!</v>
      </c>
      <c r="L47" s="37">
        <f>(Dardanel_BS!E47-Dardanel_BS!F47)/Dardanel_BS!F47</f>
        <v>-1</v>
      </c>
      <c r="M47" s="37"/>
    </row>
    <row r="48" spans="1:13" ht="15" thickBot="1" x14ac:dyDescent="0.35">
      <c r="A48" s="13" t="s">
        <v>67</v>
      </c>
      <c r="B48" s="38">
        <f>Dardanel_BS!B48/Dardanel_BS!$F48</f>
        <v>0</v>
      </c>
      <c r="C48" s="38">
        <f>Dardanel_BS!C48/Dardanel_BS!$F48</f>
        <v>0.5</v>
      </c>
      <c r="D48" s="38">
        <f>Dardanel_BS!D48/Dardanel_BS!$F48</f>
        <v>0.5</v>
      </c>
      <c r="E48" s="38">
        <f>Dardanel_BS!E48/Dardanel_BS!$F48</f>
        <v>0</v>
      </c>
      <c r="F48" s="38">
        <f>Dardanel_BS!F48/Dardanel_BS!$F48</f>
        <v>1</v>
      </c>
      <c r="H48" s="13" t="s">
        <v>67</v>
      </c>
      <c r="I48" s="38">
        <f>(Dardanel_BS!B48-Dardanel_BS!C48)/Dardanel_BS!C48</f>
        <v>-1</v>
      </c>
      <c r="J48" s="38">
        <f>(Dardanel_BS!C48-Dardanel_BS!D48)/Dardanel_BS!D48</f>
        <v>0</v>
      </c>
      <c r="K48" s="38" t="e">
        <f>(Dardanel_BS!D48-Dardanel_BS!E48)/Dardanel_BS!E48</f>
        <v>#DIV/0!</v>
      </c>
      <c r="L48" s="38">
        <f>(Dardanel_BS!E48-Dardanel_BS!F48)/Dardanel_BS!F48</f>
        <v>-1</v>
      </c>
      <c r="M48" s="38"/>
    </row>
    <row r="49" spans="1:13" ht="15" thickBot="1" x14ac:dyDescent="0.35">
      <c r="A49" s="33" t="s">
        <v>68</v>
      </c>
      <c r="B49" s="39"/>
      <c r="C49" s="39"/>
      <c r="D49" s="39"/>
      <c r="E49" s="39"/>
      <c r="F49" s="39"/>
      <c r="H49" s="33" t="s">
        <v>68</v>
      </c>
      <c r="I49" s="39"/>
      <c r="J49" s="39"/>
      <c r="K49" s="39"/>
      <c r="L49" s="39"/>
      <c r="M49" s="39"/>
    </row>
    <row r="50" spans="1:13" ht="15" thickBot="1" x14ac:dyDescent="0.35">
      <c r="A50" s="11" t="s">
        <v>69</v>
      </c>
      <c r="B50" s="37">
        <f>Dardanel_BS!B50/Dardanel_BS!$F50</f>
        <v>2.5945945945945943</v>
      </c>
      <c r="C50" s="37">
        <f>Dardanel_BS!C50/Dardanel_BS!$F50</f>
        <v>2.0540540540540539</v>
      </c>
      <c r="D50" s="37">
        <f>Dardanel_BS!D50/Dardanel_BS!$F50</f>
        <v>2.0270270270270268</v>
      </c>
      <c r="E50" s="37">
        <f>Dardanel_BS!E50/Dardanel_BS!$F50</f>
        <v>2.4324324324324325</v>
      </c>
      <c r="F50" s="37">
        <f>Dardanel_BS!F50/Dardanel_BS!$F50</f>
        <v>1</v>
      </c>
      <c r="H50" s="11" t="s">
        <v>69</v>
      </c>
      <c r="I50" s="37">
        <f>(Dardanel_BS!B50-Dardanel_BS!C50)/Dardanel_BS!C50</f>
        <v>0.26315789473684209</v>
      </c>
      <c r="J50" s="37">
        <f>(Dardanel_BS!C50-Dardanel_BS!D50)/Dardanel_BS!D50</f>
        <v>1.3333333333333286E-2</v>
      </c>
      <c r="K50" s="37">
        <f>(Dardanel_BS!D50-Dardanel_BS!E50)/Dardanel_BS!E50</f>
        <v>-0.16666666666666666</v>
      </c>
      <c r="L50" s="37">
        <f>(Dardanel_BS!E50-Dardanel_BS!F50)/Dardanel_BS!F50</f>
        <v>1.4324324324324322</v>
      </c>
      <c r="M50" s="37"/>
    </row>
    <row r="51" spans="1:13" ht="15" thickBot="1" x14ac:dyDescent="0.35">
      <c r="A51" s="13" t="s">
        <v>70</v>
      </c>
      <c r="B51" s="38">
        <f>Dardanel_BS!B51/Dardanel_BS!$F51</f>
        <v>2.3513513513513509</v>
      </c>
      <c r="C51" s="38">
        <f>Dardanel_BS!C51/Dardanel_BS!$F51</f>
        <v>1.7297297297297298</v>
      </c>
      <c r="D51" s="38">
        <f>Dardanel_BS!D51/Dardanel_BS!$F51</f>
        <v>1.4324324324324322</v>
      </c>
      <c r="E51" s="38">
        <f>Dardanel_BS!E51/Dardanel_BS!$F51</f>
        <v>1.5675675675675675</v>
      </c>
      <c r="F51" s="38">
        <f>Dardanel_BS!F51/Dardanel_BS!$F51</f>
        <v>1</v>
      </c>
      <c r="H51" s="13" t="s">
        <v>70</v>
      </c>
      <c r="I51" s="38">
        <f>(Dardanel_BS!B51-Dardanel_BS!C51)/Dardanel_BS!C51</f>
        <v>0.35937499999999983</v>
      </c>
      <c r="J51" s="38">
        <f>(Dardanel_BS!C51-Dardanel_BS!D51)/Dardanel_BS!D51</f>
        <v>0.20754716981132088</v>
      </c>
      <c r="K51" s="38">
        <f>(Dardanel_BS!D51-Dardanel_BS!E51)/Dardanel_BS!E51</f>
        <v>-8.6206896551724144E-2</v>
      </c>
      <c r="L51" s="38">
        <f>(Dardanel_BS!E51-Dardanel_BS!F51)/Dardanel_BS!F51</f>
        <v>0.56756756756756743</v>
      </c>
      <c r="M51" s="38"/>
    </row>
    <row r="52" spans="1:13" ht="15" thickBot="1" x14ac:dyDescent="0.35">
      <c r="A52" s="13" t="s">
        <v>71</v>
      </c>
      <c r="B52" s="38"/>
      <c r="C52" s="38"/>
      <c r="D52" s="38"/>
      <c r="E52" s="38"/>
      <c r="F52" s="38"/>
      <c r="H52" s="13" t="s">
        <v>71</v>
      </c>
      <c r="I52" s="38">
        <f>(Dardanel_BS!B52-Dardanel_BS!C52)/Dardanel_BS!C52</f>
        <v>-0.24999999999999994</v>
      </c>
      <c r="J52" s="38">
        <f>(Dardanel_BS!C52-Dardanel_BS!D52)/Dardanel_BS!D52</f>
        <v>-0.45454545454545459</v>
      </c>
      <c r="K52" s="38">
        <f>(Dardanel_BS!D52-Dardanel_BS!E52)/Dardanel_BS!E52</f>
        <v>-0.3125</v>
      </c>
      <c r="L52" s="38"/>
      <c r="M52" s="38"/>
    </row>
    <row r="53" spans="1:13" ht="15" thickBot="1" x14ac:dyDescent="0.35">
      <c r="A53" s="33" t="s">
        <v>72</v>
      </c>
      <c r="B53" s="39">
        <f>Dardanel_BS!B53/Dardanel_BS!$F53</f>
        <v>1.9915216421240518</v>
      </c>
      <c r="C53" s="39">
        <f>Dardanel_BS!C53/Dardanel_BS!$F53</f>
        <v>1.680946006247211</v>
      </c>
      <c r="D53" s="39">
        <f>Dardanel_BS!D53/Dardanel_BS!$F53</f>
        <v>1.2146363230700581</v>
      </c>
      <c r="E53" s="39">
        <f>Dardanel_BS!E53/Dardanel_BS!$F53</f>
        <v>1.0963855421686746</v>
      </c>
      <c r="F53" s="39">
        <f>Dardanel_BS!F53/Dardanel_BS!$F53</f>
        <v>1</v>
      </c>
      <c r="H53" s="33" t="s">
        <v>72</v>
      </c>
      <c r="I53" s="39">
        <f>(Dardanel_BS!B53-Dardanel_BS!C53)/Dardanel_BS!C53</f>
        <v>0.18476241040615882</v>
      </c>
      <c r="J53" s="39">
        <f>(Dardanel_BS!C53-Dardanel_BS!D53)/Dardanel_BS!D53</f>
        <v>0.38390889052167526</v>
      </c>
      <c r="K53" s="39">
        <f>(Dardanel_BS!D53-Dardanel_BS!E53)/Dardanel_BS!E53</f>
        <v>0.10785510785510787</v>
      </c>
      <c r="L53" s="39">
        <f>(Dardanel_BS!E53-Dardanel_BS!F53)/Dardanel_BS!F53</f>
        <v>9.6385542168674676E-2</v>
      </c>
      <c r="M53" s="39"/>
    </row>
    <row r="54" spans="1:13" x14ac:dyDescent="0.3">
      <c r="A54" s="17"/>
      <c r="B54" s="40"/>
      <c r="C54" s="40"/>
      <c r="D54" s="40"/>
      <c r="E54" s="40"/>
      <c r="F54" s="40"/>
      <c r="H54" s="17"/>
      <c r="I54" s="40"/>
      <c r="J54" s="40"/>
      <c r="K54" s="40"/>
      <c r="L54" s="40"/>
      <c r="M54" s="40"/>
    </row>
    <row r="55" spans="1:13" ht="12" customHeight="1" thickBot="1" x14ac:dyDescent="0.35">
      <c r="A55" s="10" t="s">
        <v>73</v>
      </c>
      <c r="B55" s="41"/>
      <c r="C55" s="41"/>
      <c r="D55" s="41"/>
      <c r="E55" s="41"/>
      <c r="F55" s="41"/>
      <c r="H55" s="10" t="s">
        <v>73</v>
      </c>
      <c r="I55" s="41"/>
      <c r="J55" s="41"/>
      <c r="K55" s="41"/>
      <c r="L55" s="41"/>
      <c r="M55" s="41"/>
    </row>
    <row r="56" spans="1:13" ht="15" thickBot="1" x14ac:dyDescent="0.35">
      <c r="A56" s="33" t="s">
        <v>74</v>
      </c>
      <c r="B56" s="39"/>
      <c r="C56" s="39"/>
      <c r="D56" s="39"/>
      <c r="E56" s="39"/>
      <c r="F56" s="39"/>
      <c r="H56" s="33" t="s">
        <v>74</v>
      </c>
      <c r="I56" s="39"/>
      <c r="J56" s="39"/>
      <c r="K56" s="39"/>
      <c r="L56" s="39"/>
      <c r="M56" s="39"/>
    </row>
    <row r="57" spans="1:13" ht="15" thickBot="1" x14ac:dyDescent="0.35">
      <c r="A57" s="33" t="s">
        <v>75</v>
      </c>
      <c r="B57" s="39"/>
      <c r="C57" s="39"/>
      <c r="D57" s="39"/>
      <c r="E57" s="39"/>
      <c r="F57" s="39"/>
      <c r="H57" s="33" t="s">
        <v>75</v>
      </c>
      <c r="I57" s="39"/>
      <c r="J57" s="39"/>
      <c r="K57" s="39"/>
      <c r="L57" s="39"/>
      <c r="M57" s="39"/>
    </row>
    <row r="58" spans="1:13" ht="15" thickBot="1" x14ac:dyDescent="0.35">
      <c r="A58" s="11" t="s">
        <v>76</v>
      </c>
      <c r="B58" s="37">
        <f>Dardanel_BS!B58/Dardanel_BS!$F58</f>
        <v>1</v>
      </c>
      <c r="C58" s="37">
        <f>Dardanel_BS!C58/Dardanel_BS!$F58</f>
        <v>1</v>
      </c>
      <c r="D58" s="37">
        <f>Dardanel_BS!D58/Dardanel_BS!$F58</f>
        <v>1</v>
      </c>
      <c r="E58" s="37">
        <f>Dardanel_BS!E58/Dardanel_BS!$F58</f>
        <v>1</v>
      </c>
      <c r="F58" s="37">
        <f>Dardanel_BS!F58/Dardanel_BS!$F58</f>
        <v>1</v>
      </c>
      <c r="H58" s="11" t="s">
        <v>76</v>
      </c>
      <c r="I58" s="37">
        <f>(Dardanel_BS!B58-Dardanel_BS!C58)/Dardanel_BS!C58</f>
        <v>0</v>
      </c>
      <c r="J58" s="37">
        <f>(Dardanel_BS!C58-Dardanel_BS!D58)/Dardanel_BS!D58</f>
        <v>0</v>
      </c>
      <c r="K58" s="37">
        <f>(Dardanel_BS!D58-Dardanel_BS!E58)/Dardanel_BS!E58</f>
        <v>0</v>
      </c>
      <c r="L58" s="37">
        <f>(Dardanel_BS!E58-Dardanel_BS!F58)/Dardanel_BS!F58</f>
        <v>0</v>
      </c>
      <c r="M58" s="37"/>
    </row>
    <row r="59" spans="1:13" ht="15" thickBot="1" x14ac:dyDescent="0.35">
      <c r="A59" s="13" t="s">
        <v>77</v>
      </c>
      <c r="B59" s="38">
        <f>Dardanel_BS!B59/Dardanel_BS!$F59</f>
        <v>1</v>
      </c>
      <c r="C59" s="38">
        <f>Dardanel_BS!C59/Dardanel_BS!$F59</f>
        <v>1</v>
      </c>
      <c r="D59" s="38">
        <f>Dardanel_BS!D59/Dardanel_BS!$F59</f>
        <v>1</v>
      </c>
      <c r="E59" s="38">
        <f>Dardanel_BS!E59/Dardanel_BS!$F59</f>
        <v>1</v>
      </c>
      <c r="F59" s="38">
        <f>Dardanel_BS!F59/Dardanel_BS!$F59</f>
        <v>1</v>
      </c>
      <c r="H59" s="13" t="s">
        <v>77</v>
      </c>
      <c r="I59" s="38">
        <f>(Dardanel_BS!B59-Dardanel_BS!C59)/Dardanel_BS!C59</f>
        <v>0</v>
      </c>
      <c r="J59" s="38">
        <f>(Dardanel_BS!C59-Dardanel_BS!D59)/Dardanel_BS!D59</f>
        <v>0</v>
      </c>
      <c r="K59" s="38">
        <f>(Dardanel_BS!D59-Dardanel_BS!E59)/Dardanel_BS!E59</f>
        <v>0</v>
      </c>
      <c r="L59" s="38">
        <f>(Dardanel_BS!E59-Dardanel_BS!F59)/Dardanel_BS!F59</f>
        <v>0</v>
      </c>
      <c r="M59" s="38"/>
    </row>
    <row r="60" spans="1:13" ht="15" thickBot="1" x14ac:dyDescent="0.35">
      <c r="A60" s="33" t="s">
        <v>78</v>
      </c>
      <c r="B60" s="39">
        <f>Dardanel_BS!B60/Dardanel_BS!$F60</f>
        <v>1</v>
      </c>
      <c r="C60" s="39">
        <f>Dardanel_BS!C60/Dardanel_BS!$F60</f>
        <v>1</v>
      </c>
      <c r="D60" s="39">
        <f>Dardanel_BS!D60/Dardanel_BS!$F60</f>
        <v>1</v>
      </c>
      <c r="E60" s="39">
        <f>Dardanel_BS!E60/Dardanel_BS!$F60</f>
        <v>1</v>
      </c>
      <c r="F60" s="39">
        <f>Dardanel_BS!F60/Dardanel_BS!$F60</f>
        <v>1</v>
      </c>
      <c r="H60" s="33" t="s">
        <v>78</v>
      </c>
      <c r="I60" s="39">
        <f>(Dardanel_BS!B60-Dardanel_BS!C60)/Dardanel_BS!C60</f>
        <v>0</v>
      </c>
      <c r="J60" s="39">
        <f>(Dardanel_BS!C60-Dardanel_BS!D60)/Dardanel_BS!D60</f>
        <v>0</v>
      </c>
      <c r="K60" s="39">
        <f>(Dardanel_BS!D60-Dardanel_BS!E60)/Dardanel_BS!E60</f>
        <v>0</v>
      </c>
      <c r="L60" s="39">
        <f>(Dardanel_BS!E60-Dardanel_BS!F60)/Dardanel_BS!F60</f>
        <v>0</v>
      </c>
      <c r="M60" s="39"/>
    </row>
    <row r="61" spans="1:13" ht="15" thickBot="1" x14ac:dyDescent="0.35">
      <c r="A61" s="33" t="s">
        <v>79</v>
      </c>
      <c r="B61" s="39">
        <f>Dardanel_BS!B61/Dardanel_BS!$F61</f>
        <v>1.4725370531822144</v>
      </c>
      <c r="C61" s="39">
        <f>Dardanel_BS!C61/Dardanel_BS!$F61</f>
        <v>1.495640802092415</v>
      </c>
      <c r="D61" s="39">
        <f>Dardanel_BS!D61/Dardanel_BS!$F61</f>
        <v>1.1896251089799477</v>
      </c>
      <c r="E61" s="39">
        <f>Dardanel_BS!E61/Dardanel_BS!$F61</f>
        <v>1.0989537925021795</v>
      </c>
      <c r="F61" s="39">
        <f>Dardanel_BS!F61/Dardanel_BS!$F61</f>
        <v>1</v>
      </c>
      <c r="H61" s="33" t="s">
        <v>79</v>
      </c>
      <c r="I61" s="39">
        <f>(Dardanel_BS!B61-Dardanel_BS!C61)/Dardanel_BS!C61</f>
        <v>-1.5447391431069692E-2</v>
      </c>
      <c r="J61" s="39">
        <f>(Dardanel_BS!C61-Dardanel_BS!D61)/Dardanel_BS!D61</f>
        <v>0.25723708318065241</v>
      </c>
      <c r="K61" s="39">
        <f>(Dardanel_BS!D61-Dardanel_BS!E61)/Dardanel_BS!E61</f>
        <v>8.250694168980556E-2</v>
      </c>
      <c r="L61" s="39">
        <f>(Dardanel_BS!E61-Dardanel_BS!F61)/Dardanel_BS!F61</f>
        <v>9.8953792502179547E-2</v>
      </c>
      <c r="M61" s="39"/>
    </row>
    <row r="62" spans="1:13" ht="15" thickBot="1" x14ac:dyDescent="0.35">
      <c r="A62" s="33" t="s">
        <v>80</v>
      </c>
      <c r="B62" s="39"/>
      <c r="C62" s="39"/>
      <c r="D62" s="39"/>
      <c r="E62" s="39"/>
      <c r="F62" s="39"/>
      <c r="H62" s="33" t="s">
        <v>80</v>
      </c>
      <c r="I62" s="39"/>
      <c r="J62" s="39"/>
      <c r="K62" s="39"/>
      <c r="L62" s="39"/>
      <c r="M62" s="39"/>
    </row>
    <row r="63" spans="1:13" ht="15" thickBot="1" x14ac:dyDescent="0.35">
      <c r="A63" s="33" t="s">
        <v>81</v>
      </c>
      <c r="B63" s="39"/>
      <c r="C63" s="39"/>
      <c r="D63" s="39"/>
      <c r="E63" s="39"/>
      <c r="F63" s="39"/>
      <c r="H63" s="33" t="s">
        <v>81</v>
      </c>
      <c r="I63" s="39"/>
      <c r="J63" s="39"/>
      <c r="K63" s="39"/>
      <c r="L63" s="39"/>
      <c r="M63" s="39"/>
    </row>
    <row r="64" spans="1:13" ht="15" thickBot="1" x14ac:dyDescent="0.35">
      <c r="A64" s="33" t="s">
        <v>82</v>
      </c>
      <c r="B64" s="39"/>
      <c r="C64" s="39"/>
      <c r="D64" s="39"/>
      <c r="E64" s="39"/>
      <c r="F64" s="39"/>
      <c r="H64" s="33" t="s">
        <v>82</v>
      </c>
      <c r="I64" s="39"/>
      <c r="J64" s="39"/>
      <c r="K64" s="39"/>
      <c r="L64" s="39"/>
      <c r="M64" s="39"/>
    </row>
    <row r="65" spans="1:13" ht="15" thickBot="1" x14ac:dyDescent="0.35">
      <c r="A65" s="11" t="s">
        <v>83</v>
      </c>
      <c r="B65" s="37">
        <f>Dardanel_BS!B65/Dardanel_BS!$F65</f>
        <v>1.25</v>
      </c>
      <c r="C65" s="37">
        <f>Dardanel_BS!C65/Dardanel_BS!$F65</f>
        <v>1.1250000000000002</v>
      </c>
      <c r="D65" s="37">
        <f>Dardanel_BS!D65/Dardanel_BS!$F65</f>
        <v>1.1250000000000002</v>
      </c>
      <c r="E65" s="37">
        <f>Dardanel_BS!E65/Dardanel_BS!$F65</f>
        <v>1.0416666666666667</v>
      </c>
      <c r="F65" s="37">
        <f>Dardanel_BS!F65/Dardanel_BS!$F65</f>
        <v>1</v>
      </c>
      <c r="H65" s="11" t="s">
        <v>83</v>
      </c>
      <c r="I65" s="37">
        <f>(Dardanel_BS!B65-Dardanel_BS!C65)/Dardanel_BS!C65</f>
        <v>0.11111111111111104</v>
      </c>
      <c r="J65" s="37">
        <f>(Dardanel_BS!C65-Dardanel_BS!D65)/Dardanel_BS!D65</f>
        <v>0</v>
      </c>
      <c r="K65" s="37">
        <f>(Dardanel_BS!D65-Dardanel_BS!E65)/Dardanel_BS!E65</f>
        <v>8.0000000000000071E-2</v>
      </c>
      <c r="L65" s="37">
        <f>(Dardanel_BS!E65-Dardanel_BS!F65)/Dardanel_BS!F65</f>
        <v>4.1666666666666706E-2</v>
      </c>
      <c r="M65" s="37"/>
    </row>
    <row r="66" spans="1:13" ht="15" thickBot="1" x14ac:dyDescent="0.35">
      <c r="A66" s="13" t="s">
        <v>85</v>
      </c>
      <c r="B66" s="38">
        <f>Dardanel_BS!B66/Dardanel_BS!$F66</f>
        <v>1.25</v>
      </c>
      <c r="C66" s="38">
        <f>Dardanel_BS!C66/Dardanel_BS!$F66</f>
        <v>1.1250000000000002</v>
      </c>
      <c r="D66" s="38">
        <f>Dardanel_BS!D66/Dardanel_BS!$F66</f>
        <v>1.1250000000000002</v>
      </c>
      <c r="E66" s="38">
        <f>Dardanel_BS!E66/Dardanel_BS!$F66</f>
        <v>1.0416666666666667</v>
      </c>
      <c r="F66" s="38">
        <f>Dardanel_BS!F66/Dardanel_BS!$F66</f>
        <v>1</v>
      </c>
      <c r="H66" s="13" t="s">
        <v>85</v>
      </c>
      <c r="I66" s="38">
        <f>(Dardanel_BS!B66-Dardanel_BS!C66)/Dardanel_BS!C66</f>
        <v>0.11111111111111104</v>
      </c>
      <c r="J66" s="38">
        <f>(Dardanel_BS!C66-Dardanel_BS!D66)/Dardanel_BS!D66</f>
        <v>0</v>
      </c>
      <c r="K66" s="38">
        <f>(Dardanel_BS!D66-Dardanel_BS!E66)/Dardanel_BS!E66</f>
        <v>8.0000000000000071E-2</v>
      </c>
      <c r="L66" s="38">
        <f>(Dardanel_BS!E66-Dardanel_BS!F66)/Dardanel_BS!F66</f>
        <v>4.1666666666666706E-2</v>
      </c>
      <c r="M66" s="38"/>
    </row>
    <row r="67" spans="1:13" ht="15" thickBot="1" x14ac:dyDescent="0.35">
      <c r="A67" s="33" t="s">
        <v>86</v>
      </c>
      <c r="B67" s="39">
        <f>Dardanel_BS!B67/Dardanel_BS!$F67</f>
        <v>1.6457211250748056</v>
      </c>
      <c r="C67" s="39">
        <f>Dardanel_BS!C67/Dardanel_BS!$F67</f>
        <v>1.6792339916217836</v>
      </c>
      <c r="D67" s="39">
        <f>Dardanel_BS!D67/Dardanel_BS!$F67</f>
        <v>1.2591262716935967</v>
      </c>
      <c r="E67" s="39">
        <f>Dardanel_BS!E67/Dardanel_BS!$F67</f>
        <v>1.1358467983243568</v>
      </c>
      <c r="F67" s="39">
        <f>Dardanel_BS!F67/Dardanel_BS!$F67</f>
        <v>1</v>
      </c>
      <c r="H67" s="33" t="s">
        <v>86</v>
      </c>
      <c r="I67" s="39">
        <f>(Dardanel_BS!B67-Dardanel_BS!C67)/Dardanel_BS!C67</f>
        <v>-1.9957234497505427E-2</v>
      </c>
      <c r="J67" s="39">
        <f>(Dardanel_BS!C67-Dardanel_BS!D67)/Dardanel_BS!D67</f>
        <v>0.33365019011406849</v>
      </c>
      <c r="K67" s="39">
        <f>(Dardanel_BS!D67-Dardanel_BS!E67)/Dardanel_BS!E67</f>
        <v>0.1085353003161222</v>
      </c>
      <c r="L67" s="39">
        <f>(Dardanel_BS!E67-Dardanel_BS!F67)/Dardanel_BS!F67</f>
        <v>0.13584679832435678</v>
      </c>
      <c r="M67" s="39"/>
    </row>
    <row r="68" spans="1:13" ht="15" thickBot="1" x14ac:dyDescent="0.35">
      <c r="A68" s="17"/>
      <c r="B68" s="40"/>
      <c r="C68" s="40"/>
      <c r="D68" s="40"/>
      <c r="E68" s="40"/>
      <c r="F68" s="40"/>
      <c r="H68" s="17"/>
      <c r="I68" s="40"/>
      <c r="J68" s="40"/>
      <c r="K68" s="40"/>
      <c r="L68" s="40"/>
      <c r="M68" s="40"/>
    </row>
    <row r="69" spans="1:13" ht="15" thickBot="1" x14ac:dyDescent="0.35">
      <c r="A69" s="33" t="s">
        <v>87</v>
      </c>
      <c r="B69" s="39">
        <f>Dardanel_BS!B69/Dardanel_BS!$F69</f>
        <v>3.0052631578947371</v>
      </c>
      <c r="C69" s="39">
        <f>Dardanel_BS!C69/Dardanel_BS!$F69</f>
        <v>1.6859649122807017</v>
      </c>
      <c r="D69" s="39">
        <f>Dardanel_BS!D69/Dardanel_BS!$F69</f>
        <v>1.0842105263157895</v>
      </c>
      <c r="E69" s="39">
        <f>Dardanel_BS!E69/Dardanel_BS!$F69</f>
        <v>0.98070175438596485</v>
      </c>
      <c r="F69" s="39">
        <f>Dardanel_BS!F69/Dardanel_BS!$F69</f>
        <v>1</v>
      </c>
      <c r="H69" s="33" t="s">
        <v>87</v>
      </c>
      <c r="I69" s="39">
        <f>(Dardanel_BS!B69-Dardanel_BS!C69)/Dardanel_BS!C69</f>
        <v>0.78251821019771095</v>
      </c>
      <c r="J69" s="39">
        <f>(Dardanel_BS!C69-Dardanel_BS!D69)/Dardanel_BS!D69</f>
        <v>0.55501618122977348</v>
      </c>
      <c r="K69" s="39">
        <f>(Dardanel_BS!D69-Dardanel_BS!E69)/Dardanel_BS!E69</f>
        <v>0.10554561717352413</v>
      </c>
      <c r="L69" s="39">
        <f>(Dardanel_BS!E69-Dardanel_BS!F69)/Dardanel_BS!F69</f>
        <v>-1.9298245614035113E-2</v>
      </c>
      <c r="M69" s="39"/>
    </row>
    <row r="70" spans="1:13" x14ac:dyDescent="0.3">
      <c r="A70" s="17"/>
      <c r="B70" s="40"/>
      <c r="C70" s="40"/>
      <c r="D70" s="40"/>
      <c r="E70" s="40"/>
      <c r="F70" s="40"/>
      <c r="H70" s="17"/>
      <c r="I70" s="40"/>
      <c r="J70" s="40"/>
      <c r="K70" s="40"/>
      <c r="L70" s="40"/>
      <c r="M70" s="40"/>
    </row>
    <row r="71" spans="1:13" ht="12" customHeight="1" thickBot="1" x14ac:dyDescent="0.35">
      <c r="A71" s="10" t="s">
        <v>88</v>
      </c>
      <c r="B71" s="41"/>
      <c r="C71" s="41"/>
      <c r="D71" s="41"/>
      <c r="E71" s="41"/>
      <c r="F71" s="41"/>
      <c r="H71" s="10" t="s">
        <v>88</v>
      </c>
      <c r="I71" s="41"/>
      <c r="J71" s="41"/>
      <c r="K71" s="41"/>
      <c r="L71" s="41"/>
      <c r="M71" s="41"/>
    </row>
    <row r="72" spans="1:13" ht="15" thickBot="1" x14ac:dyDescent="0.35">
      <c r="A72" s="33" t="s">
        <v>89</v>
      </c>
      <c r="B72" s="39"/>
      <c r="C72" s="39"/>
      <c r="D72" s="39"/>
      <c r="E72" s="39"/>
      <c r="F72" s="39"/>
      <c r="H72" s="33" t="s">
        <v>89</v>
      </c>
      <c r="I72" s="39"/>
      <c r="J72" s="39"/>
      <c r="K72" s="39"/>
      <c r="L72" s="39"/>
      <c r="M72" s="39"/>
    </row>
    <row r="73" spans="1:13" ht="15" thickBot="1" x14ac:dyDescent="0.35">
      <c r="A73" s="33" t="s">
        <v>90</v>
      </c>
      <c r="B73" s="39"/>
      <c r="C73" s="39"/>
      <c r="D73" s="39"/>
      <c r="E73" s="39"/>
      <c r="F73" s="39"/>
      <c r="H73" s="33" t="s">
        <v>90</v>
      </c>
      <c r="I73" s="39"/>
      <c r="J73" s="39"/>
      <c r="K73" s="39"/>
      <c r="L73" s="39"/>
      <c r="M73" s="39"/>
    </row>
    <row r="74" spans="1:13" ht="15" thickBot="1" x14ac:dyDescent="0.35">
      <c r="A74" s="33" t="s">
        <v>91</v>
      </c>
      <c r="B74" s="39"/>
      <c r="C74" s="39"/>
      <c r="D74" s="39"/>
      <c r="E74" s="39"/>
      <c r="F74" s="39"/>
      <c r="H74" s="33" t="s">
        <v>91</v>
      </c>
      <c r="I74" s="39"/>
      <c r="J74" s="39"/>
      <c r="K74" s="39"/>
      <c r="L74" s="39"/>
      <c r="M74" s="39"/>
    </row>
    <row r="75" spans="1:13" ht="15" thickBot="1" x14ac:dyDescent="0.35">
      <c r="A75" s="11" t="s">
        <v>92</v>
      </c>
      <c r="B75" s="37">
        <f>Dardanel_BS!B75/Dardanel_BS!$F75</f>
        <v>1</v>
      </c>
      <c r="C75" s="37">
        <f>Dardanel_BS!C75/Dardanel_BS!$F75</f>
        <v>1</v>
      </c>
      <c r="D75" s="37">
        <f>Dardanel_BS!D75/Dardanel_BS!$F75</f>
        <v>1</v>
      </c>
      <c r="E75" s="37">
        <f>Dardanel_BS!E75/Dardanel_BS!$F75</f>
        <v>1</v>
      </c>
      <c r="F75" s="37">
        <f>Dardanel_BS!F75/Dardanel_BS!$F75</f>
        <v>1</v>
      </c>
      <c r="H75" s="11" t="s">
        <v>92</v>
      </c>
      <c r="I75" s="37">
        <f>(Dardanel_BS!B75-Dardanel_BS!C75)/Dardanel_BS!C75</f>
        <v>0</v>
      </c>
      <c r="J75" s="37">
        <f>(Dardanel_BS!C75-Dardanel_BS!D75)/Dardanel_BS!D75</f>
        <v>0</v>
      </c>
      <c r="K75" s="37">
        <f>(Dardanel_BS!D75-Dardanel_BS!E75)/Dardanel_BS!E75</f>
        <v>0</v>
      </c>
      <c r="L75" s="37">
        <f>(Dardanel_BS!E75-Dardanel_BS!F75)/Dardanel_BS!F75</f>
        <v>0</v>
      </c>
      <c r="M75" s="37"/>
    </row>
    <row r="76" spans="1:13" ht="15" thickBot="1" x14ac:dyDescent="0.35">
      <c r="A76" s="13" t="s">
        <v>93</v>
      </c>
      <c r="B76" s="38">
        <f>Dardanel_BS!B76/Dardanel_BS!$F76</f>
        <v>1</v>
      </c>
      <c r="C76" s="38">
        <f>Dardanel_BS!C76/Dardanel_BS!$F76</f>
        <v>1</v>
      </c>
      <c r="D76" s="38">
        <f>Dardanel_BS!D76/Dardanel_BS!$F76</f>
        <v>1</v>
      </c>
      <c r="E76" s="38">
        <f>Dardanel_BS!E76/Dardanel_BS!$F76</f>
        <v>1</v>
      </c>
      <c r="F76" s="38">
        <f>Dardanel_BS!F76/Dardanel_BS!$F76</f>
        <v>1</v>
      </c>
      <c r="H76" s="13" t="s">
        <v>93</v>
      </c>
      <c r="I76" s="38">
        <f>(Dardanel_BS!B76-Dardanel_BS!C76)/Dardanel_BS!C76</f>
        <v>0</v>
      </c>
      <c r="J76" s="38">
        <f>(Dardanel_BS!C76-Dardanel_BS!D76)/Dardanel_BS!D76</f>
        <v>0</v>
      </c>
      <c r="K76" s="38">
        <f>(Dardanel_BS!D76-Dardanel_BS!E76)/Dardanel_BS!E76</f>
        <v>0</v>
      </c>
      <c r="L76" s="38">
        <f>(Dardanel_BS!E76-Dardanel_BS!F76)/Dardanel_BS!F76</f>
        <v>0</v>
      </c>
      <c r="M76" s="38"/>
    </row>
    <row r="77" spans="1:13" ht="15" thickBot="1" x14ac:dyDescent="0.35">
      <c r="A77" s="33" t="s">
        <v>94</v>
      </c>
      <c r="B77" s="39"/>
      <c r="C77" s="39"/>
      <c r="D77" s="39"/>
      <c r="E77" s="39"/>
      <c r="F77" s="39"/>
      <c r="H77" s="33" t="s">
        <v>94</v>
      </c>
      <c r="I77" s="39"/>
      <c r="J77" s="39"/>
      <c r="K77" s="39"/>
      <c r="L77" s="39"/>
      <c r="M77" s="39"/>
    </row>
    <row r="78" spans="1:13" ht="15" thickBot="1" x14ac:dyDescent="0.35">
      <c r="A78" s="33" t="s">
        <v>95</v>
      </c>
      <c r="B78" s="39"/>
      <c r="C78" s="39"/>
      <c r="D78" s="39"/>
      <c r="E78" s="39"/>
      <c r="F78" s="39"/>
      <c r="H78" s="33" t="s">
        <v>95</v>
      </c>
      <c r="I78" s="39"/>
      <c r="J78" s="39"/>
      <c r="K78" s="39"/>
      <c r="L78" s="39"/>
      <c r="M78" s="39"/>
    </row>
    <row r="79" spans="1:13" ht="15" thickBot="1" x14ac:dyDescent="0.35">
      <c r="A79" s="33" t="s">
        <v>96</v>
      </c>
      <c r="B79" s="39"/>
      <c r="C79" s="39"/>
      <c r="D79" s="39"/>
      <c r="E79" s="39"/>
      <c r="F79" s="39"/>
      <c r="H79" s="33" t="s">
        <v>96</v>
      </c>
      <c r="I79" s="39"/>
      <c r="J79" s="39"/>
      <c r="K79" s="39"/>
      <c r="L79" s="39"/>
      <c r="M79" s="39"/>
    </row>
    <row r="80" spans="1:13" ht="15" thickBot="1" x14ac:dyDescent="0.35">
      <c r="A80" s="33" t="s">
        <v>97</v>
      </c>
      <c r="B80" s="39"/>
      <c r="C80" s="39"/>
      <c r="D80" s="39"/>
      <c r="E80" s="39"/>
      <c r="F80" s="39"/>
      <c r="H80" s="33" t="s">
        <v>97</v>
      </c>
      <c r="I80" s="39"/>
      <c r="J80" s="39"/>
      <c r="K80" s="39"/>
      <c r="L80" s="39"/>
      <c r="M80" s="39"/>
    </row>
    <row r="81" spans="1:13" ht="15" thickBot="1" x14ac:dyDescent="0.35">
      <c r="A81" s="33" t="s">
        <v>98</v>
      </c>
      <c r="B81" s="39"/>
      <c r="C81" s="39"/>
      <c r="D81" s="39"/>
      <c r="E81" s="39"/>
      <c r="F81" s="39"/>
      <c r="H81" s="33" t="s">
        <v>98</v>
      </c>
      <c r="I81" s="39"/>
      <c r="J81" s="39"/>
      <c r="K81" s="39"/>
      <c r="L81" s="39"/>
      <c r="M81" s="39"/>
    </row>
    <row r="82" spans="1:13" ht="15" thickBot="1" x14ac:dyDescent="0.35">
      <c r="A82" s="33" t="s">
        <v>99</v>
      </c>
      <c r="B82" s="39"/>
      <c r="C82" s="39"/>
      <c r="D82" s="39"/>
      <c r="E82" s="39"/>
      <c r="F82" s="39"/>
      <c r="H82" s="33" t="s">
        <v>99</v>
      </c>
      <c r="I82" s="39"/>
      <c r="J82" s="39"/>
      <c r="K82" s="39"/>
      <c r="L82" s="39"/>
      <c r="M82" s="39"/>
    </row>
    <row r="83" spans="1:13" ht="15" thickBot="1" x14ac:dyDescent="0.35">
      <c r="A83" s="33" t="s">
        <v>100</v>
      </c>
      <c r="B83" s="39"/>
      <c r="C83" s="39"/>
      <c r="D83" s="39"/>
      <c r="E83" s="39"/>
      <c r="F83" s="39"/>
      <c r="H83" s="33" t="s">
        <v>100</v>
      </c>
      <c r="I83" s="39"/>
      <c r="J83" s="39"/>
      <c r="K83" s="39"/>
      <c r="L83" s="39"/>
      <c r="M83" s="39"/>
    </row>
    <row r="84" spans="1:13" ht="15" thickBot="1" x14ac:dyDescent="0.35">
      <c r="A84" s="33" t="s">
        <v>101</v>
      </c>
      <c r="B84" s="39"/>
      <c r="C84" s="39"/>
      <c r="D84" s="39"/>
      <c r="E84" s="39"/>
      <c r="F84" s="39"/>
      <c r="H84" s="33" t="s">
        <v>101</v>
      </c>
      <c r="I84" s="39"/>
      <c r="J84" s="39"/>
      <c r="K84" s="39"/>
      <c r="L84" s="39"/>
      <c r="M84" s="39"/>
    </row>
    <row r="85" spans="1:13" ht="15" thickBot="1" x14ac:dyDescent="0.35">
      <c r="A85" s="33" t="s">
        <v>102</v>
      </c>
      <c r="B85" s="39"/>
      <c r="C85" s="39"/>
      <c r="D85" s="39"/>
      <c r="E85" s="39"/>
      <c r="F85" s="39"/>
      <c r="H85" s="33" t="s">
        <v>102</v>
      </c>
      <c r="I85" s="39"/>
      <c r="J85" s="39"/>
      <c r="K85" s="39"/>
      <c r="L85" s="39"/>
      <c r="M85" s="39"/>
    </row>
    <row r="86" spans="1:13" ht="15" thickBot="1" x14ac:dyDescent="0.35">
      <c r="A86" s="33" t="s">
        <v>103</v>
      </c>
      <c r="B86" s="39"/>
      <c r="C86" s="39"/>
      <c r="D86" s="39"/>
      <c r="E86" s="39"/>
      <c r="F86" s="39"/>
      <c r="H86" s="33" t="s">
        <v>103</v>
      </c>
      <c r="I86" s="39"/>
      <c r="J86" s="39"/>
      <c r="K86" s="39"/>
      <c r="L86" s="39"/>
      <c r="M86" s="39"/>
    </row>
    <row r="87" spans="1:13" ht="15" thickBot="1" x14ac:dyDescent="0.35">
      <c r="A87" s="33" t="s">
        <v>104</v>
      </c>
      <c r="B87" s="39"/>
      <c r="C87" s="39"/>
      <c r="D87" s="39"/>
      <c r="E87" s="39"/>
      <c r="F87" s="39"/>
      <c r="H87" s="33" t="s">
        <v>104</v>
      </c>
      <c r="I87" s="39"/>
      <c r="J87" s="39"/>
      <c r="K87" s="39"/>
      <c r="L87" s="39"/>
      <c r="M87" s="39"/>
    </row>
    <row r="88" spans="1:13" ht="15" thickBot="1" x14ac:dyDescent="0.35">
      <c r="A88" s="33" t="s">
        <v>105</v>
      </c>
      <c r="B88" s="39"/>
      <c r="C88" s="39"/>
      <c r="D88" s="39"/>
      <c r="E88" s="39"/>
      <c r="F88" s="39"/>
      <c r="H88" s="33" t="s">
        <v>105</v>
      </c>
      <c r="I88" s="39"/>
      <c r="J88" s="39"/>
      <c r="K88" s="39"/>
      <c r="L88" s="39"/>
      <c r="M88" s="39"/>
    </row>
    <row r="89" spans="1:13" ht="15" thickBot="1" x14ac:dyDescent="0.35">
      <c r="A89" s="33" t="s">
        <v>106</v>
      </c>
      <c r="B89" s="39"/>
      <c r="C89" s="39"/>
      <c r="D89" s="39"/>
      <c r="E89" s="39"/>
      <c r="F89" s="39"/>
      <c r="H89" s="33" t="s">
        <v>106</v>
      </c>
      <c r="I89" s="39"/>
      <c r="J89" s="39"/>
      <c r="K89" s="39"/>
      <c r="L89" s="39"/>
      <c r="M89" s="39"/>
    </row>
    <row r="90" spans="1:13" ht="15" thickBot="1" x14ac:dyDescent="0.35">
      <c r="A90" s="33" t="s">
        <v>107</v>
      </c>
      <c r="B90" s="39">
        <f>Dardanel_BS!B90/Dardanel_BS!$F90</f>
        <v>1.6457211250748056</v>
      </c>
      <c r="C90" s="39">
        <f>Dardanel_BS!C90/Dardanel_BS!$F90</f>
        <v>1.6792339916217836</v>
      </c>
      <c r="D90" s="39">
        <f>Dardanel_BS!D90/Dardanel_BS!$F90</f>
        <v>1.2591262716935967</v>
      </c>
      <c r="E90" s="39">
        <f>Dardanel_BS!E90/Dardanel_BS!$F90</f>
        <v>1.1358467983243568</v>
      </c>
      <c r="F90" s="39">
        <f>Dardanel_BS!F90/Dardanel_BS!$F90</f>
        <v>1</v>
      </c>
      <c r="H90" s="33" t="s">
        <v>107</v>
      </c>
      <c r="I90" s="39">
        <f>(Dardanel_BS!B90-Dardanel_BS!C90)/Dardanel_BS!C90</f>
        <v>-1.9957234497505427E-2</v>
      </c>
      <c r="J90" s="39">
        <f>(Dardanel_BS!C90-Dardanel_BS!D90)/Dardanel_BS!D90</f>
        <v>0.33365019011406849</v>
      </c>
      <c r="K90" s="39">
        <f>(Dardanel_BS!D90-Dardanel_BS!E90)/Dardanel_BS!E90</f>
        <v>0.1085353003161222</v>
      </c>
      <c r="L90" s="39">
        <f>(Dardanel_BS!E90-Dardanel_BS!F90)/Dardanel_BS!F90</f>
        <v>0.13584679832435678</v>
      </c>
      <c r="M90" s="39"/>
    </row>
    <row r="91" spans="1:13" ht="15" thickBot="1" x14ac:dyDescent="0.35">
      <c r="A91" s="33" t="s">
        <v>108</v>
      </c>
      <c r="B91" s="39"/>
      <c r="C91" s="39"/>
      <c r="D91" s="39"/>
      <c r="E91" s="39"/>
      <c r="F91" s="39"/>
      <c r="H91" s="33" t="s">
        <v>108</v>
      </c>
      <c r="I91" s="39"/>
      <c r="J91" s="39"/>
      <c r="K91" s="39"/>
      <c r="L91" s="39"/>
      <c r="M91" s="39"/>
    </row>
    <row r="92" spans="1:13" ht="15" thickBot="1" x14ac:dyDescent="0.35">
      <c r="A92" s="33" t="s">
        <v>109</v>
      </c>
      <c r="B92" s="39"/>
      <c r="C92" s="39"/>
      <c r="D92" s="39"/>
      <c r="E92" s="39"/>
      <c r="F92" s="39"/>
      <c r="H92" s="33" t="s">
        <v>109</v>
      </c>
      <c r="I92" s="39"/>
      <c r="J92" s="39"/>
      <c r="K92" s="39"/>
      <c r="L92" s="39"/>
      <c r="M92" s="39"/>
    </row>
    <row r="93" spans="1:13" ht="15" thickBot="1" x14ac:dyDescent="0.35">
      <c r="A93" s="33" t="s">
        <v>110</v>
      </c>
      <c r="B93" s="39"/>
      <c r="C93" s="39"/>
      <c r="D93" s="39"/>
      <c r="E93" s="39"/>
      <c r="F93" s="39"/>
      <c r="H93" s="33" t="s">
        <v>110</v>
      </c>
      <c r="I93" s="39"/>
      <c r="J93" s="39"/>
      <c r="K93" s="39"/>
      <c r="L93" s="39"/>
      <c r="M93" s="39"/>
    </row>
    <row r="94" spans="1:13" ht="15" thickBot="1" x14ac:dyDescent="0.35">
      <c r="A94" s="33" t="s">
        <v>111</v>
      </c>
      <c r="B94" s="39">
        <f>Dardanel_BS!B94/Dardanel_BS!$F94</f>
        <v>1.9124087591240877</v>
      </c>
      <c r="C94" s="39">
        <f>Dardanel_BS!C94/Dardanel_BS!$F94</f>
        <v>1.248175182481752</v>
      </c>
      <c r="D94" s="39">
        <f>Dardanel_BS!D94/Dardanel_BS!$F94</f>
        <v>1.1970802919708028</v>
      </c>
      <c r="E94" s="39">
        <f>Dardanel_BS!E94/Dardanel_BS!$F94</f>
        <v>1.3138686131386863</v>
      </c>
      <c r="F94" s="39">
        <f>Dardanel_BS!F94/Dardanel_BS!$F94</f>
        <v>1</v>
      </c>
      <c r="H94" s="33" t="s">
        <v>111</v>
      </c>
      <c r="I94" s="39">
        <f>(Dardanel_BS!B94-Dardanel_BS!C94)/Dardanel_BS!C94</f>
        <v>0.53216374269005828</v>
      </c>
      <c r="J94" s="39">
        <f>(Dardanel_BS!C94-Dardanel_BS!D94)/Dardanel_BS!D94</f>
        <v>4.2682926829268469E-2</v>
      </c>
      <c r="K94" s="39">
        <f>(Dardanel_BS!D94-Dardanel_BS!E94)/Dardanel_BS!E94</f>
        <v>-8.8888888888888962E-2</v>
      </c>
      <c r="L94" s="39">
        <f>(Dardanel_BS!E94-Dardanel_BS!F94)/Dardanel_BS!F94</f>
        <v>0.31386861313868619</v>
      </c>
      <c r="M94" s="39"/>
    </row>
    <row r="95" spans="1:13" ht="15" thickBot="1" x14ac:dyDescent="0.35">
      <c r="A95" s="33" t="s">
        <v>112</v>
      </c>
      <c r="B95" s="39">
        <f>Dardanel_BS!B95/Dardanel_BS!$F95</f>
        <v>4.5</v>
      </c>
      <c r="C95" s="39">
        <f>Dardanel_BS!C95/Dardanel_BS!$F95</f>
        <v>4.5</v>
      </c>
      <c r="D95" s="39">
        <f>Dardanel_BS!D95/Dardanel_BS!$F95</f>
        <v>5</v>
      </c>
      <c r="E95" s="39">
        <f>Dardanel_BS!E95/Dardanel_BS!$F95</f>
        <v>5.7499999999999991</v>
      </c>
      <c r="F95" s="39">
        <f>Dardanel_BS!F95/Dardanel_BS!$F95</f>
        <v>1</v>
      </c>
      <c r="H95" s="33" t="s">
        <v>112</v>
      </c>
      <c r="I95" s="39">
        <f>(Dardanel_BS!B95-Dardanel_BS!C95)/Dardanel_BS!C95</f>
        <v>0</v>
      </c>
      <c r="J95" s="39">
        <f>(Dardanel_BS!C95-Dardanel_BS!D95)/Dardanel_BS!D95</f>
        <v>-9.9999999999999978E-2</v>
      </c>
      <c r="K95" s="39">
        <f>(Dardanel_BS!D95-Dardanel_BS!E95)/Dardanel_BS!E95</f>
        <v>-0.13043478260869559</v>
      </c>
      <c r="L95" s="39">
        <f>(Dardanel_BS!E95-Dardanel_BS!F95)/Dardanel_BS!F95</f>
        <v>4.7499999999999991</v>
      </c>
      <c r="M95" s="39"/>
    </row>
    <row r="96" spans="1:13" ht="15" thickBot="1" x14ac:dyDescent="0.35">
      <c r="A96" s="33" t="s">
        <v>113</v>
      </c>
      <c r="B96" s="39"/>
      <c r="C96" s="39"/>
      <c r="D96" s="39"/>
      <c r="E96" s="39"/>
      <c r="F96" s="39"/>
      <c r="H96" s="33" t="s">
        <v>113</v>
      </c>
      <c r="I96" s="39"/>
      <c r="J96" s="39"/>
      <c r="K96" s="39"/>
      <c r="L96" s="39"/>
      <c r="M96" s="39"/>
    </row>
    <row r="97" spans="1:13" ht="15" thickBot="1" x14ac:dyDescent="0.35">
      <c r="A97" s="33" t="s">
        <v>114</v>
      </c>
      <c r="B97" s="39"/>
      <c r="C97" s="39"/>
      <c r="D97" s="39"/>
      <c r="E97" s="39"/>
      <c r="F97" s="39"/>
      <c r="H97" s="33" t="s">
        <v>114</v>
      </c>
      <c r="I97" s="39"/>
      <c r="J97" s="39"/>
      <c r="K97" s="39"/>
      <c r="L97" s="39"/>
      <c r="M97" s="39"/>
    </row>
    <row r="98" spans="1:13" ht="15" thickBot="1" x14ac:dyDescent="0.35">
      <c r="A98" s="33" t="s">
        <v>115</v>
      </c>
      <c r="B98" s="39"/>
      <c r="C98" s="39"/>
      <c r="D98" s="39"/>
      <c r="E98" s="39"/>
      <c r="F98" s="39"/>
      <c r="H98" s="33" t="s">
        <v>115</v>
      </c>
      <c r="I98" s="39"/>
      <c r="J98" s="39"/>
      <c r="K98" s="39"/>
      <c r="L98" s="39"/>
      <c r="M98" s="39"/>
    </row>
    <row r="99" spans="1:13" ht="15" thickBot="1" x14ac:dyDescent="0.35">
      <c r="A99" s="33" t="s">
        <v>116</v>
      </c>
      <c r="B99" s="39"/>
      <c r="C99" s="39"/>
      <c r="D99" s="39"/>
      <c r="E99" s="39"/>
      <c r="F99" s="39"/>
      <c r="H99" s="33" t="s">
        <v>116</v>
      </c>
      <c r="I99" s="39"/>
      <c r="J99" s="39"/>
      <c r="K99" s="39"/>
      <c r="L99" s="39"/>
      <c r="M99" s="39"/>
    </row>
    <row r="100" spans="1:13" ht="15" thickBot="1" x14ac:dyDescent="0.35">
      <c r="A100" s="33" t="s">
        <v>117</v>
      </c>
      <c r="B100" s="39"/>
      <c r="C100" s="39"/>
      <c r="D100" s="39"/>
      <c r="E100" s="39"/>
      <c r="F100" s="39"/>
      <c r="H100" s="33" t="s">
        <v>117</v>
      </c>
      <c r="I100" s="39"/>
      <c r="J100" s="39"/>
      <c r="K100" s="39"/>
      <c r="L100" s="39"/>
      <c r="M100" s="39"/>
    </row>
    <row r="101" spans="1:13" ht="15" thickBot="1" x14ac:dyDescent="0.35">
      <c r="A101" s="33" t="s">
        <v>118</v>
      </c>
      <c r="B101" s="39"/>
      <c r="C101" s="39"/>
      <c r="D101" s="39"/>
      <c r="E101" s="39"/>
      <c r="F101" s="39"/>
      <c r="H101" s="33" t="s">
        <v>118</v>
      </c>
      <c r="I101" s="39"/>
      <c r="J101" s="39"/>
      <c r="K101" s="39"/>
      <c r="L101" s="39"/>
      <c r="M101" s="39"/>
    </row>
    <row r="102" spans="1:13" ht="15" thickBot="1" x14ac:dyDescent="0.35">
      <c r="A102" s="33" t="s">
        <v>119</v>
      </c>
      <c r="B102" s="39"/>
      <c r="C102" s="39"/>
      <c r="D102" s="39"/>
      <c r="E102" s="39"/>
      <c r="F102" s="39"/>
      <c r="H102" s="33" t="s">
        <v>119</v>
      </c>
      <c r="I102" s="39"/>
      <c r="J102" s="39"/>
      <c r="K102" s="39"/>
      <c r="L102" s="39"/>
      <c r="M102" s="39"/>
    </row>
    <row r="103" spans="1:13" ht="15" thickBot="1" x14ac:dyDescent="0.35">
      <c r="A103" s="33" t="s">
        <v>120</v>
      </c>
      <c r="B103" s="39"/>
      <c r="C103" s="39"/>
      <c r="D103" s="39"/>
      <c r="E103" s="39"/>
      <c r="F103" s="39"/>
      <c r="H103" s="33" t="s">
        <v>120</v>
      </c>
      <c r="I103" s="39"/>
      <c r="J103" s="39"/>
      <c r="K103" s="39"/>
      <c r="L103" s="39"/>
      <c r="M103" s="39"/>
    </row>
    <row r="104" spans="1:13" ht="15" thickBot="1" x14ac:dyDescent="0.35">
      <c r="A104" s="33" t="s">
        <v>121</v>
      </c>
      <c r="B104" s="39"/>
      <c r="C104" s="39"/>
      <c r="D104" s="39"/>
      <c r="E104" s="39"/>
      <c r="F104" s="39"/>
      <c r="H104" s="33" t="s">
        <v>121</v>
      </c>
      <c r="I104" s="39"/>
      <c r="J104" s="39"/>
      <c r="K104" s="39"/>
      <c r="L104" s="39"/>
      <c r="M104" s="39"/>
    </row>
    <row r="105" spans="1:13" ht="15" thickBot="1" x14ac:dyDescent="0.35">
      <c r="A105" s="33" t="s">
        <v>122</v>
      </c>
      <c r="B105" s="39"/>
      <c r="C105" s="39"/>
      <c r="D105" s="39"/>
      <c r="E105" s="39"/>
      <c r="F105" s="39"/>
      <c r="H105" s="33" t="s">
        <v>122</v>
      </c>
      <c r="I105" s="39"/>
      <c r="J105" s="39"/>
      <c r="K105" s="39"/>
      <c r="L105" s="39"/>
      <c r="M105" s="39"/>
    </row>
    <row r="106" spans="1:13" ht="15" thickBot="1" x14ac:dyDescent="0.35">
      <c r="A106" s="33" t="s">
        <v>123</v>
      </c>
      <c r="B106" s="39"/>
      <c r="C106" s="39"/>
      <c r="D106" s="39"/>
      <c r="E106" s="39"/>
      <c r="F106" s="39"/>
      <c r="H106" s="33" t="s">
        <v>123</v>
      </c>
      <c r="I106" s="39"/>
      <c r="J106" s="39"/>
      <c r="K106" s="39"/>
      <c r="L106" s="39"/>
      <c r="M106" s="39"/>
    </row>
    <row r="107" spans="1:13" ht="15" thickBot="1" x14ac:dyDescent="0.35">
      <c r="A107" s="33" t="s">
        <v>124</v>
      </c>
      <c r="B107" s="39"/>
      <c r="C107" s="39"/>
      <c r="D107" s="39"/>
      <c r="E107" s="39"/>
      <c r="F107" s="39"/>
      <c r="H107" s="33" t="s">
        <v>124</v>
      </c>
      <c r="I107" s="39"/>
      <c r="J107" s="39"/>
      <c r="K107" s="39"/>
      <c r="L107" s="39"/>
      <c r="M107" s="39"/>
    </row>
    <row r="108" spans="1:13" ht="15" thickBot="1" x14ac:dyDescent="0.35">
      <c r="A108" s="33" t="s">
        <v>125</v>
      </c>
      <c r="B108" s="39"/>
      <c r="C108" s="39"/>
      <c r="D108" s="39"/>
      <c r="E108" s="39"/>
      <c r="F108" s="39"/>
      <c r="H108" s="33" t="s">
        <v>125</v>
      </c>
      <c r="I108" s="39"/>
      <c r="J108" s="39"/>
      <c r="K108" s="39"/>
      <c r="L108" s="39"/>
      <c r="M108" s="39"/>
    </row>
    <row r="109" spans="1:13" ht="15" thickBot="1" x14ac:dyDescent="0.35">
      <c r="A109" s="33" t="s">
        <v>126</v>
      </c>
      <c r="B109" s="39"/>
      <c r="C109" s="39"/>
      <c r="D109" s="39"/>
      <c r="E109" s="39"/>
      <c r="F109" s="39"/>
      <c r="H109" s="33" t="s">
        <v>126</v>
      </c>
      <c r="I109" s="39"/>
      <c r="J109" s="39"/>
      <c r="K109" s="39"/>
      <c r="L109" s="39"/>
      <c r="M109" s="39"/>
    </row>
    <row r="110" spans="1:13" ht="15" thickBot="1" x14ac:dyDescent="0.35">
      <c r="A110" s="33" t="s">
        <v>127</v>
      </c>
      <c r="B110" s="39"/>
      <c r="C110" s="39"/>
      <c r="D110" s="39"/>
      <c r="E110" s="39"/>
      <c r="F110" s="39"/>
      <c r="H110" s="33" t="s">
        <v>127</v>
      </c>
      <c r="I110" s="39"/>
      <c r="J110" s="39"/>
      <c r="K110" s="39"/>
      <c r="L110" s="39"/>
      <c r="M110" s="39"/>
    </row>
    <row r="111" spans="1:13" ht="15" thickBot="1" x14ac:dyDescent="0.35">
      <c r="A111" s="33" t="s">
        <v>128</v>
      </c>
      <c r="B111" s="39"/>
      <c r="C111" s="39"/>
      <c r="D111" s="39"/>
      <c r="E111" s="39"/>
      <c r="F111" s="39"/>
      <c r="H111" s="33" t="s">
        <v>128</v>
      </c>
      <c r="I111" s="39"/>
      <c r="J111" s="39"/>
      <c r="K111" s="39"/>
      <c r="L111" s="39"/>
      <c r="M111" s="39"/>
    </row>
    <row r="112" spans="1:13" ht="15" thickBot="1" x14ac:dyDescent="0.35">
      <c r="A112" s="33" t="s">
        <v>129</v>
      </c>
      <c r="B112" s="39">
        <f>Dardanel_BS!B112/Dardanel_BS!$F112</f>
        <v>29.8125</v>
      </c>
      <c r="C112" s="39">
        <f>Dardanel_BS!C112/Dardanel_BS!$F112</f>
        <v>32.625</v>
      </c>
      <c r="D112" s="39">
        <f>Dardanel_BS!D112/Dardanel_BS!$F112</f>
        <v>1.3125</v>
      </c>
      <c r="E112" s="39">
        <f>Dardanel_BS!E112/Dardanel_BS!$F112</f>
        <v>13.874999999999998</v>
      </c>
      <c r="F112" s="39">
        <f>Dardanel_BS!F112/Dardanel_BS!$F112</f>
        <v>1</v>
      </c>
      <c r="H112" s="33" t="s">
        <v>129</v>
      </c>
      <c r="I112" s="39">
        <f>(Dardanel_BS!B112-Dardanel_BS!C112)/Dardanel_BS!C112</f>
        <v>-8.620689655172413E-2</v>
      </c>
      <c r="J112" s="39">
        <f>(Dardanel_BS!C112-Dardanel_BS!D112)/Dardanel_BS!D112</f>
        <v>23.857142857142858</v>
      </c>
      <c r="K112" s="39">
        <f>(Dardanel_BS!D112-Dardanel_BS!E112)/Dardanel_BS!E112</f>
        <v>-0.90540540540540537</v>
      </c>
      <c r="L112" s="39">
        <f>(Dardanel_BS!E112-Dardanel_BS!F112)/Dardanel_BS!F112</f>
        <v>12.874999999999998</v>
      </c>
      <c r="M112" s="39"/>
    </row>
    <row r="113" spans="1:13" ht="15" thickBot="1" x14ac:dyDescent="0.35">
      <c r="A113" s="33" t="s">
        <v>130</v>
      </c>
      <c r="B113" s="39"/>
      <c r="C113" s="39"/>
      <c r="D113" s="39"/>
      <c r="E113" s="39"/>
      <c r="F113" s="39"/>
      <c r="H113" s="33" t="s">
        <v>130</v>
      </c>
      <c r="I113" s="39"/>
      <c r="J113" s="39"/>
      <c r="K113" s="39"/>
      <c r="L113" s="39"/>
      <c r="M113" s="39"/>
    </row>
    <row r="114" spans="1:13" ht="15" thickBot="1" x14ac:dyDescent="0.35">
      <c r="A114" s="33" t="s">
        <v>131</v>
      </c>
      <c r="B114" s="39"/>
      <c r="C114" s="39"/>
      <c r="D114" s="39"/>
      <c r="E114" s="39"/>
      <c r="F114" s="39"/>
      <c r="H114" s="33" t="s">
        <v>131</v>
      </c>
      <c r="I114" s="39"/>
      <c r="J114" s="39"/>
      <c r="K114" s="39"/>
      <c r="L114" s="39"/>
      <c r="M114" s="39"/>
    </row>
    <row r="115" spans="1:13" ht="15" thickBot="1" x14ac:dyDescent="0.35">
      <c r="A115" s="33" t="s">
        <v>132</v>
      </c>
      <c r="B115" s="39"/>
      <c r="C115" s="39"/>
      <c r="D115" s="39"/>
      <c r="E115" s="39"/>
      <c r="F115" s="39"/>
      <c r="H115" s="33" t="s">
        <v>132</v>
      </c>
      <c r="I115" s="39"/>
      <c r="J115" s="39"/>
      <c r="K115" s="39"/>
      <c r="L115" s="39"/>
      <c r="M115" s="39"/>
    </row>
    <row r="116" spans="1:13" ht="15" thickBot="1" x14ac:dyDescent="0.35">
      <c r="A116" s="33" t="s">
        <v>133</v>
      </c>
      <c r="B116" s="39"/>
      <c r="C116" s="39"/>
      <c r="D116" s="39"/>
      <c r="E116" s="39"/>
      <c r="F116" s="39"/>
      <c r="H116" s="33" t="s">
        <v>133</v>
      </c>
      <c r="I116" s="39"/>
      <c r="J116" s="39"/>
      <c r="K116" s="39"/>
      <c r="L116" s="39"/>
      <c r="M116" s="39"/>
    </row>
    <row r="117" spans="1:13" ht="15" thickBot="1" x14ac:dyDescent="0.35">
      <c r="A117" s="33" t="s">
        <v>134</v>
      </c>
      <c r="B117" s="39"/>
      <c r="C117" s="39"/>
      <c r="D117" s="39"/>
      <c r="E117" s="39"/>
      <c r="F117" s="39"/>
      <c r="H117" s="33" t="s">
        <v>134</v>
      </c>
      <c r="I117" s="39"/>
      <c r="J117" s="39"/>
      <c r="K117" s="39"/>
      <c r="L117" s="39"/>
      <c r="M117" s="39"/>
    </row>
    <row r="118" spans="1:13" ht="15" thickBot="1" x14ac:dyDescent="0.35">
      <c r="A118" s="33" t="s">
        <v>135</v>
      </c>
      <c r="B118" s="39"/>
      <c r="C118" s="39"/>
      <c r="D118" s="39"/>
      <c r="E118" s="39"/>
      <c r="F118" s="39"/>
      <c r="H118" s="33" t="s">
        <v>135</v>
      </c>
      <c r="I118" s="39"/>
      <c r="J118" s="39"/>
      <c r="K118" s="39"/>
      <c r="L118" s="39"/>
      <c r="M118" s="39"/>
    </row>
    <row r="119" spans="1:13" ht="15" thickBot="1" x14ac:dyDescent="0.35">
      <c r="A119" s="33" t="s">
        <v>136</v>
      </c>
      <c r="B119" s="39"/>
      <c r="C119" s="39"/>
      <c r="D119" s="39"/>
      <c r="E119" s="39"/>
      <c r="F119" s="39"/>
      <c r="H119" s="33" t="s">
        <v>136</v>
      </c>
      <c r="I119" s="39"/>
      <c r="J119" s="39"/>
      <c r="K119" s="39"/>
      <c r="L119" s="39"/>
      <c r="M119" s="39"/>
    </row>
    <row r="120" spans="1:13" ht="15" thickBot="1" x14ac:dyDescent="0.35">
      <c r="A120" s="33" t="s">
        <v>137</v>
      </c>
      <c r="B120" s="39"/>
      <c r="C120" s="39"/>
      <c r="D120" s="39"/>
      <c r="E120" s="39"/>
      <c r="F120" s="39"/>
      <c r="H120" s="33" t="s">
        <v>137</v>
      </c>
      <c r="I120" s="39"/>
      <c r="J120" s="39"/>
      <c r="K120" s="39"/>
      <c r="L120" s="39"/>
      <c r="M120" s="39"/>
    </row>
    <row r="121" spans="1:13" ht="15" thickBot="1" x14ac:dyDescent="0.35">
      <c r="A121" s="33" t="s">
        <v>138</v>
      </c>
      <c r="B121" s="39"/>
      <c r="C121" s="39"/>
      <c r="D121" s="39"/>
      <c r="E121" s="39"/>
      <c r="F121" s="39"/>
      <c r="H121" s="33" t="s">
        <v>138</v>
      </c>
      <c r="I121" s="39"/>
      <c r="J121" s="39"/>
      <c r="K121" s="39"/>
      <c r="L121" s="39"/>
      <c r="M121" s="39"/>
    </row>
    <row r="122" spans="1:13" ht="15" thickBot="1" x14ac:dyDescent="0.35">
      <c r="A122" s="33" t="s">
        <v>139</v>
      </c>
      <c r="B122" s="39"/>
      <c r="C122" s="39"/>
      <c r="D122" s="39"/>
      <c r="E122" s="39"/>
      <c r="F122" s="39"/>
      <c r="H122" s="33" t="s">
        <v>139</v>
      </c>
      <c r="I122" s="39"/>
      <c r="J122" s="39"/>
      <c r="K122" s="39"/>
      <c r="L122" s="39"/>
      <c r="M122" s="39"/>
    </row>
    <row r="123" spans="1:13" ht="15" thickBot="1" x14ac:dyDescent="0.35">
      <c r="A123" s="33" t="s">
        <v>140</v>
      </c>
      <c r="B123" s="39"/>
      <c r="C123" s="39"/>
      <c r="D123" s="39"/>
      <c r="E123" s="39"/>
      <c r="F123" s="39"/>
      <c r="H123" s="33" t="s">
        <v>140</v>
      </c>
      <c r="I123" s="39"/>
      <c r="J123" s="39"/>
      <c r="K123" s="39"/>
      <c r="L123" s="39"/>
      <c r="M123" s="39"/>
    </row>
    <row r="124" spans="1:13" ht="15" thickBot="1" x14ac:dyDescent="0.35">
      <c r="A124" s="33" t="s">
        <v>141</v>
      </c>
      <c r="B124" s="39"/>
      <c r="C124" s="39"/>
      <c r="D124" s="39"/>
      <c r="E124" s="39"/>
      <c r="F124" s="39"/>
      <c r="H124" s="33" t="s">
        <v>141</v>
      </c>
      <c r="I124" s="39"/>
      <c r="J124" s="39"/>
      <c r="K124" s="39"/>
      <c r="L124" s="39"/>
      <c r="M124" s="39"/>
    </row>
    <row r="125" spans="1:13" ht="15" thickBot="1" x14ac:dyDescent="0.35">
      <c r="A125" s="33" t="s">
        <v>142</v>
      </c>
      <c r="B125" s="39"/>
      <c r="C125" s="39"/>
      <c r="D125" s="39"/>
      <c r="E125" s="39"/>
      <c r="F125" s="39"/>
      <c r="H125" s="33" t="s">
        <v>142</v>
      </c>
      <c r="I125" s="39"/>
      <c r="J125" s="39"/>
      <c r="K125" s="39"/>
      <c r="L125" s="39"/>
      <c r="M125" s="39"/>
    </row>
    <row r="126" spans="1:13" ht="15" thickBot="1" x14ac:dyDescent="0.35">
      <c r="A126" s="33" t="s">
        <v>143</v>
      </c>
      <c r="B126" s="39"/>
      <c r="C126" s="39"/>
      <c r="D126" s="39"/>
      <c r="E126" s="39"/>
      <c r="F126" s="39"/>
      <c r="H126" s="33" t="s">
        <v>143</v>
      </c>
      <c r="I126" s="39"/>
      <c r="J126" s="39"/>
      <c r="K126" s="39"/>
      <c r="L126" s="39"/>
      <c r="M126" s="39"/>
    </row>
    <row r="127" spans="1:13" ht="15" thickBot="1" x14ac:dyDescent="0.35">
      <c r="A127" s="33" t="s">
        <v>144</v>
      </c>
      <c r="B127" s="39"/>
      <c r="C127" s="39"/>
      <c r="D127" s="39"/>
      <c r="E127" s="39"/>
      <c r="F127" s="39"/>
      <c r="H127" s="33" t="s">
        <v>144</v>
      </c>
      <c r="I127" s="39"/>
      <c r="J127" s="39"/>
      <c r="K127" s="39"/>
      <c r="L127" s="39"/>
      <c r="M127" s="39"/>
    </row>
    <row r="128" spans="1:13" ht="15" thickBot="1" x14ac:dyDescent="0.35">
      <c r="A128" s="33" t="s">
        <v>145</v>
      </c>
      <c r="B128" s="39"/>
      <c r="C128" s="39"/>
      <c r="D128" s="39"/>
      <c r="E128" s="39"/>
      <c r="F128" s="39"/>
      <c r="H128" s="33" t="s">
        <v>145</v>
      </c>
      <c r="I128" s="39"/>
      <c r="J128" s="39"/>
      <c r="K128" s="39"/>
      <c r="L128" s="39"/>
      <c r="M128" s="39"/>
    </row>
    <row r="129" spans="1:13" ht="15" thickBot="1" x14ac:dyDescent="0.35">
      <c r="A129" s="33" t="s">
        <v>146</v>
      </c>
      <c r="B129" s="39"/>
      <c r="C129" s="39"/>
      <c r="D129" s="39"/>
      <c r="E129" s="39"/>
      <c r="F129" s="39"/>
      <c r="H129" s="33" t="s">
        <v>146</v>
      </c>
      <c r="I129" s="39"/>
      <c r="J129" s="39"/>
      <c r="K129" s="39"/>
      <c r="L129" s="39"/>
      <c r="M129" s="39"/>
    </row>
    <row r="130" spans="1:13" ht="15" thickBot="1" x14ac:dyDescent="0.35">
      <c r="A130" s="33" t="s">
        <v>147</v>
      </c>
      <c r="B130" s="39"/>
      <c r="C130" s="39"/>
      <c r="D130" s="39"/>
      <c r="E130" s="39"/>
      <c r="F130" s="39"/>
      <c r="H130" s="33" t="s">
        <v>147</v>
      </c>
      <c r="I130" s="39"/>
      <c r="J130" s="39"/>
      <c r="K130" s="39"/>
      <c r="L130" s="39"/>
      <c r="M130" s="39"/>
    </row>
    <row r="131" spans="1:13" ht="15" thickBot="1" x14ac:dyDescent="0.35">
      <c r="A131" s="33" t="s">
        <v>148</v>
      </c>
      <c r="B131" s="39"/>
      <c r="C131" s="39"/>
      <c r="D131" s="39"/>
      <c r="E131" s="39"/>
      <c r="F131" s="39"/>
      <c r="H131" s="33" t="s">
        <v>148</v>
      </c>
      <c r="I131" s="39"/>
      <c r="J131" s="39"/>
      <c r="K131" s="39"/>
      <c r="L131" s="39"/>
      <c r="M131" s="39"/>
    </row>
    <row r="132" spans="1:13" ht="15" thickBot="1" x14ac:dyDescent="0.35">
      <c r="A132" s="33" t="s">
        <v>149</v>
      </c>
      <c r="B132" s="39"/>
      <c r="C132" s="39"/>
      <c r="D132" s="39"/>
      <c r="E132" s="39"/>
      <c r="F132" s="39"/>
      <c r="H132" s="33" t="s">
        <v>149</v>
      </c>
      <c r="I132" s="39"/>
      <c r="J132" s="39"/>
      <c r="K132" s="39"/>
      <c r="L132" s="39"/>
      <c r="M132" s="39"/>
    </row>
    <row r="133" spans="1:13" ht="15" thickBot="1" x14ac:dyDescent="0.35">
      <c r="A133" s="33" t="s">
        <v>150</v>
      </c>
      <c r="B133" s="39"/>
      <c r="C133" s="39"/>
      <c r="D133" s="39"/>
      <c r="E133" s="39"/>
      <c r="F133" s="39"/>
      <c r="H133" s="33" t="s">
        <v>150</v>
      </c>
      <c r="I133" s="39"/>
      <c r="J133" s="39"/>
      <c r="K133" s="39"/>
      <c r="L133" s="39"/>
      <c r="M133" s="39"/>
    </row>
    <row r="134" spans="1:13" ht="15" thickBot="1" x14ac:dyDescent="0.35">
      <c r="A134" s="33" t="s">
        <v>151</v>
      </c>
      <c r="B134" s="39"/>
      <c r="C134" s="39"/>
      <c r="D134" s="39"/>
      <c r="E134" s="39"/>
      <c r="F134" s="39"/>
      <c r="H134" s="33" t="s">
        <v>151</v>
      </c>
      <c r="I134" s="39"/>
      <c r="J134" s="39"/>
      <c r="K134" s="39"/>
      <c r="L134" s="39"/>
      <c r="M134" s="39"/>
    </row>
    <row r="135" spans="1:13" ht="15" thickBot="1" x14ac:dyDescent="0.35">
      <c r="A135" s="33" t="s">
        <v>152</v>
      </c>
      <c r="B135" s="39"/>
      <c r="C135" s="39"/>
      <c r="D135" s="39"/>
      <c r="E135" s="39"/>
      <c r="F135" s="39"/>
      <c r="H135" s="33" t="s">
        <v>152</v>
      </c>
      <c r="I135" s="39"/>
      <c r="J135" s="39"/>
      <c r="K135" s="39"/>
      <c r="L135" s="39"/>
      <c r="M135" s="39"/>
    </row>
    <row r="136" spans="1:13" ht="15" thickBot="1" x14ac:dyDescent="0.35">
      <c r="A136" s="33" t="s">
        <v>153</v>
      </c>
      <c r="B136" s="39"/>
      <c r="C136" s="39"/>
      <c r="D136" s="39"/>
      <c r="E136" s="39"/>
      <c r="F136" s="39"/>
      <c r="H136" s="33" t="s">
        <v>153</v>
      </c>
      <c r="I136" s="39"/>
      <c r="J136" s="39"/>
      <c r="K136" s="39"/>
      <c r="L136" s="39"/>
      <c r="M136" s="39"/>
    </row>
    <row r="137" spans="1:13" ht="15" thickBot="1" x14ac:dyDescent="0.35">
      <c r="A137" s="33" t="s">
        <v>154</v>
      </c>
      <c r="B137" s="39"/>
      <c r="C137" s="39"/>
      <c r="D137" s="39"/>
      <c r="E137" s="39"/>
      <c r="F137" s="39"/>
      <c r="H137" s="33" t="s">
        <v>154</v>
      </c>
      <c r="I137" s="39"/>
      <c r="J137" s="39"/>
      <c r="K137" s="39"/>
      <c r="L137" s="39"/>
      <c r="M137" s="39"/>
    </row>
    <row r="138" spans="1:13" ht="15" thickBot="1" x14ac:dyDescent="0.35">
      <c r="A138" s="33" t="s">
        <v>155</v>
      </c>
      <c r="B138" s="39"/>
      <c r="C138" s="39"/>
      <c r="D138" s="39"/>
      <c r="E138" s="39"/>
      <c r="F138" s="39"/>
      <c r="H138" s="33" t="s">
        <v>155</v>
      </c>
      <c r="I138" s="39"/>
      <c r="J138" s="39"/>
      <c r="K138" s="39"/>
      <c r="L138" s="39"/>
      <c r="M138" s="39"/>
    </row>
    <row r="139" spans="1:13" ht="15" thickBot="1" x14ac:dyDescent="0.35">
      <c r="A139" s="33" t="s">
        <v>156</v>
      </c>
      <c r="B139" s="39"/>
      <c r="C139" s="39"/>
      <c r="D139" s="39"/>
      <c r="E139" s="39"/>
      <c r="F139" s="39"/>
      <c r="H139" s="33" t="s">
        <v>156</v>
      </c>
      <c r="I139" s="39"/>
      <c r="J139" s="39"/>
      <c r="K139" s="39"/>
      <c r="L139" s="39"/>
      <c r="M139" s="39"/>
    </row>
    <row r="140" spans="1:13" ht="15" thickBot="1" x14ac:dyDescent="0.35">
      <c r="A140" s="33" t="s">
        <v>157</v>
      </c>
      <c r="B140" s="39"/>
      <c r="C140" s="39"/>
      <c r="D140" s="39"/>
      <c r="E140" s="39"/>
      <c r="F140" s="39"/>
      <c r="H140" s="33" t="s">
        <v>157</v>
      </c>
      <c r="I140" s="39"/>
      <c r="J140" s="39"/>
      <c r="K140" s="39"/>
      <c r="L140" s="39"/>
      <c r="M140" s="39"/>
    </row>
    <row r="141" spans="1:13" ht="15" thickBot="1" x14ac:dyDescent="0.35">
      <c r="A141" s="33" t="s">
        <v>158</v>
      </c>
      <c r="B141" s="39"/>
      <c r="C141" s="39"/>
      <c r="D141" s="39"/>
      <c r="E141" s="39"/>
      <c r="F141" s="39"/>
      <c r="H141" s="33" t="s">
        <v>158</v>
      </c>
      <c r="I141" s="39"/>
      <c r="J141" s="39"/>
      <c r="K141" s="39"/>
      <c r="L141" s="39"/>
      <c r="M141" s="39"/>
    </row>
    <row r="142" spans="1:13" ht="15" thickBot="1" x14ac:dyDescent="0.35">
      <c r="A142" s="33" t="s">
        <v>159</v>
      </c>
      <c r="B142" s="39"/>
      <c r="C142" s="39"/>
      <c r="D142" s="39"/>
      <c r="E142" s="39"/>
      <c r="F142" s="39"/>
      <c r="H142" s="33" t="s">
        <v>159</v>
      </c>
      <c r="I142" s="39"/>
      <c r="J142" s="39"/>
      <c r="K142" s="39"/>
      <c r="L142" s="39"/>
      <c r="M142" s="39"/>
    </row>
    <row r="143" spans="1:13" ht="15" thickBot="1" x14ac:dyDescent="0.35">
      <c r="A143" s="33" t="s">
        <v>160</v>
      </c>
      <c r="B143" s="39"/>
      <c r="C143" s="39"/>
      <c r="D143" s="39"/>
      <c r="E143" s="39"/>
      <c r="F143" s="39"/>
      <c r="H143" s="33" t="s">
        <v>160</v>
      </c>
      <c r="I143" s="39"/>
      <c r="J143" s="39"/>
      <c r="K143" s="39"/>
      <c r="L143" s="39"/>
      <c r="M143" s="39"/>
    </row>
    <row r="144" spans="1:13" ht="15" thickBot="1" x14ac:dyDescent="0.35">
      <c r="A144" s="33" t="s">
        <v>161</v>
      </c>
      <c r="B144" s="39"/>
      <c r="C144" s="39"/>
      <c r="D144" s="39"/>
      <c r="E144" s="39"/>
      <c r="F144" s="39"/>
      <c r="H144" s="33" t="s">
        <v>161</v>
      </c>
      <c r="I144" s="39"/>
      <c r="J144" s="39"/>
      <c r="K144" s="39"/>
      <c r="L144" s="39"/>
      <c r="M144" s="39"/>
    </row>
    <row r="145" spans="1:13" ht="15" thickBot="1" x14ac:dyDescent="0.35">
      <c r="A145" s="33" t="s">
        <v>162</v>
      </c>
      <c r="B145" s="39"/>
      <c r="C145" s="39"/>
      <c r="D145" s="39"/>
      <c r="E145" s="39"/>
      <c r="F145" s="39"/>
      <c r="H145" s="33" t="s">
        <v>162</v>
      </c>
      <c r="I145" s="39"/>
      <c r="J145" s="39"/>
      <c r="K145" s="39"/>
      <c r="L145" s="39"/>
      <c r="M145" s="39"/>
    </row>
    <row r="146" spans="1:13" ht="15" thickBot="1" x14ac:dyDescent="0.35">
      <c r="A146" s="33" t="s">
        <v>163</v>
      </c>
      <c r="B146" s="39"/>
      <c r="C146" s="39"/>
      <c r="D146" s="39"/>
      <c r="E146" s="39"/>
      <c r="F146" s="39"/>
      <c r="H146" s="33" t="s">
        <v>163</v>
      </c>
      <c r="I146" s="39"/>
      <c r="J146" s="39"/>
      <c r="K146" s="39"/>
      <c r="L146" s="39"/>
      <c r="M146" s="39"/>
    </row>
    <row r="147" spans="1:13" ht="15" thickBot="1" x14ac:dyDescent="0.35">
      <c r="A147" s="33" t="s">
        <v>164</v>
      </c>
      <c r="B147" s="39">
        <f>Dardanel_BS!B147/Dardanel_BS!$F147</f>
        <v>4.1977186311787076</v>
      </c>
      <c r="C147" s="39">
        <f>Dardanel_BS!C147/Dardanel_BS!$F147</f>
        <v>1.9391634980988592</v>
      </c>
      <c r="D147" s="39">
        <f>Dardanel_BS!D147/Dardanel_BS!$F147</f>
        <v>1.0950570342205324</v>
      </c>
      <c r="E147" s="39">
        <f>Dardanel_BS!E147/Dardanel_BS!$F147</f>
        <v>0.59315589353612164</v>
      </c>
      <c r="F147" s="39">
        <f>Dardanel_BS!F147/Dardanel_BS!$F147</f>
        <v>1</v>
      </c>
      <c r="H147" s="33" t="s">
        <v>164</v>
      </c>
      <c r="I147" s="39">
        <f>(Dardanel_BS!B147-Dardanel_BS!C147)/Dardanel_BS!C147</f>
        <v>1.1647058823529413</v>
      </c>
      <c r="J147" s="39">
        <f>(Dardanel_BS!C147-Dardanel_BS!D147)/Dardanel_BS!D147</f>
        <v>0.77083333333333326</v>
      </c>
      <c r="K147" s="39">
        <f>(Dardanel_BS!D147-Dardanel_BS!E147)/Dardanel_BS!E147</f>
        <v>0.84615384615384626</v>
      </c>
      <c r="L147" s="39">
        <f>(Dardanel_BS!E147-Dardanel_BS!F147)/Dardanel_BS!F147</f>
        <v>-0.40684410646387836</v>
      </c>
      <c r="M147" s="39"/>
    </row>
    <row r="148" spans="1:13" ht="15" thickBot="1" x14ac:dyDescent="0.35">
      <c r="A148" s="33" t="s">
        <v>165</v>
      </c>
      <c r="B148" s="39"/>
      <c r="C148" s="39"/>
      <c r="D148" s="39"/>
      <c r="E148" s="39"/>
      <c r="F148" s="39"/>
      <c r="H148" s="33" t="s">
        <v>165</v>
      </c>
      <c r="I148" s="39"/>
      <c r="J148" s="39"/>
      <c r="K148" s="39"/>
      <c r="L148" s="39"/>
      <c r="M148" s="39"/>
    </row>
    <row r="149" spans="1:13" ht="15" thickBot="1" x14ac:dyDescent="0.35">
      <c r="A149" s="33" t="s">
        <v>166</v>
      </c>
      <c r="B149" s="39"/>
      <c r="C149" s="39"/>
      <c r="D149" s="39"/>
      <c r="E149" s="39"/>
      <c r="F149" s="39"/>
      <c r="H149" s="33" t="s">
        <v>166</v>
      </c>
      <c r="I149" s="39"/>
      <c r="J149" s="39"/>
      <c r="K149" s="39"/>
      <c r="L149" s="39"/>
      <c r="M149" s="39"/>
    </row>
    <row r="150" spans="1:13" ht="15" thickBot="1" x14ac:dyDescent="0.35">
      <c r="A150" s="33" t="s">
        <v>167</v>
      </c>
      <c r="B150" s="39"/>
      <c r="C150" s="39"/>
      <c r="D150" s="39"/>
      <c r="E150" s="39"/>
      <c r="F150" s="39"/>
      <c r="H150" s="33" t="s">
        <v>167</v>
      </c>
      <c r="I150" s="39"/>
      <c r="J150" s="39"/>
      <c r="K150" s="39"/>
      <c r="L150" s="39"/>
      <c r="M150" s="39"/>
    </row>
    <row r="151" spans="1:13" ht="15" thickBot="1" x14ac:dyDescent="0.35">
      <c r="A151" s="33" t="s">
        <v>168</v>
      </c>
      <c r="B151" s="39">
        <f>Dardanel_BS!B151/Dardanel_BS!$F151</f>
        <v>2.3815668202764977</v>
      </c>
      <c r="C151" s="39">
        <f>Dardanel_BS!C151/Dardanel_BS!$F151</f>
        <v>1.631336405529954</v>
      </c>
      <c r="D151" s="39">
        <f>Dardanel_BS!D151/Dardanel_BS!$F151</f>
        <v>1.2562211981566822</v>
      </c>
      <c r="E151" s="39">
        <f>Dardanel_BS!E151/Dardanel_BS!$F151</f>
        <v>1.1797235023041475</v>
      </c>
      <c r="F151" s="39">
        <f>Dardanel_BS!F151/Dardanel_BS!$F151</f>
        <v>1</v>
      </c>
      <c r="H151" s="33" t="s">
        <v>168</v>
      </c>
      <c r="I151" s="39">
        <f>(Dardanel_BS!B151-Dardanel_BS!C151)/Dardanel_BS!C151</f>
        <v>0.45988700564971741</v>
      </c>
      <c r="J151" s="39">
        <f>(Dardanel_BS!C151-Dardanel_BS!D151)/Dardanel_BS!D151</f>
        <v>0.29860601614086563</v>
      </c>
      <c r="K151" s="39">
        <f>(Dardanel_BS!D151-Dardanel_BS!E151)/Dardanel_BS!E151</f>
        <v>6.4843750000000089E-2</v>
      </c>
      <c r="L151" s="39">
        <f>(Dardanel_BS!E151-Dardanel_BS!F151)/Dardanel_BS!F151</f>
        <v>0.17972350230414746</v>
      </c>
      <c r="M151" s="39"/>
    </row>
    <row r="152" spans="1:13" ht="15" thickBot="1" x14ac:dyDescent="0.35">
      <c r="A152" s="33" t="s">
        <v>169</v>
      </c>
      <c r="B152" s="39">
        <f>Dardanel_BS!B152/Dardanel_BS!$F152</f>
        <v>1.6525373134328358</v>
      </c>
      <c r="C152" s="39">
        <f>Dardanel_BS!C152/Dardanel_BS!$F152</f>
        <v>1.6859701492537311</v>
      </c>
      <c r="D152" s="39">
        <f>Dardanel_BS!D152/Dardanel_BS!$F152</f>
        <v>1.2680597014925374</v>
      </c>
      <c r="E152" s="39">
        <f>Dardanel_BS!E152/Dardanel_BS!$F152</f>
        <v>1.1468656716417911</v>
      </c>
      <c r="F152" s="39">
        <f>Dardanel_BS!F152/Dardanel_BS!$F152</f>
        <v>1</v>
      </c>
      <c r="H152" s="33" t="s">
        <v>169</v>
      </c>
      <c r="I152" s="39">
        <f>(Dardanel_BS!B152-Dardanel_BS!C152)/Dardanel_BS!C152</f>
        <v>-1.983002832861178E-2</v>
      </c>
      <c r="J152" s="39">
        <f>(Dardanel_BS!C152-Dardanel_BS!D152)/Dardanel_BS!D152</f>
        <v>0.32956685499058364</v>
      </c>
      <c r="K152" s="39">
        <f>(Dardanel_BS!D152-Dardanel_BS!E152)/Dardanel_BS!E152</f>
        <v>0.10567412805830304</v>
      </c>
      <c r="L152" s="39">
        <f>(Dardanel_BS!E152-Dardanel_BS!F152)/Dardanel_BS!F152</f>
        <v>0.14686567164179101</v>
      </c>
      <c r="M152" s="39"/>
    </row>
    <row r="153" spans="1:13" ht="15" thickBot="1" x14ac:dyDescent="0.35">
      <c r="A153" s="33" t="s">
        <v>170</v>
      </c>
      <c r="B153" s="39"/>
      <c r="C153" s="39"/>
      <c r="D153" s="39"/>
      <c r="E153" s="39"/>
      <c r="F153" s="39"/>
      <c r="H153" s="33" t="s">
        <v>170</v>
      </c>
      <c r="I153" s="39"/>
      <c r="J153" s="39"/>
      <c r="K153" s="39"/>
      <c r="L153" s="39"/>
      <c r="M153" s="39"/>
    </row>
    <row r="154" spans="1:13" ht="15" thickBot="1" x14ac:dyDescent="0.35">
      <c r="A154" s="33" t="s">
        <v>171</v>
      </c>
      <c r="B154" s="39"/>
      <c r="C154" s="39"/>
      <c r="D154" s="39"/>
      <c r="E154" s="39"/>
      <c r="F154" s="39"/>
      <c r="H154" s="33" t="s">
        <v>171</v>
      </c>
      <c r="I154" s="39"/>
      <c r="J154" s="39"/>
      <c r="K154" s="39"/>
      <c r="L154" s="39"/>
      <c r="M154" s="39"/>
    </row>
    <row r="155" spans="1:13" ht="15" thickBot="1" x14ac:dyDescent="0.35">
      <c r="A155" s="33" t="s">
        <v>172</v>
      </c>
      <c r="B155" s="39"/>
      <c r="C155" s="39"/>
      <c r="D155" s="39"/>
      <c r="E155" s="39"/>
      <c r="F155" s="39"/>
      <c r="H155" s="33" t="s">
        <v>172</v>
      </c>
      <c r="I155" s="39"/>
      <c r="J155" s="39"/>
      <c r="K155" s="39"/>
      <c r="L155" s="39"/>
      <c r="M155" s="39"/>
    </row>
    <row r="156" spans="1:13" ht="15" thickBot="1" x14ac:dyDescent="0.35">
      <c r="A156" s="33" t="s">
        <v>173</v>
      </c>
      <c r="B156" s="39"/>
      <c r="C156" s="39"/>
      <c r="D156" s="39"/>
      <c r="E156" s="39"/>
      <c r="F156" s="39"/>
      <c r="H156" s="33" t="s">
        <v>173</v>
      </c>
      <c r="I156" s="39"/>
      <c r="J156" s="39"/>
      <c r="K156" s="39"/>
      <c r="L156" s="39"/>
      <c r="M156" s="39"/>
    </row>
    <row r="157" spans="1:13" ht="15" thickBot="1" x14ac:dyDescent="0.35">
      <c r="A157" s="33" t="s">
        <v>174</v>
      </c>
      <c r="B157" s="39"/>
      <c r="C157" s="39"/>
      <c r="D157" s="39"/>
      <c r="E157" s="39"/>
      <c r="F157" s="39"/>
      <c r="H157" s="33" t="s">
        <v>174</v>
      </c>
      <c r="I157" s="39"/>
      <c r="J157" s="39"/>
      <c r="K157" s="39"/>
      <c r="L157" s="39"/>
      <c r="M157" s="39"/>
    </row>
    <row r="158" spans="1:13" ht="15" thickBot="1" x14ac:dyDescent="0.35">
      <c r="A158" s="33" t="s">
        <v>175</v>
      </c>
      <c r="B158" s="39"/>
      <c r="C158" s="39"/>
      <c r="D158" s="39"/>
      <c r="E158" s="39"/>
      <c r="F158" s="39"/>
      <c r="H158" s="33" t="s">
        <v>175</v>
      </c>
      <c r="I158" s="39"/>
      <c r="J158" s="39"/>
      <c r="K158" s="39"/>
      <c r="L158" s="39"/>
      <c r="M158" s="39"/>
    </row>
    <row r="159" spans="1:13" ht="15" thickBot="1" x14ac:dyDescent="0.35">
      <c r="A159" s="33" t="s">
        <v>176</v>
      </c>
      <c r="B159" s="39"/>
      <c r="C159" s="39"/>
      <c r="D159" s="39"/>
      <c r="E159" s="39"/>
      <c r="F159" s="39"/>
      <c r="H159" s="33" t="s">
        <v>176</v>
      </c>
      <c r="I159" s="39"/>
      <c r="J159" s="39"/>
      <c r="K159" s="39"/>
      <c r="L159" s="39"/>
      <c r="M159" s="39"/>
    </row>
    <row r="160" spans="1:13" ht="15" thickBot="1" x14ac:dyDescent="0.35">
      <c r="A160" s="33" t="s">
        <v>177</v>
      </c>
      <c r="B160" s="39"/>
      <c r="C160" s="39"/>
      <c r="D160" s="39"/>
      <c r="E160" s="39"/>
      <c r="F160" s="39"/>
      <c r="H160" s="33" t="s">
        <v>177</v>
      </c>
      <c r="I160" s="39"/>
      <c r="J160" s="39"/>
      <c r="K160" s="39"/>
      <c r="L160" s="39"/>
      <c r="M160" s="39"/>
    </row>
    <row r="161" spans="1:13" ht="15" thickBot="1" x14ac:dyDescent="0.35">
      <c r="A161" s="33" t="s">
        <v>178</v>
      </c>
      <c r="B161" s="39"/>
      <c r="C161" s="39"/>
      <c r="D161" s="39"/>
      <c r="E161" s="39"/>
      <c r="F161" s="39"/>
      <c r="H161" s="33" t="s">
        <v>178</v>
      </c>
      <c r="I161" s="39"/>
      <c r="J161" s="39"/>
      <c r="K161" s="39"/>
      <c r="L161" s="39"/>
      <c r="M161" s="39"/>
    </row>
    <row r="162" spans="1:13" ht="15" thickBot="1" x14ac:dyDescent="0.35">
      <c r="A162" s="33" t="s">
        <v>179</v>
      </c>
      <c r="B162" s="39"/>
      <c r="C162" s="39"/>
      <c r="D162" s="39"/>
      <c r="E162" s="39"/>
      <c r="F162" s="39"/>
      <c r="H162" s="33" t="s">
        <v>179</v>
      </c>
      <c r="I162" s="39"/>
      <c r="J162" s="39"/>
      <c r="K162" s="39"/>
      <c r="L162" s="39"/>
      <c r="M162" s="39"/>
    </row>
    <row r="163" spans="1:13" ht="15" thickBot="1" x14ac:dyDescent="0.35">
      <c r="A163" s="33" t="s">
        <v>180</v>
      </c>
      <c r="B163" s="39"/>
      <c r="C163" s="39"/>
      <c r="D163" s="39"/>
      <c r="E163" s="39"/>
      <c r="F163" s="39"/>
      <c r="H163" s="33" t="s">
        <v>180</v>
      </c>
      <c r="I163" s="39"/>
      <c r="J163" s="39"/>
      <c r="K163" s="39"/>
      <c r="L163" s="39"/>
      <c r="M163" s="39"/>
    </row>
    <row r="164" spans="1:13" x14ac:dyDescent="0.3">
      <c r="A164" s="33" t="s">
        <v>181</v>
      </c>
      <c r="B164" s="39"/>
      <c r="C164" s="39"/>
      <c r="D164" s="39"/>
      <c r="E164" s="39"/>
      <c r="F164" s="39"/>
      <c r="H164" s="33" t="s">
        <v>181</v>
      </c>
      <c r="I164" s="39"/>
      <c r="J164" s="39"/>
      <c r="K164" s="39"/>
      <c r="L164" s="39"/>
      <c r="M164" s="39"/>
    </row>
    <row r="165" spans="1:13" ht="12" customHeight="1" thickBot="1" x14ac:dyDescent="0.35">
      <c r="A165" s="10" t="s">
        <v>182</v>
      </c>
      <c r="B165" s="41"/>
      <c r="C165" s="41"/>
      <c r="D165" s="41"/>
      <c r="E165" s="41"/>
      <c r="F165" s="41"/>
      <c r="H165" s="10" t="s">
        <v>182</v>
      </c>
      <c r="I165" s="41"/>
      <c r="J165" s="41"/>
      <c r="K165" s="41"/>
      <c r="L165" s="41"/>
      <c r="M165" s="41"/>
    </row>
    <row r="166" spans="1:13" ht="15" thickBot="1" x14ac:dyDescent="0.35">
      <c r="A166" s="33" t="s">
        <v>183</v>
      </c>
      <c r="B166" s="39"/>
      <c r="C166" s="39"/>
      <c r="D166" s="39"/>
      <c r="E166" s="39"/>
      <c r="F166" s="39"/>
      <c r="H166" s="33" t="s">
        <v>183</v>
      </c>
      <c r="I166" s="39"/>
      <c r="J166" s="39"/>
      <c r="K166" s="39"/>
      <c r="L166" s="39"/>
      <c r="M166" s="39"/>
    </row>
    <row r="167" spans="1:13" ht="15" thickBot="1" x14ac:dyDescent="0.35">
      <c r="A167" s="33" t="s">
        <v>184</v>
      </c>
      <c r="B167" s="39"/>
      <c r="C167" s="39"/>
      <c r="D167" s="39"/>
      <c r="E167" s="39"/>
      <c r="F167" s="39"/>
      <c r="H167" s="33" t="s">
        <v>184</v>
      </c>
      <c r="I167" s="39"/>
      <c r="J167" s="39"/>
      <c r="K167" s="39"/>
      <c r="L167" s="39"/>
      <c r="M167" s="39"/>
    </row>
    <row r="168" spans="1:13" ht="15" thickBot="1" x14ac:dyDescent="0.35">
      <c r="A168" s="33" t="s">
        <v>194</v>
      </c>
      <c r="B168" s="39"/>
      <c r="C168" s="39"/>
      <c r="D168" s="39"/>
      <c r="E168" s="39"/>
      <c r="F168" s="39"/>
      <c r="H168" s="33" t="s">
        <v>194</v>
      </c>
      <c r="I168" s="39"/>
      <c r="J168" s="39"/>
      <c r="K168" s="39"/>
      <c r="L168" s="39"/>
      <c r="M168" s="39"/>
    </row>
    <row r="169" spans="1:13" ht="15" thickBot="1" x14ac:dyDescent="0.35">
      <c r="A169" s="33" t="s">
        <v>195</v>
      </c>
      <c r="B169" s="39"/>
      <c r="C169" s="39"/>
      <c r="D169" s="39"/>
      <c r="E169" s="39"/>
      <c r="F169" s="39"/>
      <c r="H169" s="33" t="s">
        <v>195</v>
      </c>
      <c r="I169" s="39"/>
      <c r="J169" s="39"/>
      <c r="K169" s="39"/>
      <c r="L169" s="39"/>
      <c r="M169" s="39"/>
    </row>
    <row r="170" spans="1:13" ht="15" thickBot="1" x14ac:dyDescent="0.35">
      <c r="A170" s="33" t="s">
        <v>196</v>
      </c>
      <c r="B170" s="39"/>
      <c r="C170" s="39"/>
      <c r="D170" s="39"/>
      <c r="E170" s="39"/>
      <c r="F170" s="39"/>
      <c r="H170" s="33" t="s">
        <v>196</v>
      </c>
      <c r="I170" s="39"/>
      <c r="J170" s="39"/>
      <c r="K170" s="39"/>
      <c r="L170" s="39"/>
      <c r="M170" s="39"/>
    </row>
    <row r="171" spans="1:13" ht="15" thickBot="1" x14ac:dyDescent="0.35">
      <c r="A171" s="33" t="s">
        <v>197</v>
      </c>
      <c r="B171" s="39"/>
      <c r="C171" s="39"/>
      <c r="D171" s="39"/>
      <c r="E171" s="39"/>
      <c r="F171" s="39"/>
      <c r="H171" s="33" t="s">
        <v>197</v>
      </c>
      <c r="I171" s="39"/>
      <c r="J171" s="39"/>
      <c r="K171" s="39"/>
      <c r="L171" s="39"/>
      <c r="M171" s="39"/>
    </row>
    <row r="172" spans="1:13" ht="15" thickBot="1" x14ac:dyDescent="0.35">
      <c r="A172" s="33" t="s">
        <v>198</v>
      </c>
      <c r="B172" s="39"/>
      <c r="C172" s="39"/>
      <c r="D172" s="39"/>
      <c r="E172" s="39"/>
      <c r="F172" s="39"/>
      <c r="H172" s="33" t="s">
        <v>198</v>
      </c>
      <c r="I172" s="39"/>
      <c r="J172" s="39"/>
      <c r="K172" s="39"/>
      <c r="L172" s="39"/>
      <c r="M172" s="39"/>
    </row>
    <row r="173" spans="1:13" ht="15" thickBot="1" x14ac:dyDescent="0.35">
      <c r="A173" s="33" t="s">
        <v>199</v>
      </c>
      <c r="B173" s="39"/>
      <c r="C173" s="39"/>
      <c r="D173" s="39"/>
      <c r="E173" s="39"/>
      <c r="F173" s="39"/>
      <c r="H173" s="33" t="s">
        <v>199</v>
      </c>
      <c r="I173" s="39"/>
      <c r="J173" s="39"/>
      <c r="K173" s="39"/>
      <c r="L173" s="39"/>
      <c r="M173" s="39"/>
    </row>
    <row r="174" spans="1:13" ht="15" thickBot="1" x14ac:dyDescent="0.35">
      <c r="A174" s="33" t="s">
        <v>200</v>
      </c>
      <c r="B174" s="39"/>
      <c r="C174" s="39"/>
      <c r="D174" s="39"/>
      <c r="E174" s="39"/>
      <c r="F174" s="39"/>
      <c r="H174" s="33" t="s">
        <v>200</v>
      </c>
      <c r="I174" s="39"/>
      <c r="J174" s="39"/>
      <c r="K174" s="39"/>
      <c r="L174" s="39"/>
      <c r="M174" s="39"/>
    </row>
    <row r="175" spans="1:13" x14ac:dyDescent="0.3">
      <c r="A175" s="33" t="s">
        <v>201</v>
      </c>
      <c r="B175" s="39"/>
      <c r="C175" s="39"/>
      <c r="D175" s="39"/>
      <c r="E175" s="39"/>
      <c r="F175" s="39"/>
      <c r="H175" s="33" t="s">
        <v>201</v>
      </c>
      <c r="I175" s="39"/>
      <c r="J175" s="39"/>
      <c r="K175" s="39"/>
      <c r="L175" s="39"/>
      <c r="M175" s="3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19698-B59B-44AD-A58D-085982A4E559}">
  <sheetPr>
    <tabColor theme="9" tint="0.79998168889431442"/>
  </sheetPr>
  <dimension ref="A1:F176"/>
  <sheetViews>
    <sheetView workbookViewId="0"/>
  </sheetViews>
  <sheetFormatPr defaultRowHeight="14.4" x14ac:dyDescent="0.3"/>
  <cols>
    <col min="1" max="1" width="36.5546875" bestFit="1" customWidth="1"/>
    <col min="2" max="6" width="11.44140625" bestFit="1" customWidth="1"/>
  </cols>
  <sheetData>
    <row r="1" spans="1:6" x14ac:dyDescent="0.3">
      <c r="A1" s="1" t="s">
        <v>384</v>
      </c>
    </row>
    <row r="2" spans="1:6" x14ac:dyDescent="0.3">
      <c r="A2" s="42" t="s">
        <v>447</v>
      </c>
    </row>
    <row r="3" spans="1:6" x14ac:dyDescent="0.3">
      <c r="A3" s="2" t="s">
        <v>0</v>
      </c>
    </row>
    <row r="4" spans="1:6" ht="15" thickBot="1" x14ac:dyDescent="0.35">
      <c r="A4" s="2" t="s">
        <v>1</v>
      </c>
    </row>
    <row r="5" spans="1:6" ht="15" thickBot="1" x14ac:dyDescent="0.35">
      <c r="A5" s="3"/>
      <c r="B5" s="4">
        <v>2019</v>
      </c>
      <c r="C5" s="4">
        <v>2018</v>
      </c>
      <c r="D5" s="4">
        <v>2017</v>
      </c>
      <c r="E5" s="4">
        <v>2016</v>
      </c>
      <c r="F5" s="4">
        <v>2015</v>
      </c>
    </row>
    <row r="6" spans="1:6" ht="14.25" customHeight="1" thickBot="1" x14ac:dyDescent="0.35">
      <c r="A6" s="32" t="s">
        <v>2</v>
      </c>
      <c r="B6" s="6" t="s">
        <v>378</v>
      </c>
      <c r="C6" s="27" t="s">
        <v>379</v>
      </c>
      <c r="D6" s="28" t="s">
        <v>380</v>
      </c>
      <c r="E6" s="27" t="s">
        <v>381</v>
      </c>
      <c r="F6" s="7" t="s">
        <v>382</v>
      </c>
    </row>
    <row r="7" spans="1:6" x14ac:dyDescent="0.3">
      <c r="A7" s="8" t="s">
        <v>8</v>
      </c>
      <c r="B7" s="9" t="s">
        <v>9</v>
      </c>
      <c r="C7" s="9" t="s">
        <v>10</v>
      </c>
      <c r="D7" s="9" t="s">
        <v>11</v>
      </c>
      <c r="E7" s="9" t="s">
        <v>12</v>
      </c>
      <c r="F7" s="9" t="s">
        <v>13</v>
      </c>
    </row>
    <row r="8" spans="1:6" ht="12" customHeight="1" thickBot="1" x14ac:dyDescent="0.35">
      <c r="A8" s="10" t="s">
        <v>14</v>
      </c>
      <c r="B8" s="10"/>
      <c r="C8" s="10"/>
      <c r="D8" s="10"/>
      <c r="E8" s="10"/>
      <c r="F8" s="10"/>
    </row>
    <row r="9" spans="1:6" ht="15" thickBot="1" x14ac:dyDescent="0.35">
      <c r="A9" s="11" t="s">
        <v>15</v>
      </c>
      <c r="B9" s="37">
        <f>Dardanel_BS!B9/Dardanel_BS!B$30</f>
        <v>8.0560420315236428E-2</v>
      </c>
      <c r="C9" s="37">
        <f>Dardanel_BS!C9/Dardanel_BS!C$30</f>
        <v>3.1217481789802288E-3</v>
      </c>
      <c r="D9" s="37">
        <f>Dardanel_BS!D9/Dardanel_BS!D$30</f>
        <v>1.1326860841423947E-2</v>
      </c>
      <c r="E9" s="37">
        <f>Dardanel_BS!E9/Dardanel_BS!E$30</f>
        <v>7.1556350626118077E-3</v>
      </c>
      <c r="F9" s="37">
        <f>Dardanel_BS!F9/Dardanel_BS!F$30</f>
        <v>4.2105263157894736E-2</v>
      </c>
    </row>
    <row r="10" spans="1:6" ht="15" thickBot="1" x14ac:dyDescent="0.35">
      <c r="A10" s="13" t="s">
        <v>18</v>
      </c>
      <c r="B10" s="38">
        <f>Dardanel_BS!B10/Dardanel_BS!B$30</f>
        <v>8.0560420315236428E-2</v>
      </c>
      <c r="C10" s="38">
        <f>Dardanel_BS!C10/Dardanel_BS!C$30</f>
        <v>3.1217481789802288E-3</v>
      </c>
      <c r="D10" s="38">
        <f>Dardanel_BS!D10/Dardanel_BS!D$30</f>
        <v>1.1326860841423947E-2</v>
      </c>
      <c r="E10" s="38">
        <f>Dardanel_BS!E10/Dardanel_BS!E$30</f>
        <v>7.1556350626118077E-3</v>
      </c>
      <c r="F10" s="38">
        <f>Dardanel_BS!F10/Dardanel_BS!F$30</f>
        <v>4.2105263157894736E-2</v>
      </c>
    </row>
    <row r="11" spans="1:6" ht="15" thickBot="1" x14ac:dyDescent="0.35">
      <c r="A11" s="33" t="s">
        <v>19</v>
      </c>
      <c r="B11" s="39">
        <f>Dardanel_BS!B11/Dardanel_BS!B$30</f>
        <v>0.4839462930531232</v>
      </c>
      <c r="C11" s="39">
        <f>Dardanel_BS!C11/Dardanel_BS!C$30</f>
        <v>0.33506763787721128</v>
      </c>
      <c r="D11" s="39">
        <f>Dardanel_BS!D11/Dardanel_BS!D$30</f>
        <v>0.33656957928802594</v>
      </c>
      <c r="E11" s="39">
        <f>Dardanel_BS!E11/Dardanel_BS!E$30</f>
        <v>0.11091234347048301</v>
      </c>
      <c r="F11" s="39">
        <f>Dardanel_BS!F11/Dardanel_BS!F$30</f>
        <v>0.1649122807017544</v>
      </c>
    </row>
    <row r="12" spans="1:6" ht="15" thickBot="1" x14ac:dyDescent="0.35">
      <c r="A12" s="11" t="s">
        <v>22</v>
      </c>
      <c r="B12" s="37">
        <f>Dardanel_BS!B12/Dardanel_BS!B$30</f>
        <v>0.50846468184471683</v>
      </c>
      <c r="C12" s="37">
        <f>Dardanel_BS!C12/Dardanel_BS!C$30</f>
        <v>0.36316337148803329</v>
      </c>
      <c r="D12" s="37">
        <f>Dardanel_BS!D12/Dardanel_BS!D$30</f>
        <v>0.36084142394822011</v>
      </c>
      <c r="E12" s="37">
        <f>Dardanel_BS!E12/Dardanel_BS!E$30</f>
        <v>0.13953488372093023</v>
      </c>
      <c r="F12" s="37">
        <f>Dardanel_BS!F12/Dardanel_BS!F$30</f>
        <v>0.18421052631578946</v>
      </c>
    </row>
    <row r="13" spans="1:6" ht="15" thickBot="1" x14ac:dyDescent="0.35">
      <c r="A13" s="13" t="s">
        <v>23</v>
      </c>
      <c r="B13" s="38">
        <f>Dardanel_BS!B13/Dardanel_BS!B$30</f>
        <v>2.4518388791593695E-2</v>
      </c>
      <c r="C13" s="38">
        <f>Dardanel_BS!C13/Dardanel_BS!C$30</f>
        <v>2.8095733610822064E-2</v>
      </c>
      <c r="D13" s="38">
        <f>Dardanel_BS!D13/Dardanel_BS!D$30</f>
        <v>2.4271844660194174E-2</v>
      </c>
      <c r="E13" s="38">
        <f>Dardanel_BS!E13/Dardanel_BS!E$30</f>
        <v>2.8622540250447231E-2</v>
      </c>
      <c r="F13" s="38">
        <f>Dardanel_BS!F13/Dardanel_BS!F$30</f>
        <v>1.9298245614035089E-2</v>
      </c>
    </row>
    <row r="14" spans="1:6" ht="15" thickBot="1" x14ac:dyDescent="0.35">
      <c r="A14" s="33" t="s">
        <v>24</v>
      </c>
      <c r="B14" s="39">
        <f>Dardanel_BS!B14/Dardanel_BS!B$30</f>
        <v>0.17513134851138354</v>
      </c>
      <c r="C14" s="39">
        <f>Dardanel_BS!C14/Dardanel_BS!C$30</f>
        <v>0.22580645161290322</v>
      </c>
      <c r="D14" s="39">
        <f>Dardanel_BS!D14/Dardanel_BS!D$30</f>
        <v>0.16504854368932037</v>
      </c>
      <c r="E14" s="39">
        <f>Dardanel_BS!E14/Dardanel_BS!E$30</f>
        <v>0.2629695885509839</v>
      </c>
      <c r="F14" s="39">
        <f>Dardanel_BS!F14/Dardanel_BS!F$30</f>
        <v>0.19298245614035087</v>
      </c>
    </row>
    <row r="15" spans="1:6" ht="15" thickBot="1" x14ac:dyDescent="0.35">
      <c r="A15" s="33" t="s">
        <v>29</v>
      </c>
      <c r="B15" s="39">
        <f>Dardanel_BS!B15/Dardanel_BS!B$30</f>
        <v>2.8021015761821363E-2</v>
      </c>
      <c r="C15" s="39">
        <f>Dardanel_BS!C15/Dardanel_BS!C$30</f>
        <v>0.14464099895941729</v>
      </c>
      <c r="D15" s="39">
        <f>Dardanel_BS!D15/Dardanel_BS!D$30</f>
        <v>8.2524271844660185E-2</v>
      </c>
      <c r="E15" s="39">
        <f>Dardanel_BS!E15/Dardanel_BS!E$30</f>
        <v>8.7656529516994638E-2</v>
      </c>
      <c r="F15" s="39">
        <f>Dardanel_BS!F15/Dardanel_BS!F$30</f>
        <v>0.18421052631578946</v>
      </c>
    </row>
    <row r="16" spans="1:6" ht="15" thickBot="1" x14ac:dyDescent="0.35">
      <c r="A16" s="11" t="s">
        <v>30</v>
      </c>
      <c r="B16" s="37">
        <f>Dardanel_BS!B16/Dardanel_BS!B$30</f>
        <v>2.8021015761821363E-2</v>
      </c>
      <c r="C16" s="37">
        <f>Dardanel_BS!C16/Dardanel_BS!C$30</f>
        <v>1.9771071800208116E-2</v>
      </c>
      <c r="D16" s="37">
        <f>Dardanel_BS!D16/Dardanel_BS!D$30</f>
        <v>1.1326860841423947E-2</v>
      </c>
      <c r="E16" s="37">
        <f>Dardanel_BS!E16/Dardanel_BS!E$30</f>
        <v>4.2933810375670838E-2</v>
      </c>
      <c r="F16" s="37">
        <f>Dardanel_BS!F16/Dardanel_BS!F$30</f>
        <v>5.0877192982456139E-2</v>
      </c>
    </row>
    <row r="17" spans="1:6" ht="15" thickBot="1" x14ac:dyDescent="0.35">
      <c r="A17" s="13" t="s">
        <v>31</v>
      </c>
      <c r="B17" s="38">
        <f>Dardanel_BS!B17/Dardanel_BS!B$30</f>
        <v>2.8021015761821363E-2</v>
      </c>
      <c r="C17" s="38">
        <f>Dardanel_BS!C17/Dardanel_BS!C$30</f>
        <v>1.9771071800208116E-2</v>
      </c>
      <c r="D17" s="38">
        <f>Dardanel_BS!D17/Dardanel_BS!D$30</f>
        <v>1.1326860841423947E-2</v>
      </c>
      <c r="E17" s="38">
        <f>Dardanel_BS!E17/Dardanel_BS!E$30</f>
        <v>4.2933810375670838E-2</v>
      </c>
      <c r="F17" s="38">
        <f>Dardanel_BS!F17/Dardanel_BS!F$30</f>
        <v>5.0877192982456139E-2</v>
      </c>
    </row>
    <row r="18" spans="1:6" ht="15" thickBot="1" x14ac:dyDescent="0.35">
      <c r="A18" s="33" t="s">
        <v>32</v>
      </c>
      <c r="B18" s="39">
        <f>Dardanel_BS!B18/Dardanel_BS!B$30</f>
        <v>0.81961471103327499</v>
      </c>
      <c r="C18" s="39">
        <f>Dardanel_BS!C18/Dardanel_BS!C$30</f>
        <v>0.75650364203954223</v>
      </c>
      <c r="D18" s="39">
        <f>Dardanel_BS!D18/Dardanel_BS!D$30</f>
        <v>0.6310679611650486</v>
      </c>
      <c r="E18" s="39">
        <f>Dardanel_BS!E18/Dardanel_BS!E$30</f>
        <v>0.54203935599284436</v>
      </c>
      <c r="F18" s="39">
        <f>Dardanel_BS!F18/Dardanel_BS!F$30</f>
        <v>0.65438596491228063</v>
      </c>
    </row>
    <row r="19" spans="1:6" ht="15" thickBot="1" x14ac:dyDescent="0.35">
      <c r="A19" s="17"/>
      <c r="B19" s="40"/>
      <c r="C19" s="40"/>
      <c r="D19" s="40"/>
      <c r="E19" s="40"/>
      <c r="F19" s="40"/>
    </row>
    <row r="20" spans="1:6" ht="15" thickBot="1" x14ac:dyDescent="0.35">
      <c r="A20" s="33" t="s">
        <v>33</v>
      </c>
      <c r="B20" s="39"/>
      <c r="C20" s="39"/>
      <c r="D20" s="39"/>
      <c r="E20" s="39"/>
      <c r="F20" s="39"/>
    </row>
    <row r="21" spans="1:6" ht="15" thickBot="1" x14ac:dyDescent="0.35">
      <c r="A21" s="33" t="s">
        <v>38</v>
      </c>
      <c r="B21" s="39">
        <f>Dardanel_BS!B21/Dardanel_BS!B$30</f>
        <v>0.15294804436660828</v>
      </c>
      <c r="C21" s="39">
        <f>Dardanel_BS!C21/Dardanel_BS!C$30</f>
        <v>0.17793964620187308</v>
      </c>
      <c r="D21" s="39">
        <f>Dardanel_BS!D21/Dardanel_BS!D$30</f>
        <v>0.26537216828478966</v>
      </c>
      <c r="E21" s="39">
        <f>Dardanel_BS!E21/Dardanel_BS!E$30</f>
        <v>0.32200357781753131</v>
      </c>
      <c r="F21" s="39">
        <f>Dardanel_BS!F21/Dardanel_BS!F$30</f>
        <v>0.24035087719298245</v>
      </c>
    </row>
    <row r="22" spans="1:6" ht="15" thickBot="1" x14ac:dyDescent="0.35">
      <c r="A22" s="33" t="s">
        <v>40</v>
      </c>
      <c r="B22" s="39"/>
      <c r="C22" s="39"/>
      <c r="D22" s="39"/>
      <c r="E22" s="39"/>
      <c r="F22" s="39"/>
    </row>
    <row r="23" spans="1:6" ht="15" thickBot="1" x14ac:dyDescent="0.35">
      <c r="A23" s="33" t="s">
        <v>41</v>
      </c>
      <c r="B23" s="39">
        <f>Dardanel_BS!B23/Dardanel_BS!B$30</f>
        <v>1.0507880910683012E-2</v>
      </c>
      <c r="C23" s="39">
        <f>Dardanel_BS!C23/Dardanel_BS!C$30</f>
        <v>1.8730489073881376E-2</v>
      </c>
      <c r="D23" s="39">
        <f>Dardanel_BS!D23/Dardanel_BS!D$30</f>
        <v>3.236245954692557E-2</v>
      </c>
      <c r="E23" s="39">
        <f>Dardanel_BS!E23/Dardanel_BS!E$30</f>
        <v>4.1144901610017888E-2</v>
      </c>
      <c r="F23" s="39">
        <f>Dardanel_BS!F23/Dardanel_BS!F$30</f>
        <v>7.0175438596491229E-3</v>
      </c>
    </row>
    <row r="24" spans="1:6" ht="15" thickBot="1" x14ac:dyDescent="0.35">
      <c r="A24" s="33" t="s">
        <v>44</v>
      </c>
      <c r="B24" s="39"/>
      <c r="C24" s="39"/>
      <c r="D24" s="39"/>
      <c r="E24" s="39"/>
      <c r="F24" s="39"/>
    </row>
    <row r="25" spans="1:6" ht="15" thickBot="1" x14ac:dyDescent="0.35">
      <c r="A25" s="33" t="s">
        <v>46</v>
      </c>
      <c r="B25" s="39"/>
      <c r="C25" s="39"/>
      <c r="D25" s="39"/>
      <c r="E25" s="39"/>
      <c r="F25" s="39"/>
    </row>
    <row r="26" spans="1:6" ht="15" thickBot="1" x14ac:dyDescent="0.35">
      <c r="A26" s="11" t="s">
        <v>47</v>
      </c>
      <c r="B26" s="37">
        <f>Dardanel_BS!B26/Dardanel_BS!B$30</f>
        <v>1.6929363689433739E-2</v>
      </c>
      <c r="C26" s="37">
        <f>Dardanel_BS!C26/Dardanel_BS!C$30</f>
        <v>4.7866805411030174E-2</v>
      </c>
      <c r="D26" s="37">
        <f>Dardanel_BS!D26/Dardanel_BS!D$30</f>
        <v>7.1197411003236261E-2</v>
      </c>
      <c r="E26" s="37">
        <f>Dardanel_BS!E26/Dardanel_BS!E$30</f>
        <v>9.4812164579606437E-2</v>
      </c>
      <c r="F26" s="37">
        <f>Dardanel_BS!F26/Dardanel_BS!F$30</f>
        <v>9.6491228070175433E-2</v>
      </c>
    </row>
    <row r="27" spans="1:6" ht="15" thickBot="1" x14ac:dyDescent="0.35">
      <c r="A27" s="13" t="s">
        <v>383</v>
      </c>
      <c r="B27" s="38">
        <f>Dardanel_BS!B27/Dardanel_BS!B$30</f>
        <v>1.7513134851138352E-3</v>
      </c>
      <c r="C27" s="38">
        <f>Dardanel_BS!C27/Dardanel_BS!C$30</f>
        <v>3.1217481789802291E-2</v>
      </c>
      <c r="D27" s="38">
        <f>Dardanel_BS!D27/Dardanel_BS!D$30</f>
        <v>4.5307443365695789E-2</v>
      </c>
      <c r="E27" s="38">
        <f>Dardanel_BS!E27/Dardanel_BS!E$30</f>
        <v>6.9767441860465115E-2</v>
      </c>
      <c r="F27" s="38">
        <f>Dardanel_BS!F27/Dardanel_BS!F$30</f>
        <v>9.6491228070175433E-2</v>
      </c>
    </row>
    <row r="28" spans="1:6" ht="15" thickBot="1" x14ac:dyDescent="0.35">
      <c r="A28" s="13" t="s">
        <v>48</v>
      </c>
      <c r="B28" s="38">
        <f>Dardanel_BS!B28/Dardanel_BS!B$30</f>
        <v>1.5761821366024518E-2</v>
      </c>
      <c r="C28" s="38">
        <f>Dardanel_BS!C28/Dardanel_BS!C$30</f>
        <v>1.6649323621227889E-2</v>
      </c>
      <c r="D28" s="38">
        <f>Dardanel_BS!D28/Dardanel_BS!D$30</f>
        <v>2.5889967637540454E-2</v>
      </c>
      <c r="E28" s="38">
        <f>Dardanel_BS!E28/Dardanel_BS!E$30</f>
        <v>2.5044722719141321E-2</v>
      </c>
      <c r="F28" s="38">
        <f>Dardanel_BS!F28/Dardanel_BS!F$30</f>
        <v>0</v>
      </c>
    </row>
    <row r="29" spans="1:6" ht="15" thickBot="1" x14ac:dyDescent="0.35">
      <c r="A29" s="13" t="s">
        <v>49</v>
      </c>
      <c r="B29" s="38">
        <f>Dardanel_BS!B29/Dardanel_BS!B$30</f>
        <v>0</v>
      </c>
      <c r="C29" s="38">
        <f>Dardanel_BS!C29/Dardanel_BS!C$30</f>
        <v>0</v>
      </c>
      <c r="D29" s="38">
        <f>Dardanel_BS!D29/Dardanel_BS!D$30</f>
        <v>0</v>
      </c>
      <c r="E29" s="38">
        <f>Dardanel_BS!E29/Dardanel_BS!E$30</f>
        <v>0</v>
      </c>
      <c r="F29" s="38">
        <f>Dardanel_BS!F29/Dardanel_BS!F$30</f>
        <v>0</v>
      </c>
    </row>
    <row r="30" spans="1:6" ht="15" thickBot="1" x14ac:dyDescent="0.35">
      <c r="A30" s="33" t="s">
        <v>50</v>
      </c>
      <c r="B30" s="39">
        <f>Dardanel_BS!B30/Dardanel_BS!B$30</f>
        <v>1</v>
      </c>
      <c r="C30" s="39">
        <f>Dardanel_BS!C30/Dardanel_BS!C$30</f>
        <v>1</v>
      </c>
      <c r="D30" s="39">
        <f>Dardanel_BS!D30/Dardanel_BS!D$30</f>
        <v>1</v>
      </c>
      <c r="E30" s="39">
        <f>Dardanel_BS!E30/Dardanel_BS!E$30</f>
        <v>1</v>
      </c>
      <c r="F30" s="39">
        <f>Dardanel_BS!F30/Dardanel_BS!F$30</f>
        <v>1</v>
      </c>
    </row>
    <row r="31" spans="1:6" x14ac:dyDescent="0.3">
      <c r="A31" s="17"/>
      <c r="B31" s="40"/>
      <c r="C31" s="40"/>
      <c r="D31" s="40"/>
      <c r="E31" s="40"/>
      <c r="F31" s="40"/>
    </row>
    <row r="32" spans="1:6" ht="12" customHeight="1" thickBot="1" x14ac:dyDescent="0.35">
      <c r="A32" s="10" t="s">
        <v>51</v>
      </c>
      <c r="B32" s="41"/>
      <c r="C32" s="41"/>
      <c r="D32" s="41"/>
      <c r="E32" s="41"/>
      <c r="F32" s="41"/>
    </row>
    <row r="33" spans="1:6" ht="15" thickBot="1" x14ac:dyDescent="0.35">
      <c r="A33" s="33" t="s">
        <v>52</v>
      </c>
      <c r="B33" s="39">
        <f>Dardanel_BS!B33/Dardanel_BS!B$30</f>
        <v>0.60945709281961469</v>
      </c>
      <c r="C33" s="39">
        <f>Dardanel_BS!C33/Dardanel_BS!C$30</f>
        <v>1.1477627471383975</v>
      </c>
      <c r="D33" s="39">
        <f>Dardanel_BS!D33/Dardanel_BS!D$30</f>
        <v>1.1844660194174759</v>
      </c>
      <c r="E33" s="39">
        <f>Dardanel_BS!E33/Dardanel_BS!E$30</f>
        <v>1.2915921288014311</v>
      </c>
      <c r="F33" s="39">
        <f>Dardanel_BS!F33/Dardanel_BS!F$30</f>
        <v>1.2719298245614035</v>
      </c>
    </row>
    <row r="34" spans="1:6" ht="15" thickBot="1" x14ac:dyDescent="0.35">
      <c r="A34" s="33" t="s">
        <v>53</v>
      </c>
      <c r="B34" s="39"/>
      <c r="C34" s="39"/>
      <c r="D34" s="39"/>
      <c r="E34" s="39"/>
      <c r="F34" s="39"/>
    </row>
    <row r="35" spans="1:6" ht="15" thickBot="1" x14ac:dyDescent="0.35">
      <c r="A35" s="33" t="s">
        <v>54</v>
      </c>
      <c r="B35" s="39">
        <f>Dardanel_BS!B35/Dardanel_BS!B$30</f>
        <v>2.2767075306479857E-2</v>
      </c>
      <c r="C35" s="39">
        <f>Dardanel_BS!C35/Dardanel_BS!C$30</f>
        <v>3.1217481789802291E-2</v>
      </c>
      <c r="D35" s="39">
        <f>Dardanel_BS!D35/Dardanel_BS!D$30</f>
        <v>5.0161812297734629E-2</v>
      </c>
      <c r="E35" s="39">
        <f>Dardanel_BS!E35/Dardanel_BS!E$30</f>
        <v>5.5456171735241505E-2</v>
      </c>
      <c r="F35" s="39">
        <f>Dardanel_BS!F35/Dardanel_BS!F$30</f>
        <v>4.2105263157894736E-2</v>
      </c>
    </row>
    <row r="36" spans="1:6" ht="15" thickBot="1" x14ac:dyDescent="0.35">
      <c r="A36" s="33" t="s">
        <v>55</v>
      </c>
      <c r="B36" s="39">
        <f>Dardanel_BS!B36/Dardanel_BS!B$30</f>
        <v>0.58552247518972556</v>
      </c>
      <c r="C36" s="39">
        <f>Dardanel_BS!C36/Dardanel_BS!C$30</f>
        <v>0.15816857440166493</v>
      </c>
      <c r="D36" s="39">
        <f>Dardanel_BS!D36/Dardanel_BS!D$30</f>
        <v>1.6181229773462784E-3</v>
      </c>
      <c r="E36" s="39">
        <f>Dardanel_BS!E36/Dardanel_BS!E$30</f>
        <v>5.3667262969588547E-3</v>
      </c>
      <c r="F36" s="39">
        <f>Dardanel_BS!F36/Dardanel_BS!F$30</f>
        <v>1.2280701754385965E-2</v>
      </c>
    </row>
    <row r="37" spans="1:6" ht="15" thickBot="1" x14ac:dyDescent="0.35">
      <c r="A37" s="33" t="s">
        <v>56</v>
      </c>
      <c r="B37" s="39">
        <f>Dardanel_BS!B37/Dardanel_BS!B$30</f>
        <v>0.38061879743140686</v>
      </c>
      <c r="C37" s="39">
        <f>Dardanel_BS!C37/Dardanel_BS!C$30</f>
        <v>0.55254942767950055</v>
      </c>
      <c r="D37" s="39">
        <f>Dardanel_BS!D37/Dardanel_BS!D$30</f>
        <v>0.45145631067961167</v>
      </c>
      <c r="E37" s="39">
        <f>Dardanel_BS!E37/Dardanel_BS!E$30</f>
        <v>2.0035778175313061</v>
      </c>
      <c r="F37" s="39">
        <f>Dardanel_BS!F37/Dardanel_BS!F$30</f>
        <v>1.5228070175438595</v>
      </c>
    </row>
    <row r="38" spans="1:6" ht="15" thickBot="1" x14ac:dyDescent="0.35">
      <c r="A38" s="11" t="s">
        <v>57</v>
      </c>
      <c r="B38" s="37">
        <f>Dardanel_BS!B38/Dardanel_BS!B$30</f>
        <v>0.32807939287799182</v>
      </c>
      <c r="C38" s="37">
        <f>Dardanel_BS!C38/Dardanel_BS!C$30</f>
        <v>0.81685744016649331</v>
      </c>
      <c r="D38" s="37">
        <f>Dardanel_BS!D38/Dardanel_BS!D$30</f>
        <v>0.83009708737864074</v>
      </c>
      <c r="E38" s="37">
        <f>Dardanel_BS!E38/Dardanel_BS!E$30</f>
        <v>0.59033989266547404</v>
      </c>
      <c r="F38" s="37">
        <f>Dardanel_BS!F38/Dardanel_BS!F$30</f>
        <v>0.60526315789473684</v>
      </c>
    </row>
    <row r="39" spans="1:6" ht="15" thickBot="1" x14ac:dyDescent="0.35">
      <c r="A39" s="13" t="s">
        <v>58</v>
      </c>
      <c r="B39" s="38">
        <f>Dardanel_BS!B39/Dardanel_BS!B$30</f>
        <v>0.27845884413309985</v>
      </c>
      <c r="C39" s="38">
        <f>Dardanel_BS!C39/Dardanel_BS!C$30</f>
        <v>0.5431841831425599</v>
      </c>
      <c r="D39" s="38">
        <f>Dardanel_BS!D39/Dardanel_BS!D$30</f>
        <v>3.398058252427185E-2</v>
      </c>
      <c r="E39" s="38">
        <f>Dardanel_BS!E39/Dardanel_BS!E$30</f>
        <v>0.39713774597495527</v>
      </c>
      <c r="F39" s="38">
        <f>Dardanel_BS!F39/Dardanel_BS!F$30</f>
        <v>2.8070175438596492E-2</v>
      </c>
    </row>
    <row r="40" spans="1:6" ht="15" thickBot="1" x14ac:dyDescent="0.35">
      <c r="A40" s="13" t="s">
        <v>59</v>
      </c>
      <c r="B40" s="38">
        <f>Dardanel_BS!B40/Dardanel_BS!B$30</f>
        <v>5.2539404553415062E-3</v>
      </c>
      <c r="C40" s="38">
        <f>Dardanel_BS!C40/Dardanel_BS!C$30</f>
        <v>0.14776274713839752</v>
      </c>
      <c r="D40" s="38">
        <f>Dardanel_BS!D40/Dardanel_BS!D$30</f>
        <v>0.18446601941747573</v>
      </c>
      <c r="E40" s="38">
        <f>Dardanel_BS!E40/Dardanel_BS!E$30</f>
        <v>4.4722719141323794E-2</v>
      </c>
      <c r="F40" s="38">
        <f>Dardanel_BS!F40/Dardanel_BS!F$30</f>
        <v>0.12631578947368421</v>
      </c>
    </row>
    <row r="41" spans="1:6" ht="15" thickBot="1" x14ac:dyDescent="0.35">
      <c r="A41" s="13" t="s">
        <v>60</v>
      </c>
      <c r="B41" s="38">
        <f>Dardanel_BS!B41/Dardanel_BS!B$30</f>
        <v>4.436660828955049E-2</v>
      </c>
      <c r="C41" s="38">
        <f>Dardanel_BS!C41/Dardanel_BS!C$30</f>
        <v>0.1259105098855359</v>
      </c>
      <c r="D41" s="38">
        <f>Dardanel_BS!D41/Dardanel_BS!D$30</f>
        <v>0.61165048543689315</v>
      </c>
      <c r="E41" s="38">
        <f>Dardanel_BS!E41/Dardanel_BS!E$30</f>
        <v>0.15026833631484796</v>
      </c>
      <c r="F41" s="38">
        <f>Dardanel_BS!F41/Dardanel_BS!F$30</f>
        <v>0.45087719298245615</v>
      </c>
    </row>
    <row r="42" spans="1:6" ht="15" thickBot="1" x14ac:dyDescent="0.35">
      <c r="A42" s="33" t="s">
        <v>61</v>
      </c>
      <c r="B42" s="39">
        <f>Dardanel_BS!B42/Dardanel_BS!B$30</f>
        <v>1.9264448336252187</v>
      </c>
      <c r="C42" s="39">
        <f>Dardanel_BS!C42/Dardanel_BS!C$30</f>
        <v>2.7065556711758587</v>
      </c>
      <c r="D42" s="39">
        <f>Dardanel_BS!D42/Dardanel_BS!D$30</f>
        <v>2.5177993527508091</v>
      </c>
      <c r="E42" s="39">
        <f>Dardanel_BS!E42/Dardanel_BS!E$30</f>
        <v>3.9481216457960642</v>
      </c>
      <c r="F42" s="39">
        <f>Dardanel_BS!F42/Dardanel_BS!F$30</f>
        <v>3.4526315789473685</v>
      </c>
    </row>
    <row r="43" spans="1:6" ht="15" thickBot="1" x14ac:dyDescent="0.35">
      <c r="A43" s="17"/>
      <c r="B43" s="40"/>
      <c r="C43" s="40"/>
      <c r="D43" s="40"/>
      <c r="E43" s="40"/>
      <c r="F43" s="40"/>
    </row>
    <row r="44" spans="1:6" ht="15" thickBot="1" x14ac:dyDescent="0.35">
      <c r="A44" s="11" t="s">
        <v>62</v>
      </c>
      <c r="B44" s="37">
        <f>Dardanel_BS!B44/Dardanel_BS!B$30</f>
        <v>0.62288382953882071</v>
      </c>
      <c r="C44" s="37">
        <f>Dardanel_BS!C44/Dardanel_BS!C$30</f>
        <v>1.1342351716961498</v>
      </c>
      <c r="D44" s="37">
        <f>Dardanel_BS!D44/Dardanel_BS!D$30</f>
        <v>1.7637540453074434</v>
      </c>
      <c r="E44" s="37">
        <f>Dardanel_BS!E44/Dardanel_BS!E$30</f>
        <v>0.28801431127012528</v>
      </c>
      <c r="F44" s="37">
        <f>Dardanel_BS!F44/Dardanel_BS!F$30</f>
        <v>0.41228070175438597</v>
      </c>
    </row>
    <row r="45" spans="1:6" ht="15" thickBot="1" x14ac:dyDescent="0.35">
      <c r="A45" s="13" t="s">
        <v>63</v>
      </c>
      <c r="B45" s="38">
        <f>Dardanel_BS!B45/Dardanel_BS!B$30</f>
        <v>0.62288382953882071</v>
      </c>
      <c r="C45" s="38">
        <f>Dardanel_BS!C45/Dardanel_BS!C$30</f>
        <v>1.1342351716961498</v>
      </c>
      <c r="D45" s="38">
        <f>Dardanel_BS!D45/Dardanel_BS!D$30</f>
        <v>1.7637540453074434</v>
      </c>
      <c r="E45" s="38">
        <f>Dardanel_BS!E45/Dardanel_BS!E$30</f>
        <v>0.28801431127012528</v>
      </c>
      <c r="F45" s="38">
        <f>Dardanel_BS!F45/Dardanel_BS!F$30</f>
        <v>0.41228070175438597</v>
      </c>
    </row>
    <row r="46" spans="1:6" ht="15" thickBot="1" x14ac:dyDescent="0.35">
      <c r="A46" s="33" t="s">
        <v>65</v>
      </c>
      <c r="B46" s="39">
        <f>Dardanel_BS!B46/Dardanel_BS!B$30</f>
        <v>1.5890251021599531</v>
      </c>
      <c r="C46" s="39">
        <f>Dardanel_BS!C46/Dardanel_BS!C$30</f>
        <v>1.8449531737773155</v>
      </c>
      <c r="D46" s="39">
        <f>Dardanel_BS!D46/Dardanel_BS!D$30</f>
        <v>2.2152103559870553</v>
      </c>
      <c r="E46" s="39">
        <f>Dardanel_BS!E46/Dardanel_BS!E$30</f>
        <v>2.2969588550983899</v>
      </c>
      <c r="F46" s="39">
        <f>Dardanel_BS!F46/Dardanel_BS!F$30</f>
        <v>1.9473684210526316</v>
      </c>
    </row>
    <row r="47" spans="1:6" ht="15" thickBot="1" x14ac:dyDescent="0.35">
      <c r="A47" s="11" t="s">
        <v>66</v>
      </c>
      <c r="B47" s="37">
        <f>Dardanel_BS!B47/Dardanel_BS!B$30</f>
        <v>0</v>
      </c>
      <c r="C47" s="37">
        <f>Dardanel_BS!C47/Dardanel_BS!C$30</f>
        <v>1.0405827263267431E-3</v>
      </c>
      <c r="D47" s="37">
        <f>Dardanel_BS!D47/Dardanel_BS!D$30</f>
        <v>1.6181229773462784E-3</v>
      </c>
      <c r="E47" s="37">
        <f>Dardanel_BS!E47/Dardanel_BS!E$30</f>
        <v>0</v>
      </c>
      <c r="F47" s="37">
        <f>Dardanel_BS!F47/Dardanel_BS!F$30</f>
        <v>3.5087719298245615E-3</v>
      </c>
    </row>
    <row r="48" spans="1:6" ht="15" thickBot="1" x14ac:dyDescent="0.35">
      <c r="A48" s="13" t="s">
        <v>67</v>
      </c>
      <c r="B48" s="38">
        <f>Dardanel_BS!B48/Dardanel_BS!B$30</f>
        <v>0</v>
      </c>
      <c r="C48" s="38">
        <f>Dardanel_BS!C48/Dardanel_BS!C$30</f>
        <v>1.0405827263267431E-3</v>
      </c>
      <c r="D48" s="38">
        <f>Dardanel_BS!D48/Dardanel_BS!D$30</f>
        <v>1.6181229773462784E-3</v>
      </c>
      <c r="E48" s="38">
        <f>Dardanel_BS!E48/Dardanel_BS!E$30</f>
        <v>0</v>
      </c>
      <c r="F48" s="38">
        <f>Dardanel_BS!F48/Dardanel_BS!F$30</f>
        <v>3.5087719298245615E-3</v>
      </c>
    </row>
    <row r="49" spans="1:6" ht="15" thickBot="1" x14ac:dyDescent="0.35">
      <c r="A49" s="33" t="s">
        <v>68</v>
      </c>
      <c r="B49" s="39"/>
      <c r="C49" s="39"/>
      <c r="D49" s="39"/>
      <c r="E49" s="39"/>
      <c r="F49" s="39"/>
    </row>
    <row r="50" spans="1:6" ht="15" thickBot="1" x14ac:dyDescent="0.35">
      <c r="A50" s="11" t="s">
        <v>69</v>
      </c>
      <c r="B50" s="37">
        <f>Dardanel_BS!B50/Dardanel_BS!B$30</f>
        <v>5.6042031523642725E-2</v>
      </c>
      <c r="C50" s="37">
        <f>Dardanel_BS!C50/Dardanel_BS!C$30</f>
        <v>7.9084287200832465E-2</v>
      </c>
      <c r="D50" s="37">
        <f>Dardanel_BS!D50/Dardanel_BS!D$30</f>
        <v>0.12135922330097088</v>
      </c>
      <c r="E50" s="37">
        <f>Dardanel_BS!E50/Dardanel_BS!E$30</f>
        <v>0.16100178890876565</v>
      </c>
      <c r="F50" s="37">
        <f>Dardanel_BS!F50/Dardanel_BS!F$30</f>
        <v>6.4912280701754393E-2</v>
      </c>
    </row>
    <row r="51" spans="1:6" ht="15" thickBot="1" x14ac:dyDescent="0.35">
      <c r="A51" s="13" t="s">
        <v>70</v>
      </c>
      <c r="B51" s="38">
        <f>Dardanel_BS!B51/Dardanel_BS!B$30</f>
        <v>5.0788091068301219E-2</v>
      </c>
      <c r="C51" s="38">
        <f>Dardanel_BS!C51/Dardanel_BS!C$30</f>
        <v>6.6597294484911557E-2</v>
      </c>
      <c r="D51" s="38">
        <f>Dardanel_BS!D51/Dardanel_BS!D$30</f>
        <v>8.5760517799352745E-2</v>
      </c>
      <c r="E51" s="38">
        <f>Dardanel_BS!E51/Dardanel_BS!E$30</f>
        <v>0.1037567084078712</v>
      </c>
      <c r="F51" s="38">
        <f>Dardanel_BS!F51/Dardanel_BS!F$30</f>
        <v>6.4912280701754393E-2</v>
      </c>
    </row>
    <row r="52" spans="1:6" ht="15" thickBot="1" x14ac:dyDescent="0.35">
      <c r="A52" s="13" t="s">
        <v>71</v>
      </c>
      <c r="B52" s="38">
        <f>Dardanel_BS!B52/Dardanel_BS!B$30</f>
        <v>5.2539404553415062E-3</v>
      </c>
      <c r="C52" s="38">
        <f>Dardanel_BS!C52/Dardanel_BS!C$30</f>
        <v>1.2486992715920915E-2</v>
      </c>
      <c r="D52" s="38">
        <f>Dardanel_BS!D52/Dardanel_BS!D$30</f>
        <v>3.559870550161813E-2</v>
      </c>
      <c r="E52" s="38">
        <f>Dardanel_BS!E52/Dardanel_BS!E$30</f>
        <v>5.7245080500894462E-2</v>
      </c>
      <c r="F52" s="38">
        <f>Dardanel_BS!F52/Dardanel_BS!F$30</f>
        <v>0</v>
      </c>
    </row>
    <row r="53" spans="1:6" ht="15" thickBot="1" x14ac:dyDescent="0.35">
      <c r="A53" s="33" t="s">
        <v>72</v>
      </c>
      <c r="B53" s="39">
        <f>Dardanel_BS!B53/Dardanel_BS!B$30</f>
        <v>2.6053706946876822</v>
      </c>
      <c r="C53" s="39">
        <f>Dardanel_BS!C53/Dardanel_BS!C$30</f>
        <v>3.9198751300728407</v>
      </c>
      <c r="D53" s="39">
        <f>Dardanel_BS!D53/Dardanel_BS!D$30</f>
        <v>4.4045307443365695</v>
      </c>
      <c r="E53" s="39">
        <f>Dardanel_BS!E53/Dardanel_BS!E$30</f>
        <v>4.3953488372093021</v>
      </c>
      <c r="F53" s="39">
        <f>Dardanel_BS!F53/Dardanel_BS!F$30</f>
        <v>3.9315789473684211</v>
      </c>
    </row>
    <row r="54" spans="1:6" x14ac:dyDescent="0.3">
      <c r="A54" s="17"/>
      <c r="B54" s="40"/>
      <c r="C54" s="40"/>
      <c r="D54" s="40"/>
      <c r="E54" s="40"/>
      <c r="F54" s="40"/>
    </row>
    <row r="55" spans="1:6" ht="12" customHeight="1" thickBot="1" x14ac:dyDescent="0.35">
      <c r="A55" s="10" t="s">
        <v>73</v>
      </c>
      <c r="B55" s="41"/>
      <c r="C55" s="41"/>
      <c r="D55" s="41"/>
      <c r="E55" s="41"/>
      <c r="F55" s="41"/>
    </row>
    <row r="56" spans="1:6" ht="15" thickBot="1" x14ac:dyDescent="0.35">
      <c r="A56" s="33" t="s">
        <v>74</v>
      </c>
      <c r="B56" s="39"/>
      <c r="C56" s="39"/>
      <c r="D56" s="39"/>
      <c r="E56" s="39"/>
      <c r="F56" s="39"/>
    </row>
    <row r="57" spans="1:6" ht="15" thickBot="1" x14ac:dyDescent="0.35">
      <c r="A57" s="33" t="s">
        <v>75</v>
      </c>
      <c r="B57" s="39"/>
      <c r="C57" s="39"/>
      <c r="D57" s="39"/>
      <c r="E57" s="39"/>
      <c r="F57" s="39"/>
    </row>
    <row r="58" spans="1:6" ht="15" thickBot="1" x14ac:dyDescent="0.35">
      <c r="A58" s="11" t="s">
        <v>76</v>
      </c>
      <c r="B58" s="37">
        <f>Dardanel_BS!B58/Dardanel_BS!B$30</f>
        <v>0.31115002918855805</v>
      </c>
      <c r="C58" s="37">
        <f>Dardanel_BS!C58/Dardanel_BS!C$30</f>
        <v>0.55463059313215402</v>
      </c>
      <c r="D58" s="37">
        <f>Dardanel_BS!D58/Dardanel_BS!D$30</f>
        <v>0.86245954692556637</v>
      </c>
      <c r="E58" s="37">
        <f>Dardanel_BS!E58/Dardanel_BS!E$30</f>
        <v>0.95348837209302328</v>
      </c>
      <c r="F58" s="37">
        <f>Dardanel_BS!F58/Dardanel_BS!F$30</f>
        <v>0.93508771929824552</v>
      </c>
    </row>
    <row r="59" spans="1:6" ht="15" thickBot="1" x14ac:dyDescent="0.35">
      <c r="A59" s="13" t="s">
        <v>77</v>
      </c>
      <c r="B59" s="38">
        <f>Dardanel_BS!B59/Dardanel_BS!B$30</f>
        <v>0.31115002918855805</v>
      </c>
      <c r="C59" s="38">
        <f>Dardanel_BS!C59/Dardanel_BS!C$30</f>
        <v>0.55463059313215402</v>
      </c>
      <c r="D59" s="38">
        <f>Dardanel_BS!D59/Dardanel_BS!D$30</f>
        <v>0.86245954692556637</v>
      </c>
      <c r="E59" s="38">
        <f>Dardanel_BS!E59/Dardanel_BS!E$30</f>
        <v>0.95348837209302328</v>
      </c>
      <c r="F59" s="38">
        <f>Dardanel_BS!F59/Dardanel_BS!F$30</f>
        <v>0.93508771929824552</v>
      </c>
    </row>
    <row r="60" spans="1:6" ht="15" thickBot="1" x14ac:dyDescent="0.35">
      <c r="A60" s="33" t="s">
        <v>78</v>
      </c>
      <c r="B60" s="39">
        <f>Dardanel_BS!B60/Dardanel_BS!B$30</f>
        <v>3.7945125510799767E-2</v>
      </c>
      <c r="C60" s="39">
        <f>Dardanel_BS!C60/Dardanel_BS!C$30</f>
        <v>6.7637877211238304E-2</v>
      </c>
      <c r="D60" s="39">
        <f>Dardanel_BS!D60/Dardanel_BS!D$30</f>
        <v>0.10517799352750809</v>
      </c>
      <c r="E60" s="39">
        <f>Dardanel_BS!E60/Dardanel_BS!E$30</f>
        <v>0.11627906976744186</v>
      </c>
      <c r="F60" s="39">
        <f>Dardanel_BS!F60/Dardanel_BS!F$30</f>
        <v>0.11403508771929824</v>
      </c>
    </row>
    <row r="61" spans="1:6" ht="15" thickBot="1" x14ac:dyDescent="0.35">
      <c r="A61" s="33" t="s">
        <v>79</v>
      </c>
      <c r="B61" s="39">
        <f>Dardanel_BS!B61/Dardanel_BS!B$30</f>
        <v>-1.9719789842381785</v>
      </c>
      <c r="C61" s="39">
        <f>Dardanel_BS!C61/Dardanel_BS!C$30</f>
        <v>-3.5702393340270557</v>
      </c>
      <c r="D61" s="39">
        <f>Dardanel_BS!D61/Dardanel_BS!D$30</f>
        <v>-4.415857605177993</v>
      </c>
      <c r="E61" s="39">
        <f>Dardanel_BS!E61/Dardanel_BS!E$30</f>
        <v>-4.5098389982110909</v>
      </c>
      <c r="F61" s="39">
        <f>Dardanel_BS!F61/Dardanel_BS!F$30</f>
        <v>-4.0245614035087725</v>
      </c>
    </row>
    <row r="62" spans="1:6" ht="15" thickBot="1" x14ac:dyDescent="0.35">
      <c r="A62" s="33" t="s">
        <v>80</v>
      </c>
      <c r="B62" s="39"/>
      <c r="C62" s="39"/>
      <c r="D62" s="39"/>
      <c r="E62" s="39"/>
      <c r="F62" s="39"/>
    </row>
    <row r="63" spans="1:6" ht="15" thickBot="1" x14ac:dyDescent="0.35">
      <c r="A63" s="33" t="s">
        <v>81</v>
      </c>
      <c r="B63" s="39"/>
      <c r="C63" s="39"/>
      <c r="D63" s="39"/>
      <c r="E63" s="39"/>
      <c r="F63" s="39"/>
    </row>
    <row r="64" spans="1:6" ht="15" thickBot="1" x14ac:dyDescent="0.35">
      <c r="A64" s="33" t="s">
        <v>82</v>
      </c>
      <c r="B64" s="39"/>
      <c r="C64" s="39"/>
      <c r="D64" s="39"/>
      <c r="E64" s="39"/>
      <c r="F64" s="39"/>
    </row>
    <row r="65" spans="1:6" ht="15" thickBot="1" x14ac:dyDescent="0.35">
      <c r="A65" s="11" t="s">
        <v>83</v>
      </c>
      <c r="B65" s="37">
        <f>Dardanel_BS!B65/Dardanel_BS!B$30</f>
        <v>1.7513134851138354E-2</v>
      </c>
      <c r="C65" s="37">
        <f>Dardanel_BS!C65/Dardanel_BS!C$30</f>
        <v>2.8095733610822064E-2</v>
      </c>
      <c r="D65" s="37">
        <f>Dardanel_BS!D65/Dardanel_BS!D$30</f>
        <v>4.3689320388349523E-2</v>
      </c>
      <c r="E65" s="37">
        <f>Dardanel_BS!E65/Dardanel_BS!E$30</f>
        <v>4.4722719141323794E-2</v>
      </c>
      <c r="F65" s="37">
        <f>Dardanel_BS!F65/Dardanel_BS!F$30</f>
        <v>4.2105263157894736E-2</v>
      </c>
    </row>
    <row r="66" spans="1:6" ht="15" thickBot="1" x14ac:dyDescent="0.35">
      <c r="A66" s="13" t="s">
        <v>85</v>
      </c>
      <c r="B66" s="38">
        <f>Dardanel_BS!B66/Dardanel_BS!B$30</f>
        <v>1.7513134851138354E-2</v>
      </c>
      <c r="C66" s="38">
        <f>Dardanel_BS!C66/Dardanel_BS!C$30</f>
        <v>2.8095733610822064E-2</v>
      </c>
      <c r="D66" s="38">
        <f>Dardanel_BS!D66/Dardanel_BS!D$30</f>
        <v>4.3689320388349523E-2</v>
      </c>
      <c r="E66" s="38">
        <f>Dardanel_BS!E66/Dardanel_BS!E$30</f>
        <v>4.4722719141323794E-2</v>
      </c>
      <c r="F66" s="38">
        <f>Dardanel_BS!F66/Dardanel_BS!F$30</f>
        <v>4.2105263157894736E-2</v>
      </c>
    </row>
    <row r="67" spans="1:6" ht="15" thickBot="1" x14ac:dyDescent="0.35">
      <c r="A67" s="33" t="s">
        <v>86</v>
      </c>
      <c r="B67" s="39">
        <f>Dardanel_BS!B67/Dardanel_BS!B$30</f>
        <v>-1.6053706946876822</v>
      </c>
      <c r="C67" s="39">
        <f>Dardanel_BS!C67/Dardanel_BS!C$30</f>
        <v>-2.9198751300728412</v>
      </c>
      <c r="D67" s="39">
        <f>Dardanel_BS!D67/Dardanel_BS!D$30</f>
        <v>-3.40453074433657</v>
      </c>
      <c r="E67" s="39">
        <f>Dardanel_BS!E67/Dardanel_BS!E$30</f>
        <v>-3.3953488372093026</v>
      </c>
      <c r="F67" s="39">
        <f>Dardanel_BS!F67/Dardanel_BS!F$30</f>
        <v>-2.9315789473684211</v>
      </c>
    </row>
    <row r="68" spans="1:6" ht="15" thickBot="1" x14ac:dyDescent="0.35">
      <c r="A68" s="17"/>
      <c r="B68" s="40"/>
      <c r="C68" s="40"/>
      <c r="D68" s="40"/>
      <c r="E68" s="40"/>
      <c r="F68" s="40"/>
    </row>
    <row r="69" spans="1:6" ht="15" thickBot="1" x14ac:dyDescent="0.35">
      <c r="A69" s="33" t="s">
        <v>87</v>
      </c>
      <c r="B69" s="39">
        <f>Dardanel_BS!B69/Dardanel_BS!B$30</f>
        <v>1</v>
      </c>
      <c r="C69" s="39">
        <f>Dardanel_BS!C69/Dardanel_BS!C$30</f>
        <v>1</v>
      </c>
      <c r="D69" s="39">
        <f>Dardanel_BS!D69/Dardanel_BS!D$30</f>
        <v>1</v>
      </c>
      <c r="E69" s="39">
        <f>Dardanel_BS!E69/Dardanel_BS!E$30</f>
        <v>1</v>
      </c>
      <c r="F69" s="39">
        <f>Dardanel_BS!F69/Dardanel_BS!F$30</f>
        <v>1</v>
      </c>
    </row>
    <row r="70" spans="1:6" x14ac:dyDescent="0.3">
      <c r="A70" s="17"/>
      <c r="B70" s="40">
        <f>Dardanel_BS!B70/Dardanel_BS!B$30</f>
        <v>0</v>
      </c>
      <c r="C70" s="40">
        <f>Dardanel_BS!C70/Dardanel_BS!C$30</f>
        <v>0</v>
      </c>
      <c r="D70" s="40">
        <f>Dardanel_BS!D70/Dardanel_BS!D$30</f>
        <v>0</v>
      </c>
      <c r="E70" s="40">
        <f>Dardanel_BS!E70/Dardanel_BS!E$30</f>
        <v>0</v>
      </c>
      <c r="F70" s="40">
        <f>Dardanel_BS!F70/Dardanel_BS!F$30</f>
        <v>0</v>
      </c>
    </row>
    <row r="71" spans="1:6" ht="12" customHeight="1" thickBot="1" x14ac:dyDescent="0.35">
      <c r="A71" s="10" t="s">
        <v>88</v>
      </c>
      <c r="B71" s="41"/>
      <c r="C71" s="41"/>
      <c r="D71" s="41"/>
      <c r="E71" s="41"/>
      <c r="F71" s="41"/>
    </row>
    <row r="72" spans="1:6" ht="15" thickBot="1" x14ac:dyDescent="0.35">
      <c r="A72" s="33" t="s">
        <v>89</v>
      </c>
      <c r="B72" s="39"/>
      <c r="C72" s="39"/>
      <c r="D72" s="39"/>
      <c r="E72" s="39"/>
      <c r="F72" s="39"/>
    </row>
    <row r="73" spans="1:6" ht="15" thickBot="1" x14ac:dyDescent="0.35">
      <c r="A73" s="33" t="s">
        <v>90</v>
      </c>
      <c r="B73" s="39"/>
      <c r="C73" s="39"/>
      <c r="D73" s="39"/>
      <c r="E73" s="39"/>
      <c r="F73" s="39"/>
    </row>
    <row r="74" spans="1:6" ht="15" thickBot="1" x14ac:dyDescent="0.35">
      <c r="A74" s="33" t="s">
        <v>91</v>
      </c>
      <c r="B74" s="39"/>
      <c r="C74" s="39"/>
      <c r="D74" s="39"/>
      <c r="E74" s="39"/>
      <c r="F74" s="39"/>
    </row>
    <row r="75" spans="1:6" ht="15" thickBot="1" x14ac:dyDescent="0.35">
      <c r="A75" s="11" t="s">
        <v>92</v>
      </c>
      <c r="B75" s="37">
        <f>Dardanel_BS!B75/Dardanel_BS!B$30</f>
        <v>0.31115002918855805</v>
      </c>
      <c r="C75" s="37">
        <f>Dardanel_BS!C75/Dardanel_BS!C$30</f>
        <v>0.55463059313215402</v>
      </c>
      <c r="D75" s="37">
        <f>Dardanel_BS!D75/Dardanel_BS!D$30</f>
        <v>0.86245954692556637</v>
      </c>
      <c r="E75" s="37">
        <f>Dardanel_BS!E75/Dardanel_BS!E$30</f>
        <v>0.95348837209302328</v>
      </c>
      <c r="F75" s="37">
        <f>Dardanel_BS!F75/Dardanel_BS!F$30</f>
        <v>0.93508771929824552</v>
      </c>
    </row>
    <row r="76" spans="1:6" ht="15" thickBot="1" x14ac:dyDescent="0.35">
      <c r="A76" s="13" t="s">
        <v>93</v>
      </c>
      <c r="B76" s="38">
        <f>Dardanel_BS!B76/Dardanel_BS!B$30</f>
        <v>0.31115002918855805</v>
      </c>
      <c r="C76" s="38">
        <f>Dardanel_BS!C76/Dardanel_BS!C$30</f>
        <v>0.55463059313215402</v>
      </c>
      <c r="D76" s="38">
        <f>Dardanel_BS!D76/Dardanel_BS!D$30</f>
        <v>0.86245954692556637</v>
      </c>
      <c r="E76" s="38">
        <f>Dardanel_BS!E76/Dardanel_BS!E$30</f>
        <v>0.95348837209302328</v>
      </c>
      <c r="F76" s="38">
        <f>Dardanel_BS!F76/Dardanel_BS!F$30</f>
        <v>0.93508771929824552</v>
      </c>
    </row>
    <row r="77" spans="1:6" ht="15" thickBot="1" x14ac:dyDescent="0.35">
      <c r="A77" s="33" t="s">
        <v>94</v>
      </c>
      <c r="B77" s="39">
        <f>Dardanel_BS!B77/Dardanel_BS!B$30</f>
        <v>0</v>
      </c>
      <c r="C77" s="39">
        <f>Dardanel_BS!C77/Dardanel_BS!C$30</f>
        <v>0</v>
      </c>
      <c r="D77" s="39">
        <f>Dardanel_BS!D77/Dardanel_BS!D$30</f>
        <v>0</v>
      </c>
      <c r="E77" s="39">
        <f>Dardanel_BS!E77/Dardanel_BS!E$30</f>
        <v>0</v>
      </c>
      <c r="F77" s="39">
        <f>Dardanel_BS!F77/Dardanel_BS!F$30</f>
        <v>0</v>
      </c>
    </row>
    <row r="78" spans="1:6" ht="15" thickBot="1" x14ac:dyDescent="0.35">
      <c r="A78" s="33" t="s">
        <v>95</v>
      </c>
      <c r="B78" s="39"/>
      <c r="C78" s="39"/>
      <c r="D78" s="39"/>
      <c r="E78" s="39"/>
      <c r="F78" s="39"/>
    </row>
    <row r="79" spans="1:6" ht="15" thickBot="1" x14ac:dyDescent="0.35">
      <c r="A79" s="33" t="s">
        <v>96</v>
      </c>
      <c r="B79" s="39"/>
      <c r="C79" s="39"/>
      <c r="D79" s="39"/>
      <c r="E79" s="39"/>
      <c r="F79" s="39"/>
    </row>
    <row r="80" spans="1:6" ht="15" thickBot="1" x14ac:dyDescent="0.35">
      <c r="A80" s="33" t="s">
        <v>97</v>
      </c>
      <c r="B80" s="39"/>
      <c r="C80" s="39"/>
      <c r="D80" s="39"/>
      <c r="E80" s="39"/>
      <c r="F80" s="39"/>
    </row>
    <row r="81" spans="1:6" ht="15" thickBot="1" x14ac:dyDescent="0.35">
      <c r="A81" s="33" t="s">
        <v>98</v>
      </c>
      <c r="B81" s="39"/>
      <c r="C81" s="39"/>
      <c r="D81" s="39"/>
      <c r="E81" s="39"/>
      <c r="F81" s="39"/>
    </row>
    <row r="82" spans="1:6" ht="15" thickBot="1" x14ac:dyDescent="0.35">
      <c r="A82" s="33" t="s">
        <v>99</v>
      </c>
      <c r="B82" s="39"/>
      <c r="C82" s="39"/>
      <c r="D82" s="39"/>
      <c r="E82" s="39"/>
      <c r="F82" s="39"/>
    </row>
    <row r="83" spans="1:6" ht="15" thickBot="1" x14ac:dyDescent="0.35">
      <c r="A83" s="33" t="s">
        <v>100</v>
      </c>
      <c r="B83" s="39"/>
      <c r="C83" s="39"/>
      <c r="D83" s="39"/>
      <c r="E83" s="39"/>
      <c r="F83" s="39"/>
    </row>
    <row r="84" spans="1:6" ht="15" thickBot="1" x14ac:dyDescent="0.35">
      <c r="A84" s="33" t="s">
        <v>101</v>
      </c>
      <c r="B84" s="39"/>
      <c r="C84" s="39"/>
      <c r="D84" s="39"/>
      <c r="E84" s="39"/>
      <c r="F84" s="39"/>
    </row>
    <row r="85" spans="1:6" ht="15" thickBot="1" x14ac:dyDescent="0.35">
      <c r="A85" s="33" t="s">
        <v>102</v>
      </c>
      <c r="B85" s="39"/>
      <c r="C85" s="39"/>
      <c r="D85" s="39"/>
      <c r="E85" s="39"/>
      <c r="F85" s="39"/>
    </row>
    <row r="86" spans="1:6" ht="15" thickBot="1" x14ac:dyDescent="0.35">
      <c r="A86" s="33" t="s">
        <v>103</v>
      </c>
      <c r="B86" s="39"/>
      <c r="C86" s="39"/>
      <c r="D86" s="39"/>
      <c r="E86" s="39"/>
      <c r="F86" s="39"/>
    </row>
    <row r="87" spans="1:6" ht="15" thickBot="1" x14ac:dyDescent="0.35">
      <c r="A87" s="33" t="s">
        <v>104</v>
      </c>
      <c r="B87" s="39"/>
      <c r="C87" s="39"/>
      <c r="D87" s="39"/>
      <c r="E87" s="39"/>
      <c r="F87" s="39"/>
    </row>
    <row r="88" spans="1:6" ht="15" thickBot="1" x14ac:dyDescent="0.35">
      <c r="A88" s="33" t="s">
        <v>105</v>
      </c>
      <c r="B88" s="39"/>
      <c r="C88" s="39"/>
      <c r="D88" s="39"/>
      <c r="E88" s="39"/>
      <c r="F88" s="39"/>
    </row>
    <row r="89" spans="1:6" ht="15" thickBot="1" x14ac:dyDescent="0.35">
      <c r="A89" s="33" t="s">
        <v>106</v>
      </c>
      <c r="B89" s="39"/>
      <c r="C89" s="39"/>
      <c r="D89" s="39"/>
      <c r="E89" s="39"/>
      <c r="F89" s="39"/>
    </row>
    <row r="90" spans="1:6" ht="15" thickBot="1" x14ac:dyDescent="0.35">
      <c r="A90" s="33" t="s">
        <v>107</v>
      </c>
      <c r="B90" s="39">
        <f>Dardanel_BS!B90/Dardanel_BS!B$30</f>
        <v>-1.6053706946876822</v>
      </c>
      <c r="C90" s="39">
        <f>Dardanel_BS!C90/Dardanel_BS!C$30</f>
        <v>-2.9198751300728412</v>
      </c>
      <c r="D90" s="39">
        <f>Dardanel_BS!D90/Dardanel_BS!D$30</f>
        <v>-3.40453074433657</v>
      </c>
      <c r="E90" s="39">
        <f>Dardanel_BS!E90/Dardanel_BS!E$30</f>
        <v>-3.3953488372093026</v>
      </c>
      <c r="F90" s="39">
        <f>Dardanel_BS!F90/Dardanel_BS!F$30</f>
        <v>-2.9315789473684211</v>
      </c>
    </row>
    <row r="91" spans="1:6" ht="15" thickBot="1" x14ac:dyDescent="0.35">
      <c r="A91" s="33" t="s">
        <v>108</v>
      </c>
      <c r="B91" s="39"/>
      <c r="C91" s="39"/>
      <c r="D91" s="39"/>
      <c r="E91" s="39"/>
      <c r="F91" s="39"/>
    </row>
    <row r="92" spans="1:6" ht="15" thickBot="1" x14ac:dyDescent="0.35">
      <c r="A92" s="33" t="s">
        <v>109</v>
      </c>
      <c r="B92" s="39"/>
      <c r="C92" s="39"/>
      <c r="D92" s="39"/>
      <c r="E92" s="39"/>
      <c r="F92" s="39"/>
    </row>
    <row r="93" spans="1:6" ht="15" thickBot="1" x14ac:dyDescent="0.35">
      <c r="A93" s="33" t="s">
        <v>110</v>
      </c>
      <c r="B93" s="39"/>
      <c r="C93" s="39"/>
      <c r="D93" s="39"/>
      <c r="E93" s="39"/>
      <c r="F93" s="39"/>
    </row>
    <row r="94" spans="1:6" ht="15" thickBot="1" x14ac:dyDescent="0.35">
      <c r="A94" s="33" t="s">
        <v>111</v>
      </c>
      <c r="B94" s="39">
        <f>Dardanel_BS!B94/Dardanel_BS!B$30</f>
        <v>0.15294804436660828</v>
      </c>
      <c r="C94" s="39">
        <f>Dardanel_BS!C94/Dardanel_BS!C$30</f>
        <v>0.17793964620187308</v>
      </c>
      <c r="D94" s="39">
        <f>Dardanel_BS!D94/Dardanel_BS!D$30</f>
        <v>0.26537216828478966</v>
      </c>
      <c r="E94" s="39">
        <f>Dardanel_BS!E94/Dardanel_BS!E$30</f>
        <v>0.32200357781753131</v>
      </c>
      <c r="F94" s="39">
        <f>Dardanel_BS!F94/Dardanel_BS!F$30</f>
        <v>0.24035087719298245</v>
      </c>
    </row>
    <row r="95" spans="1:6" ht="15" thickBot="1" x14ac:dyDescent="0.35">
      <c r="A95" s="33" t="s">
        <v>112</v>
      </c>
      <c r="B95" s="39">
        <f>Dardanel_BS!B95/Dardanel_BS!B$30</f>
        <v>1.0507880910683012E-2</v>
      </c>
      <c r="C95" s="39">
        <f>Dardanel_BS!C95/Dardanel_BS!C$30</f>
        <v>1.8730489073881376E-2</v>
      </c>
      <c r="D95" s="39">
        <f>Dardanel_BS!D95/Dardanel_BS!D$30</f>
        <v>3.236245954692557E-2</v>
      </c>
      <c r="E95" s="39">
        <f>Dardanel_BS!E95/Dardanel_BS!E$30</f>
        <v>4.1144901610017888E-2</v>
      </c>
      <c r="F95" s="39">
        <f>Dardanel_BS!F95/Dardanel_BS!F$30</f>
        <v>7.0175438596491229E-3</v>
      </c>
    </row>
    <row r="96" spans="1:6" ht="15" thickBot="1" x14ac:dyDescent="0.35">
      <c r="A96" s="33" t="s">
        <v>113</v>
      </c>
      <c r="B96" s="39"/>
      <c r="C96" s="39"/>
      <c r="D96" s="39"/>
      <c r="E96" s="39"/>
      <c r="F96" s="39"/>
    </row>
    <row r="97" spans="1:6" ht="15" thickBot="1" x14ac:dyDescent="0.35">
      <c r="A97" s="33" t="s">
        <v>114</v>
      </c>
      <c r="B97" s="39"/>
      <c r="C97" s="39"/>
      <c r="D97" s="39"/>
      <c r="E97" s="39"/>
      <c r="F97" s="39"/>
    </row>
    <row r="98" spans="1:6" ht="15" thickBot="1" x14ac:dyDescent="0.35">
      <c r="A98" s="33" t="s">
        <v>115</v>
      </c>
      <c r="B98" s="39"/>
      <c r="C98" s="39"/>
      <c r="D98" s="39"/>
      <c r="E98" s="39"/>
      <c r="F98" s="39"/>
    </row>
    <row r="99" spans="1:6" ht="15" thickBot="1" x14ac:dyDescent="0.35">
      <c r="A99" s="33" t="s">
        <v>116</v>
      </c>
      <c r="B99" s="39"/>
      <c r="C99" s="39"/>
      <c r="D99" s="39"/>
      <c r="E99" s="39"/>
      <c r="F99" s="39"/>
    </row>
    <row r="100" spans="1:6" ht="15" thickBot="1" x14ac:dyDescent="0.35">
      <c r="A100" s="33" t="s">
        <v>117</v>
      </c>
      <c r="B100" s="39"/>
      <c r="C100" s="39"/>
      <c r="D100" s="39"/>
      <c r="E100" s="39"/>
      <c r="F100" s="39"/>
    </row>
    <row r="101" spans="1:6" ht="15" thickBot="1" x14ac:dyDescent="0.35">
      <c r="A101" s="33" t="s">
        <v>118</v>
      </c>
      <c r="B101" s="39"/>
      <c r="C101" s="39"/>
      <c r="D101" s="39"/>
      <c r="E101" s="39"/>
      <c r="F101" s="39"/>
    </row>
    <row r="102" spans="1:6" ht="15" thickBot="1" x14ac:dyDescent="0.35">
      <c r="A102" s="33" t="s">
        <v>119</v>
      </c>
      <c r="B102" s="39"/>
      <c r="C102" s="39"/>
      <c r="D102" s="39"/>
      <c r="E102" s="39"/>
      <c r="F102" s="39"/>
    </row>
    <row r="103" spans="1:6" ht="15" thickBot="1" x14ac:dyDescent="0.35">
      <c r="A103" s="33" t="s">
        <v>120</v>
      </c>
      <c r="B103" s="39"/>
      <c r="C103" s="39"/>
      <c r="D103" s="39"/>
      <c r="E103" s="39"/>
      <c r="F103" s="39"/>
    </row>
    <row r="104" spans="1:6" ht="15" thickBot="1" x14ac:dyDescent="0.35">
      <c r="A104" s="33" t="s">
        <v>121</v>
      </c>
      <c r="B104" s="39"/>
      <c r="C104" s="39"/>
      <c r="D104" s="39"/>
      <c r="E104" s="39"/>
      <c r="F104" s="39"/>
    </row>
    <row r="105" spans="1:6" ht="15" thickBot="1" x14ac:dyDescent="0.35">
      <c r="A105" s="33" t="s">
        <v>122</v>
      </c>
      <c r="B105" s="39"/>
      <c r="C105" s="39"/>
      <c r="D105" s="39"/>
      <c r="E105" s="39"/>
      <c r="F105" s="39"/>
    </row>
    <row r="106" spans="1:6" ht="15" thickBot="1" x14ac:dyDescent="0.35">
      <c r="A106" s="33" t="s">
        <v>123</v>
      </c>
      <c r="B106" s="39"/>
      <c r="C106" s="39"/>
      <c r="D106" s="39"/>
      <c r="E106" s="39"/>
      <c r="F106" s="39"/>
    </row>
    <row r="107" spans="1:6" ht="15" thickBot="1" x14ac:dyDescent="0.35">
      <c r="A107" s="33" t="s">
        <v>124</v>
      </c>
      <c r="B107" s="39"/>
      <c r="C107" s="39"/>
      <c r="D107" s="39"/>
      <c r="E107" s="39"/>
      <c r="F107" s="39"/>
    </row>
    <row r="108" spans="1:6" ht="15" thickBot="1" x14ac:dyDescent="0.35">
      <c r="A108" s="33" t="s">
        <v>125</v>
      </c>
      <c r="B108" s="39"/>
      <c r="C108" s="39"/>
      <c r="D108" s="39"/>
      <c r="E108" s="39"/>
      <c r="F108" s="39"/>
    </row>
    <row r="109" spans="1:6" ht="15" thickBot="1" x14ac:dyDescent="0.35">
      <c r="A109" s="33" t="s">
        <v>126</v>
      </c>
      <c r="B109" s="39"/>
      <c r="C109" s="39"/>
      <c r="D109" s="39"/>
      <c r="E109" s="39"/>
      <c r="F109" s="39"/>
    </row>
    <row r="110" spans="1:6" ht="15" thickBot="1" x14ac:dyDescent="0.35">
      <c r="A110" s="33" t="s">
        <v>127</v>
      </c>
      <c r="B110" s="39"/>
      <c r="C110" s="39"/>
      <c r="D110" s="39"/>
      <c r="E110" s="39"/>
      <c r="F110" s="39"/>
    </row>
    <row r="111" spans="1:6" ht="15" thickBot="1" x14ac:dyDescent="0.35">
      <c r="A111" s="33" t="s">
        <v>128</v>
      </c>
      <c r="B111" s="39"/>
      <c r="C111" s="39"/>
      <c r="D111" s="39"/>
      <c r="E111" s="39"/>
      <c r="F111" s="39"/>
    </row>
    <row r="112" spans="1:6" ht="15" thickBot="1" x14ac:dyDescent="0.35">
      <c r="A112" s="33" t="s">
        <v>129</v>
      </c>
      <c r="B112" s="39">
        <f>Dardanel_BS!B112/Dardanel_BS!B$30</f>
        <v>0.27845884413309985</v>
      </c>
      <c r="C112" s="39">
        <f>Dardanel_BS!C112/Dardanel_BS!C$30</f>
        <v>0.5431841831425599</v>
      </c>
      <c r="D112" s="39">
        <f>Dardanel_BS!D112/Dardanel_BS!D$30</f>
        <v>3.398058252427185E-2</v>
      </c>
      <c r="E112" s="39">
        <f>Dardanel_BS!E112/Dardanel_BS!E$30</f>
        <v>0.39713774597495527</v>
      </c>
      <c r="F112" s="39">
        <f>Dardanel_BS!F112/Dardanel_BS!F$30</f>
        <v>2.8070175438596492E-2</v>
      </c>
    </row>
    <row r="113" spans="1:6" ht="15" thickBot="1" x14ac:dyDescent="0.35">
      <c r="A113" s="33" t="s">
        <v>130</v>
      </c>
      <c r="B113" s="39"/>
      <c r="C113" s="39"/>
      <c r="D113" s="39"/>
      <c r="E113" s="39"/>
      <c r="F113" s="39"/>
    </row>
    <row r="114" spans="1:6" ht="15" thickBot="1" x14ac:dyDescent="0.35">
      <c r="A114" s="33" t="s">
        <v>131</v>
      </c>
      <c r="B114" s="39"/>
      <c r="C114" s="39"/>
      <c r="D114" s="39"/>
      <c r="E114" s="39"/>
      <c r="F114" s="39"/>
    </row>
    <row r="115" spans="1:6" ht="15" thickBot="1" x14ac:dyDescent="0.35">
      <c r="A115" s="33" t="s">
        <v>132</v>
      </c>
      <c r="B115" s="39"/>
      <c r="C115" s="39"/>
      <c r="D115" s="39"/>
      <c r="E115" s="39"/>
      <c r="F115" s="39"/>
    </row>
    <row r="116" spans="1:6" ht="15" thickBot="1" x14ac:dyDescent="0.35">
      <c r="A116" s="33" t="s">
        <v>133</v>
      </c>
      <c r="B116" s="39"/>
      <c r="C116" s="39"/>
      <c r="D116" s="39"/>
      <c r="E116" s="39"/>
      <c r="F116" s="39"/>
    </row>
    <row r="117" spans="1:6" ht="15" thickBot="1" x14ac:dyDescent="0.35">
      <c r="A117" s="33" t="s">
        <v>134</v>
      </c>
      <c r="B117" s="39"/>
      <c r="C117" s="39"/>
      <c r="D117" s="39"/>
      <c r="E117" s="39"/>
      <c r="F117" s="39"/>
    </row>
    <row r="118" spans="1:6" ht="15" thickBot="1" x14ac:dyDescent="0.35">
      <c r="A118" s="33" t="s">
        <v>135</v>
      </c>
      <c r="B118" s="39"/>
      <c r="C118" s="39"/>
      <c r="D118" s="39"/>
      <c r="E118" s="39"/>
      <c r="F118" s="39"/>
    </row>
    <row r="119" spans="1:6" ht="15" thickBot="1" x14ac:dyDescent="0.35">
      <c r="A119" s="33" t="s">
        <v>136</v>
      </c>
      <c r="B119" s="39"/>
      <c r="C119" s="39"/>
      <c r="D119" s="39"/>
      <c r="E119" s="39"/>
      <c r="F119" s="39"/>
    </row>
    <row r="120" spans="1:6" ht="15" thickBot="1" x14ac:dyDescent="0.35">
      <c r="A120" s="33" t="s">
        <v>137</v>
      </c>
      <c r="B120" s="39"/>
      <c r="C120" s="39"/>
      <c r="D120" s="39"/>
      <c r="E120" s="39"/>
      <c r="F120" s="39"/>
    </row>
    <row r="121" spans="1:6" ht="15" thickBot="1" x14ac:dyDescent="0.35">
      <c r="A121" s="33" t="s">
        <v>138</v>
      </c>
      <c r="B121" s="39"/>
      <c r="C121" s="39"/>
      <c r="D121" s="39"/>
      <c r="E121" s="39"/>
      <c r="F121" s="39"/>
    </row>
    <row r="122" spans="1:6" ht="15" thickBot="1" x14ac:dyDescent="0.35">
      <c r="A122" s="33" t="s">
        <v>139</v>
      </c>
      <c r="B122" s="39"/>
      <c r="C122" s="39"/>
      <c r="D122" s="39"/>
      <c r="E122" s="39"/>
      <c r="F122" s="39"/>
    </row>
    <row r="123" spans="1:6" ht="15" thickBot="1" x14ac:dyDescent="0.35">
      <c r="A123" s="33" t="s">
        <v>140</v>
      </c>
      <c r="B123" s="39"/>
      <c r="C123" s="39"/>
      <c r="D123" s="39"/>
      <c r="E123" s="39"/>
      <c r="F123" s="39"/>
    </row>
    <row r="124" spans="1:6" ht="15" thickBot="1" x14ac:dyDescent="0.35">
      <c r="A124" s="33" t="s">
        <v>141</v>
      </c>
      <c r="B124" s="39"/>
      <c r="C124" s="39"/>
      <c r="D124" s="39"/>
      <c r="E124" s="39"/>
      <c r="F124" s="39"/>
    </row>
    <row r="125" spans="1:6" ht="15" thickBot="1" x14ac:dyDescent="0.35">
      <c r="A125" s="33" t="s">
        <v>142</v>
      </c>
      <c r="B125" s="39"/>
      <c r="C125" s="39"/>
      <c r="D125" s="39"/>
      <c r="E125" s="39"/>
      <c r="F125" s="39"/>
    </row>
    <row r="126" spans="1:6" ht="15" thickBot="1" x14ac:dyDescent="0.35">
      <c r="A126" s="33" t="s">
        <v>143</v>
      </c>
      <c r="B126" s="39"/>
      <c r="C126" s="39"/>
      <c r="D126" s="39"/>
      <c r="E126" s="39"/>
      <c r="F126" s="39"/>
    </row>
    <row r="127" spans="1:6" ht="15" thickBot="1" x14ac:dyDescent="0.35">
      <c r="A127" s="33" t="s">
        <v>144</v>
      </c>
      <c r="B127" s="39"/>
      <c r="C127" s="39"/>
      <c r="D127" s="39"/>
      <c r="E127" s="39"/>
      <c r="F127" s="39"/>
    </row>
    <row r="128" spans="1:6" ht="15" thickBot="1" x14ac:dyDescent="0.35">
      <c r="A128" s="33" t="s">
        <v>145</v>
      </c>
      <c r="B128" s="39"/>
      <c r="C128" s="39"/>
      <c r="D128" s="39"/>
      <c r="E128" s="39"/>
      <c r="F128" s="39"/>
    </row>
    <row r="129" spans="1:6" ht="15" thickBot="1" x14ac:dyDescent="0.35">
      <c r="A129" s="33" t="s">
        <v>146</v>
      </c>
      <c r="B129" s="39"/>
      <c r="C129" s="39"/>
      <c r="D129" s="39"/>
      <c r="E129" s="39"/>
      <c r="F129" s="39"/>
    </row>
    <row r="130" spans="1:6" ht="15" thickBot="1" x14ac:dyDescent="0.35">
      <c r="A130" s="33" t="s">
        <v>147</v>
      </c>
      <c r="B130" s="39"/>
      <c r="C130" s="39"/>
      <c r="D130" s="39"/>
      <c r="E130" s="39"/>
      <c r="F130" s="39"/>
    </row>
    <row r="131" spans="1:6" ht="15" thickBot="1" x14ac:dyDescent="0.35">
      <c r="A131" s="33" t="s">
        <v>148</v>
      </c>
      <c r="B131" s="39"/>
      <c r="C131" s="39"/>
      <c r="D131" s="39"/>
      <c r="E131" s="39"/>
      <c r="F131" s="39"/>
    </row>
    <row r="132" spans="1:6" ht="15" thickBot="1" x14ac:dyDescent="0.35">
      <c r="A132" s="33" t="s">
        <v>149</v>
      </c>
      <c r="B132" s="39"/>
      <c r="C132" s="39"/>
      <c r="D132" s="39"/>
      <c r="E132" s="39"/>
      <c r="F132" s="39"/>
    </row>
    <row r="133" spans="1:6" ht="15" thickBot="1" x14ac:dyDescent="0.35">
      <c r="A133" s="33" t="s">
        <v>150</v>
      </c>
      <c r="B133" s="39"/>
      <c r="C133" s="39"/>
      <c r="D133" s="39"/>
      <c r="E133" s="39"/>
      <c r="F133" s="39"/>
    </row>
    <row r="134" spans="1:6" ht="15" thickBot="1" x14ac:dyDescent="0.35">
      <c r="A134" s="33" t="s">
        <v>151</v>
      </c>
      <c r="B134" s="39"/>
      <c r="C134" s="39"/>
      <c r="D134" s="39"/>
      <c r="E134" s="39"/>
      <c r="F134" s="39"/>
    </row>
    <row r="135" spans="1:6" ht="15" thickBot="1" x14ac:dyDescent="0.35">
      <c r="A135" s="33" t="s">
        <v>152</v>
      </c>
      <c r="B135" s="39"/>
      <c r="C135" s="39"/>
      <c r="D135" s="39"/>
      <c r="E135" s="39"/>
      <c r="F135" s="39"/>
    </row>
    <row r="136" spans="1:6" ht="15" thickBot="1" x14ac:dyDescent="0.35">
      <c r="A136" s="33" t="s">
        <v>153</v>
      </c>
      <c r="B136" s="39"/>
      <c r="C136" s="39"/>
      <c r="D136" s="39"/>
      <c r="E136" s="39"/>
      <c r="F136" s="39"/>
    </row>
    <row r="137" spans="1:6" ht="15" thickBot="1" x14ac:dyDescent="0.35">
      <c r="A137" s="33" t="s">
        <v>154</v>
      </c>
      <c r="B137" s="39"/>
      <c r="C137" s="39"/>
      <c r="D137" s="39"/>
      <c r="E137" s="39"/>
      <c r="F137" s="39"/>
    </row>
    <row r="138" spans="1:6" ht="15" thickBot="1" x14ac:dyDescent="0.35">
      <c r="A138" s="33" t="s">
        <v>155</v>
      </c>
      <c r="B138" s="39"/>
      <c r="C138" s="39"/>
      <c r="D138" s="39"/>
      <c r="E138" s="39"/>
      <c r="F138" s="39"/>
    </row>
    <row r="139" spans="1:6" ht="15" thickBot="1" x14ac:dyDescent="0.35">
      <c r="A139" s="33" t="s">
        <v>156</v>
      </c>
      <c r="B139" s="39"/>
      <c r="C139" s="39"/>
      <c r="D139" s="39"/>
      <c r="E139" s="39"/>
      <c r="F139" s="39"/>
    </row>
    <row r="140" spans="1:6" ht="15" thickBot="1" x14ac:dyDescent="0.35">
      <c r="A140" s="33" t="s">
        <v>157</v>
      </c>
      <c r="B140" s="39"/>
      <c r="C140" s="39"/>
      <c r="D140" s="39"/>
      <c r="E140" s="39"/>
      <c r="F140" s="39"/>
    </row>
    <row r="141" spans="1:6" ht="15" thickBot="1" x14ac:dyDescent="0.35">
      <c r="A141" s="33" t="s">
        <v>158</v>
      </c>
      <c r="B141" s="39"/>
      <c r="C141" s="39"/>
      <c r="D141" s="39"/>
      <c r="E141" s="39"/>
      <c r="F141" s="39"/>
    </row>
    <row r="142" spans="1:6" ht="15" thickBot="1" x14ac:dyDescent="0.35">
      <c r="A142" s="33" t="s">
        <v>159</v>
      </c>
      <c r="B142" s="39"/>
      <c r="C142" s="39"/>
      <c r="D142" s="39"/>
      <c r="E142" s="39"/>
      <c r="F142" s="39"/>
    </row>
    <row r="143" spans="1:6" ht="15" thickBot="1" x14ac:dyDescent="0.35">
      <c r="A143" s="33" t="s">
        <v>160</v>
      </c>
      <c r="B143" s="39"/>
      <c r="C143" s="39"/>
      <c r="D143" s="39"/>
      <c r="E143" s="39"/>
      <c r="F143" s="39"/>
    </row>
    <row r="144" spans="1:6" ht="15" thickBot="1" x14ac:dyDescent="0.35">
      <c r="A144" s="33" t="s">
        <v>161</v>
      </c>
      <c r="B144" s="39"/>
      <c r="C144" s="39"/>
      <c r="D144" s="39"/>
      <c r="E144" s="39"/>
      <c r="F144" s="39"/>
    </row>
    <row r="145" spans="1:6" ht="15" thickBot="1" x14ac:dyDescent="0.35">
      <c r="A145" s="33" t="s">
        <v>162</v>
      </c>
      <c r="B145" s="39"/>
      <c r="C145" s="39"/>
      <c r="D145" s="39"/>
      <c r="E145" s="39"/>
      <c r="F145" s="39"/>
    </row>
    <row r="146" spans="1:6" ht="15" thickBot="1" x14ac:dyDescent="0.35">
      <c r="A146" s="33" t="s">
        <v>163</v>
      </c>
      <c r="B146" s="39"/>
      <c r="C146" s="39"/>
      <c r="D146" s="39"/>
      <c r="E146" s="39"/>
      <c r="F146" s="39"/>
    </row>
    <row r="147" spans="1:6" ht="15" thickBot="1" x14ac:dyDescent="0.35">
      <c r="A147" s="33" t="s">
        <v>164</v>
      </c>
      <c r="B147" s="39">
        <f>Dardanel_BS!B147/Dardanel_BS!B$30</f>
        <v>0.64448336252189142</v>
      </c>
      <c r="C147" s="39">
        <f>Dardanel_BS!C147/Dardanel_BS!C$30</f>
        <v>0.53069719042663899</v>
      </c>
      <c r="D147" s="39">
        <f>Dardanel_BS!D147/Dardanel_BS!D$30</f>
        <v>0.46601941747572817</v>
      </c>
      <c r="E147" s="39">
        <f>Dardanel_BS!E147/Dardanel_BS!E$30</f>
        <v>0.27906976744186046</v>
      </c>
      <c r="F147" s="39">
        <f>Dardanel_BS!F147/Dardanel_BS!F$30</f>
        <v>0.46140350877192982</v>
      </c>
    </row>
    <row r="148" spans="1:6" ht="15" thickBot="1" x14ac:dyDescent="0.35">
      <c r="A148" s="33" t="s">
        <v>165</v>
      </c>
      <c r="B148" s="39"/>
      <c r="C148" s="39"/>
      <c r="D148" s="39"/>
      <c r="E148" s="39"/>
      <c r="F148" s="39"/>
    </row>
    <row r="149" spans="1:6" ht="15" thickBot="1" x14ac:dyDescent="0.35">
      <c r="A149" s="33" t="s">
        <v>166</v>
      </c>
      <c r="B149" s="39"/>
      <c r="C149" s="39"/>
      <c r="D149" s="39"/>
      <c r="E149" s="39"/>
      <c r="F149" s="39"/>
    </row>
    <row r="150" spans="1:6" ht="15" thickBot="1" x14ac:dyDescent="0.35">
      <c r="A150" s="33" t="s">
        <v>167</v>
      </c>
      <c r="B150" s="39"/>
      <c r="C150" s="39"/>
      <c r="D150" s="39"/>
      <c r="E150" s="39"/>
      <c r="F150" s="39"/>
    </row>
    <row r="151" spans="1:6" ht="15" thickBot="1" x14ac:dyDescent="0.35">
      <c r="A151" s="33" t="s">
        <v>168</v>
      </c>
      <c r="B151" s="39">
        <f>Dardanel_BS!B151/Dardanel_BS!B$30</f>
        <v>1.5084646818447167</v>
      </c>
      <c r="C151" s="39">
        <f>Dardanel_BS!C151/Dardanel_BS!C$30</f>
        <v>1.8418314255983352</v>
      </c>
      <c r="D151" s="39">
        <f>Dardanel_BS!D151/Dardanel_BS!D$30</f>
        <v>2.2055016181229776</v>
      </c>
      <c r="E151" s="39">
        <f>Dardanel_BS!E151/Dardanel_BS!E$30</f>
        <v>2.2898032200357781</v>
      </c>
      <c r="F151" s="39">
        <f>Dardanel_BS!F151/Dardanel_BS!F$30</f>
        <v>1.9035087719298245</v>
      </c>
    </row>
    <row r="152" spans="1:6" ht="15" thickBot="1" x14ac:dyDescent="0.35">
      <c r="A152" s="33" t="s">
        <v>169</v>
      </c>
      <c r="B152" s="39">
        <f>Dardanel_BS!B152/Dardanel_BS!B$30</f>
        <v>-1.6158785755983653</v>
      </c>
      <c r="C152" s="39">
        <f>Dardanel_BS!C152/Dardanel_BS!C$30</f>
        <v>-2.9386056191467222</v>
      </c>
      <c r="D152" s="39">
        <f>Dardanel_BS!D152/Dardanel_BS!D$30</f>
        <v>-3.4368932038834954</v>
      </c>
      <c r="E152" s="39">
        <f>Dardanel_BS!E152/Dardanel_BS!E$30</f>
        <v>-3.4364937388193204</v>
      </c>
      <c r="F152" s="39">
        <f>Dardanel_BS!F152/Dardanel_BS!F$30</f>
        <v>-2.9385964912280702</v>
      </c>
    </row>
    <row r="153" spans="1:6" ht="15" thickBot="1" x14ac:dyDescent="0.35">
      <c r="A153" s="33" t="s">
        <v>170</v>
      </c>
      <c r="B153" s="39"/>
      <c r="C153" s="39"/>
      <c r="D153" s="39"/>
      <c r="E153" s="39"/>
      <c r="F153" s="39"/>
    </row>
    <row r="154" spans="1:6" ht="15" thickBot="1" x14ac:dyDescent="0.35">
      <c r="A154" s="33" t="s">
        <v>171</v>
      </c>
      <c r="B154" s="39"/>
      <c r="C154" s="39"/>
      <c r="D154" s="39"/>
      <c r="E154" s="39"/>
      <c r="F154" s="39"/>
    </row>
    <row r="155" spans="1:6" ht="15" thickBot="1" x14ac:dyDescent="0.35">
      <c r="A155" s="33" t="s">
        <v>172</v>
      </c>
      <c r="B155" s="39"/>
      <c r="C155" s="39"/>
      <c r="D155" s="39"/>
      <c r="E155" s="39"/>
      <c r="F155" s="39"/>
    </row>
    <row r="156" spans="1:6" ht="15" thickBot="1" x14ac:dyDescent="0.35">
      <c r="A156" s="33" t="s">
        <v>173</v>
      </c>
      <c r="B156" s="39"/>
      <c r="C156" s="39"/>
      <c r="D156" s="39"/>
      <c r="E156" s="39"/>
      <c r="F156" s="39"/>
    </row>
    <row r="157" spans="1:6" ht="15" thickBot="1" x14ac:dyDescent="0.35">
      <c r="A157" s="33" t="s">
        <v>174</v>
      </c>
      <c r="B157" s="39"/>
      <c r="C157" s="39"/>
      <c r="D157" s="39"/>
      <c r="E157" s="39"/>
      <c r="F157" s="39"/>
    </row>
    <row r="158" spans="1:6" ht="15" thickBot="1" x14ac:dyDescent="0.35">
      <c r="A158" s="33" t="s">
        <v>175</v>
      </c>
      <c r="B158" s="39"/>
      <c r="C158" s="39"/>
      <c r="D158" s="39"/>
      <c r="E158" s="39"/>
      <c r="F158" s="39"/>
    </row>
    <row r="159" spans="1:6" ht="15" thickBot="1" x14ac:dyDescent="0.35">
      <c r="A159" s="33" t="s">
        <v>176</v>
      </c>
      <c r="B159" s="39"/>
      <c r="C159" s="39"/>
      <c r="D159" s="39"/>
      <c r="E159" s="39"/>
      <c r="F159" s="39"/>
    </row>
    <row r="160" spans="1:6" ht="15" thickBot="1" x14ac:dyDescent="0.35">
      <c r="A160" s="33" t="s">
        <v>177</v>
      </c>
      <c r="B160" s="39"/>
      <c r="C160" s="39"/>
      <c r="D160" s="39"/>
      <c r="E160" s="39"/>
      <c r="F160" s="39"/>
    </row>
    <row r="161" spans="1:6" ht="15" thickBot="1" x14ac:dyDescent="0.35">
      <c r="A161" s="33" t="s">
        <v>178</v>
      </c>
      <c r="B161" s="39"/>
      <c r="C161" s="39"/>
      <c r="D161" s="39"/>
      <c r="E161" s="39"/>
      <c r="F161" s="39"/>
    </row>
    <row r="162" spans="1:6" ht="15" thickBot="1" x14ac:dyDescent="0.35">
      <c r="A162" s="33" t="s">
        <v>179</v>
      </c>
      <c r="B162" s="39"/>
      <c r="C162" s="39"/>
      <c r="D162" s="39"/>
      <c r="E162" s="39"/>
      <c r="F162" s="39"/>
    </row>
    <row r="163" spans="1:6" ht="15" thickBot="1" x14ac:dyDescent="0.35">
      <c r="A163" s="33" t="s">
        <v>180</v>
      </c>
      <c r="B163" s="39"/>
      <c r="C163" s="39"/>
      <c r="D163" s="39"/>
      <c r="E163" s="39"/>
      <c r="F163" s="39"/>
    </row>
    <row r="164" spans="1:6" x14ac:dyDescent="0.3">
      <c r="A164" s="33" t="s">
        <v>181</v>
      </c>
      <c r="B164" s="39"/>
      <c r="C164" s="39"/>
      <c r="D164" s="39"/>
      <c r="E164" s="39"/>
      <c r="F164" s="39"/>
    </row>
    <row r="165" spans="1:6" ht="12" customHeight="1" thickBot="1" x14ac:dyDescent="0.35">
      <c r="A165" s="10" t="s">
        <v>182</v>
      </c>
      <c r="B165" s="41"/>
      <c r="C165" s="41"/>
      <c r="D165" s="41"/>
      <c r="E165" s="41"/>
      <c r="F165" s="41"/>
    </row>
    <row r="166" spans="1:6" ht="15" thickBot="1" x14ac:dyDescent="0.35">
      <c r="A166" s="33" t="s">
        <v>183</v>
      </c>
      <c r="B166" s="39"/>
      <c r="C166" s="39"/>
      <c r="D166" s="39"/>
      <c r="E166" s="39"/>
      <c r="F166" s="39"/>
    </row>
    <row r="167" spans="1:6" ht="15" thickBot="1" x14ac:dyDescent="0.35">
      <c r="A167" s="33" t="s">
        <v>184</v>
      </c>
      <c r="B167" s="39"/>
      <c r="C167" s="39"/>
      <c r="D167" s="39"/>
      <c r="E167" s="39"/>
      <c r="F167" s="39"/>
    </row>
    <row r="168" spans="1:6" ht="15" thickBot="1" x14ac:dyDescent="0.35">
      <c r="A168" s="33" t="s">
        <v>194</v>
      </c>
      <c r="B168" s="39"/>
      <c r="C168" s="39"/>
      <c r="D168" s="39"/>
      <c r="E168" s="39"/>
      <c r="F168" s="39"/>
    </row>
    <row r="169" spans="1:6" ht="15" thickBot="1" x14ac:dyDescent="0.35">
      <c r="A169" s="33" t="s">
        <v>195</v>
      </c>
      <c r="B169" s="39"/>
      <c r="C169" s="39"/>
      <c r="D169" s="39"/>
      <c r="E169" s="39"/>
      <c r="F169" s="39"/>
    </row>
    <row r="170" spans="1:6" ht="15" thickBot="1" x14ac:dyDescent="0.35">
      <c r="A170" s="33" t="s">
        <v>196</v>
      </c>
      <c r="B170" s="39"/>
      <c r="C170" s="39"/>
      <c r="D170" s="39"/>
      <c r="E170" s="39"/>
      <c r="F170" s="39"/>
    </row>
    <row r="171" spans="1:6" ht="15" thickBot="1" x14ac:dyDescent="0.35">
      <c r="A171" s="33" t="s">
        <v>197</v>
      </c>
      <c r="B171" s="39"/>
      <c r="C171" s="39"/>
      <c r="D171" s="39"/>
      <c r="E171" s="39"/>
      <c r="F171" s="39"/>
    </row>
    <row r="172" spans="1:6" ht="15" thickBot="1" x14ac:dyDescent="0.35">
      <c r="A172" s="33" t="s">
        <v>198</v>
      </c>
      <c r="B172" s="39"/>
      <c r="C172" s="39"/>
      <c r="D172" s="39"/>
      <c r="E172" s="39"/>
      <c r="F172" s="39"/>
    </row>
    <row r="173" spans="1:6" ht="15" thickBot="1" x14ac:dyDescent="0.35">
      <c r="A173" s="33" t="s">
        <v>199</v>
      </c>
      <c r="B173" s="39"/>
      <c r="C173" s="39"/>
      <c r="D173" s="39"/>
      <c r="E173" s="39"/>
      <c r="F173" s="39"/>
    </row>
    <row r="174" spans="1:6" ht="15" thickBot="1" x14ac:dyDescent="0.35">
      <c r="A174" s="33" t="s">
        <v>200</v>
      </c>
      <c r="B174" s="39"/>
      <c r="C174" s="39"/>
      <c r="D174" s="39"/>
      <c r="E174" s="39"/>
      <c r="F174" s="39"/>
    </row>
    <row r="175" spans="1:6" x14ac:dyDescent="0.3">
      <c r="A175" s="33" t="s">
        <v>201</v>
      </c>
      <c r="B175" s="39"/>
      <c r="C175" s="39"/>
      <c r="D175" s="39"/>
      <c r="E175" s="39"/>
      <c r="F175" s="39"/>
    </row>
    <row r="176" spans="1:6" x14ac:dyDescent="0.3">
      <c r="B176" s="36"/>
      <c r="C176" s="36"/>
      <c r="D176" s="36"/>
      <c r="E176" s="36"/>
      <c r="F176" s="3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49A83-AD9D-4521-AE9F-976CA3CEE627}">
  <sheetPr>
    <tabColor theme="9" tint="0.79998168889431442"/>
  </sheetPr>
  <dimension ref="A1:G184"/>
  <sheetViews>
    <sheetView workbookViewId="0">
      <selection activeCell="D1" sqref="D1"/>
    </sheetView>
  </sheetViews>
  <sheetFormatPr defaultRowHeight="14.4" x14ac:dyDescent="0.3"/>
  <cols>
    <col min="1" max="1" width="11.5546875" customWidth="1"/>
    <col min="2" max="2" width="24.6640625" customWidth="1"/>
    <col min="3" max="7" width="13.88671875" bestFit="1" customWidth="1"/>
  </cols>
  <sheetData>
    <row r="1" spans="1:7" x14ac:dyDescent="0.3">
      <c r="A1" s="1" t="s">
        <v>436</v>
      </c>
    </row>
    <row r="2" spans="1:7" x14ac:dyDescent="0.3">
      <c r="A2" s="42" t="s">
        <v>446</v>
      </c>
    </row>
    <row r="3" spans="1:7" x14ac:dyDescent="0.3">
      <c r="A3" s="2" t="s">
        <v>203</v>
      </c>
    </row>
    <row r="4" spans="1:7" ht="15" thickBot="1" x14ac:dyDescent="0.35">
      <c r="A4" s="2" t="s">
        <v>1</v>
      </c>
    </row>
    <row r="5" spans="1:7" ht="15" thickBot="1" x14ac:dyDescent="0.35">
      <c r="A5" s="100"/>
      <c r="B5" s="101"/>
      <c r="C5" s="4">
        <v>2019</v>
      </c>
      <c r="D5" s="4">
        <v>2018</v>
      </c>
      <c r="E5" s="4">
        <v>2017</v>
      </c>
      <c r="F5" s="4">
        <v>2016</v>
      </c>
      <c r="G5" s="4">
        <v>2015</v>
      </c>
    </row>
    <row r="6" spans="1:7" ht="14.25" customHeight="1" thickBot="1" x14ac:dyDescent="0.35">
      <c r="A6" s="102" t="s">
        <v>2</v>
      </c>
      <c r="B6" s="103"/>
      <c r="C6" s="6" t="s">
        <v>378</v>
      </c>
      <c r="D6" s="27" t="s">
        <v>379</v>
      </c>
      <c r="E6" s="28" t="s">
        <v>380</v>
      </c>
      <c r="F6" s="27" t="s">
        <v>381</v>
      </c>
      <c r="G6" s="7" t="s">
        <v>382</v>
      </c>
    </row>
    <row r="7" spans="1:7" ht="15" thickBot="1" x14ac:dyDescent="0.35">
      <c r="A7" s="104" t="s">
        <v>8</v>
      </c>
      <c r="B7" s="105"/>
      <c r="C7" s="9" t="s">
        <v>9</v>
      </c>
      <c r="D7" s="9" t="s">
        <v>10</v>
      </c>
      <c r="E7" s="9" t="s">
        <v>11</v>
      </c>
      <c r="F7" s="9" t="s">
        <v>12</v>
      </c>
      <c r="G7" s="9" t="s">
        <v>13</v>
      </c>
    </row>
    <row r="8" spans="1:7" ht="15" thickBot="1" x14ac:dyDescent="0.35">
      <c r="A8" s="94" t="s">
        <v>204</v>
      </c>
      <c r="B8" s="95"/>
      <c r="C8" s="37">
        <f>Dardanel_IS!C8/Dardanel_IS!C$8</f>
        <v>1</v>
      </c>
      <c r="D8" s="37">
        <f>Dardanel_IS!D8/Dardanel_IS!D$8</f>
        <v>1</v>
      </c>
      <c r="E8" s="37">
        <f>Dardanel_IS!E8/Dardanel_IS!E$8</f>
        <v>1</v>
      </c>
      <c r="F8" s="37">
        <f>Dardanel_IS!F8/Dardanel_IS!F$8</f>
        <v>1</v>
      </c>
      <c r="G8" s="37">
        <f>Dardanel_IS!G8/Dardanel_IS!G$8</f>
        <v>1</v>
      </c>
    </row>
    <row r="9" spans="1:7" ht="15" thickBot="1" x14ac:dyDescent="0.35">
      <c r="A9" s="96" t="s">
        <v>205</v>
      </c>
      <c r="B9" s="97"/>
      <c r="C9" s="38">
        <f>Dardanel_IS!C9/Dardanel_IS!C$8</f>
        <v>1</v>
      </c>
      <c r="D9" s="38">
        <f>Dardanel_IS!D9/Dardanel_IS!D$8</f>
        <v>1</v>
      </c>
      <c r="E9" s="38">
        <f>Dardanel_IS!E9/Dardanel_IS!E$8</f>
        <v>1</v>
      </c>
      <c r="F9" s="38">
        <f>Dardanel_IS!F9/Dardanel_IS!F$8</f>
        <v>1</v>
      </c>
      <c r="G9" s="38">
        <f>Dardanel_IS!G9/Dardanel_IS!G$8</f>
        <v>1</v>
      </c>
    </row>
    <row r="10" spans="1:7" ht="15" thickBot="1" x14ac:dyDescent="0.35">
      <c r="A10" s="88" t="s">
        <v>208</v>
      </c>
      <c r="B10" s="89"/>
      <c r="C10" s="39"/>
      <c r="D10" s="39"/>
      <c r="E10" s="39"/>
      <c r="F10" s="39"/>
      <c r="G10" s="39"/>
    </row>
    <row r="11" spans="1:7" ht="15" thickBot="1" x14ac:dyDescent="0.35">
      <c r="A11" s="88" t="s">
        <v>209</v>
      </c>
      <c r="B11" s="89"/>
      <c r="C11" s="39">
        <f>Dardanel_IS!C11/Dardanel_IS!C$8</f>
        <v>1</v>
      </c>
      <c r="D11" s="39">
        <f>Dardanel_IS!D11/Dardanel_IS!D$8</f>
        <v>1</v>
      </c>
      <c r="E11" s="39">
        <f>Dardanel_IS!E11/Dardanel_IS!E$8</f>
        <v>1</v>
      </c>
      <c r="F11" s="39">
        <f>Dardanel_IS!F11/Dardanel_IS!F$8</f>
        <v>1</v>
      </c>
      <c r="G11" s="39">
        <f>Dardanel_IS!G11/Dardanel_IS!G$8</f>
        <v>1</v>
      </c>
    </row>
    <row r="12" spans="1:7" ht="15" thickBot="1" x14ac:dyDescent="0.35">
      <c r="A12" s="94" t="s">
        <v>210</v>
      </c>
      <c r="B12" s="95"/>
      <c r="C12" s="37">
        <f>Dardanel_IS!C12/Dardanel_IS!C$8</f>
        <v>0.68965517241379304</v>
      </c>
      <c r="D12" s="37">
        <f>Dardanel_IS!D12/Dardanel_IS!D$8</f>
        <v>0.69237485448195568</v>
      </c>
      <c r="E12" s="37">
        <f>Dardanel_IS!E12/Dardanel_IS!E$8</f>
        <v>0.74810379241516967</v>
      </c>
      <c r="F12" s="37">
        <f>Dardanel_IS!F12/Dardanel_IS!F$8</f>
        <v>0.62719477337688845</v>
      </c>
      <c r="G12" s="37">
        <f>Dardanel_IS!G12/Dardanel_IS!G$8</f>
        <v>0.65459610027855153</v>
      </c>
    </row>
    <row r="13" spans="1:7" ht="15" thickBot="1" x14ac:dyDescent="0.35">
      <c r="A13" s="96" t="s">
        <v>211</v>
      </c>
      <c r="B13" s="97"/>
      <c r="C13" s="38">
        <f>Dardanel_IS!C13/Dardanel_IS!C$8</f>
        <v>0.68965517241379304</v>
      </c>
      <c r="D13" s="38">
        <f>Dardanel_IS!D13/Dardanel_IS!D$8</f>
        <v>0.69237485448195568</v>
      </c>
      <c r="E13" s="38">
        <f>Dardanel_IS!E13/Dardanel_IS!E$8</f>
        <v>0.74810379241516967</v>
      </c>
      <c r="F13" s="38">
        <f>Dardanel_IS!F13/Dardanel_IS!F$8</f>
        <v>0.62719477337688845</v>
      </c>
      <c r="G13" s="38">
        <f>Dardanel_IS!G13/Dardanel_IS!G$8</f>
        <v>0.65459610027855153</v>
      </c>
    </row>
    <row r="14" spans="1:7" ht="15" thickBot="1" x14ac:dyDescent="0.35">
      <c r="A14" s="88" t="s">
        <v>212</v>
      </c>
      <c r="B14" s="89"/>
      <c r="C14" s="39">
        <f>Dardanel_IS!C14/Dardanel_IS!C$8</f>
        <v>0.31034482758620685</v>
      </c>
      <c r="D14" s="39">
        <f>Dardanel_IS!D14/Dardanel_IS!D$8</f>
        <v>0.30762514551804421</v>
      </c>
      <c r="E14" s="39">
        <f>Dardanel_IS!E14/Dardanel_IS!E$8</f>
        <v>0.25189620758483033</v>
      </c>
      <c r="F14" s="39">
        <f>Dardanel_IS!F14/Dardanel_IS!F$8</f>
        <v>0.37239689669252757</v>
      </c>
      <c r="G14" s="39">
        <f>Dardanel_IS!G14/Dardanel_IS!G$8</f>
        <v>0.34540389972144847</v>
      </c>
    </row>
    <row r="15" spans="1:7" ht="15" thickBot="1" x14ac:dyDescent="0.35">
      <c r="A15" s="99"/>
      <c r="B15" s="99"/>
      <c r="C15" s="40"/>
      <c r="D15" s="40"/>
      <c r="E15" s="40"/>
      <c r="F15" s="40"/>
      <c r="G15" s="40"/>
    </row>
    <row r="16" spans="1:7" ht="15" thickBot="1" x14ac:dyDescent="0.35">
      <c r="A16" s="94" t="s">
        <v>213</v>
      </c>
      <c r="B16" s="95"/>
      <c r="C16" s="37">
        <f>Dardanel_IS!C16/Dardanel_IS!C$8</f>
        <v>0.19032941629743785</v>
      </c>
      <c r="D16" s="37">
        <f>Dardanel_IS!D16/Dardanel_IS!D$8</f>
        <v>0.17200232828870779</v>
      </c>
      <c r="E16" s="37">
        <f>Dardanel_IS!E16/Dardanel_IS!E$8</f>
        <v>0.21437125748502994</v>
      </c>
      <c r="F16" s="37">
        <f>Dardanel_IS!F16/Dardanel_IS!F$8</f>
        <v>0.26378113515720697</v>
      </c>
      <c r="G16" s="37">
        <f>Dardanel_IS!G16/Dardanel_IS!G$8</f>
        <v>0.24791086350974928</v>
      </c>
    </row>
    <row r="17" spans="1:7" ht="15" thickBot="1" x14ac:dyDescent="0.35">
      <c r="A17" s="96" t="s">
        <v>214</v>
      </c>
      <c r="B17" s="97"/>
      <c r="C17" s="38">
        <f>Dardanel_IS!C17/Dardanel_IS!C$8</f>
        <v>0.19032941629743785</v>
      </c>
      <c r="D17" s="38">
        <f>Dardanel_IS!D17/Dardanel_IS!D$8</f>
        <v>0.17200232828870779</v>
      </c>
      <c r="E17" s="38">
        <f>Dardanel_IS!E17/Dardanel_IS!E$8</f>
        <v>0.21437125748502994</v>
      </c>
      <c r="F17" s="38">
        <f>Dardanel_IS!F17/Dardanel_IS!F$8</f>
        <v>0.26378113515720697</v>
      </c>
      <c r="G17" s="38">
        <f>Dardanel_IS!G17/Dardanel_IS!G$8</f>
        <v>0.24791086350974928</v>
      </c>
    </row>
    <row r="18" spans="1:7" ht="15" thickBot="1" x14ac:dyDescent="0.35">
      <c r="A18" s="88" t="s">
        <v>215</v>
      </c>
      <c r="B18" s="89"/>
      <c r="C18" s="39">
        <f>Dardanel_IS!C18/Dardanel_IS!C$8</f>
        <v>3.274898863417453E-3</v>
      </c>
      <c r="D18" s="39">
        <f>Dardanel_IS!D18/Dardanel_IS!D$8</f>
        <v>3.2013969732246801E-3</v>
      </c>
      <c r="E18" s="39">
        <f>Dardanel_IS!E18/Dardanel_IS!E$8</f>
        <v>4.3912175648702602E-3</v>
      </c>
      <c r="F18" s="39">
        <f>Dardanel_IS!F18/Dardanel_IS!F$8</f>
        <v>6.5332788893425892E-3</v>
      </c>
      <c r="G18" s="39">
        <f>Dardanel_IS!G18/Dardanel_IS!G$8</f>
        <v>5.1067780872794807E-3</v>
      </c>
    </row>
    <row r="19" spans="1:7" ht="15" thickBot="1" x14ac:dyDescent="0.35">
      <c r="A19" s="94" t="s">
        <v>216</v>
      </c>
      <c r="B19" s="95"/>
      <c r="C19" s="37">
        <f>Dardanel_IS!C19/Dardanel_IS!C$8</f>
        <v>2.6969755345790788E-3</v>
      </c>
      <c r="D19" s="37">
        <f>Dardanel_IS!D19/Dardanel_IS!D$8</f>
        <v>4.0745052386495922E-3</v>
      </c>
      <c r="E19" s="37">
        <f>Dardanel_IS!E19/Dardanel_IS!E$8</f>
        <v>5.5888223552894205E-3</v>
      </c>
      <c r="F19" s="37">
        <f>Dardanel_IS!F19/Dardanel_IS!F$8</f>
        <v>6.1249489587586765E-3</v>
      </c>
      <c r="G19" s="37">
        <f>Dardanel_IS!G19/Dardanel_IS!G$8</f>
        <v>7.8922934076137412E-3</v>
      </c>
    </row>
    <row r="20" spans="1:7" ht="15" thickBot="1" x14ac:dyDescent="0.35">
      <c r="A20" s="96" t="s">
        <v>217</v>
      </c>
      <c r="B20" s="97"/>
      <c r="C20" s="38">
        <f>Dardanel_IS!C20/Dardanel_IS!C$8</f>
        <v>2.6969755345790788E-3</v>
      </c>
      <c r="D20" s="38">
        <f>Dardanel_IS!D20/Dardanel_IS!D$8</f>
        <v>4.0745052386495922E-3</v>
      </c>
      <c r="E20" s="38">
        <f>Dardanel_IS!E20/Dardanel_IS!E$8</f>
        <v>5.5888223552894205E-3</v>
      </c>
      <c r="F20" s="38">
        <f>Dardanel_IS!F20/Dardanel_IS!F$8</f>
        <v>6.1249489587586765E-3</v>
      </c>
      <c r="G20" s="38">
        <f>Dardanel_IS!G20/Dardanel_IS!G$8</f>
        <v>7.8922934076137412E-3</v>
      </c>
    </row>
    <row r="21" spans="1:7" ht="15" thickBot="1" x14ac:dyDescent="0.35">
      <c r="A21" s="88" t="s">
        <v>218</v>
      </c>
      <c r="B21" s="89"/>
      <c r="C21" s="39"/>
      <c r="D21" s="39"/>
      <c r="E21" s="39"/>
      <c r="F21" s="39"/>
      <c r="G21" s="39"/>
    </row>
    <row r="22" spans="1:7" ht="15" thickBot="1" x14ac:dyDescent="0.35">
      <c r="A22" s="88" t="s">
        <v>219</v>
      </c>
      <c r="B22" s="89"/>
      <c r="C22" s="39"/>
      <c r="D22" s="39"/>
      <c r="E22" s="39"/>
      <c r="F22" s="39"/>
      <c r="G22" s="39"/>
    </row>
    <row r="23" spans="1:7" ht="15" thickBot="1" x14ac:dyDescent="0.35">
      <c r="A23" s="88" t="s">
        <v>221</v>
      </c>
      <c r="B23" s="89"/>
      <c r="C23" s="39"/>
      <c r="D23" s="39"/>
      <c r="E23" s="39"/>
      <c r="F23" s="39"/>
      <c r="G23" s="39"/>
    </row>
    <row r="24" spans="1:7" ht="15" thickBot="1" x14ac:dyDescent="0.35">
      <c r="A24" s="88" t="s">
        <v>222</v>
      </c>
      <c r="B24" s="89"/>
      <c r="C24" s="39"/>
      <c r="D24" s="39"/>
      <c r="E24" s="39"/>
      <c r="F24" s="39"/>
      <c r="G24" s="39"/>
    </row>
    <row r="25" spans="1:7" ht="15" thickBot="1" x14ac:dyDescent="0.35">
      <c r="A25" s="94" t="s">
        <v>223</v>
      </c>
      <c r="B25" s="95"/>
      <c r="C25" s="37">
        <f>Dardanel_IS!C25/Dardanel_IS!C$8</f>
        <v>9.6320554806395681E-4</v>
      </c>
      <c r="D25" s="37">
        <f>Dardanel_IS!D25/Dardanel_IS!D$8</f>
        <v>8.7310826542491256E-4</v>
      </c>
      <c r="E25" s="37">
        <f>Dardanel_IS!E25/Dardanel_IS!E$8</f>
        <v>1.1976047904191617E-3</v>
      </c>
      <c r="F25" s="37">
        <f>Dardanel_IS!F25/Dardanel_IS!F$8</f>
        <v>-1.1841567986933442E-2</v>
      </c>
      <c r="G25" s="37">
        <f>Dardanel_IS!G25/Dardanel_IS!G$8</f>
        <v>1.532033426183844E-2</v>
      </c>
    </row>
    <row r="26" spans="1:7" ht="15" thickBot="1" x14ac:dyDescent="0.35">
      <c r="A26" s="96" t="s">
        <v>224</v>
      </c>
      <c r="B26" s="97"/>
      <c r="C26" s="38">
        <f>Dardanel_IS!C26/Dardanel_IS!C$8</f>
        <v>9.6320554806395681E-4</v>
      </c>
      <c r="D26" s="38">
        <f>Dardanel_IS!D26/Dardanel_IS!D$8</f>
        <v>1.1641443538998836E-3</v>
      </c>
      <c r="E26" s="38">
        <f>Dardanel_IS!E26/Dardanel_IS!E$8</f>
        <v>1.596806387225549E-3</v>
      </c>
      <c r="F26" s="38"/>
      <c r="G26" s="38">
        <f>Dardanel_IS!G26/Dardanel_IS!G$8</f>
        <v>1.532033426183844E-2</v>
      </c>
    </row>
    <row r="27" spans="1:7" ht="15" thickBot="1" x14ac:dyDescent="0.35">
      <c r="A27" s="96" t="s">
        <v>428</v>
      </c>
      <c r="B27" s="97"/>
      <c r="C27" s="38">
        <f>Dardanel_IS!C27/Dardanel_IS!C$8</f>
        <v>0</v>
      </c>
      <c r="D27" s="38">
        <f>Dardanel_IS!D27/Dardanel_IS!D$8</f>
        <v>-2.9103608847497089E-4</v>
      </c>
      <c r="E27" s="38">
        <f>Dardanel_IS!E27/Dardanel_IS!E$8</f>
        <v>-3.9920159680638726E-4</v>
      </c>
      <c r="F27" s="38">
        <f>Dardanel_IS!F27/Dardanel_IS!F$8</f>
        <v>-1.1841567986933442E-2</v>
      </c>
      <c r="G27" s="38">
        <f>Dardanel_IS!G27/Dardanel_IS!G$8</f>
        <v>0</v>
      </c>
    </row>
    <row r="28" spans="1:7" ht="15" thickBot="1" x14ac:dyDescent="0.35">
      <c r="A28" s="94" t="s">
        <v>225</v>
      </c>
      <c r="B28" s="95"/>
      <c r="C28" s="37">
        <f>Dardanel_IS!C28/Dardanel_IS!C$8</f>
        <v>-2.3116933153534964E-3</v>
      </c>
      <c r="D28" s="37">
        <f>Dardanel_IS!D28/Dardanel_IS!D$8</f>
        <v>7.1885913853317801E-2</v>
      </c>
      <c r="E28" s="37">
        <f>Dardanel_IS!E28/Dardanel_IS!E$8</f>
        <v>-6.5069860279441116E-2</v>
      </c>
      <c r="F28" s="37">
        <f>Dardanel_IS!F28/Dardanel_IS!F$8</f>
        <v>2.3683135973866884E-2</v>
      </c>
      <c r="G28" s="37">
        <f>Dardanel_IS!G28/Dardanel_IS!G$8</f>
        <v>6.9637883008356544E-3</v>
      </c>
    </row>
    <row r="29" spans="1:7" ht="15" thickBot="1" x14ac:dyDescent="0.35">
      <c r="A29" s="96" t="s">
        <v>226</v>
      </c>
      <c r="B29" s="97"/>
      <c r="C29" s="38">
        <f>Dardanel_IS!C29/Dardanel_IS!C$8</f>
        <v>8.6110575996917738E-2</v>
      </c>
      <c r="D29" s="38">
        <f>Dardanel_IS!D29/Dardanel_IS!D$8</f>
        <v>0.16938300349243307</v>
      </c>
      <c r="E29" s="38">
        <f>Dardanel_IS!E29/Dardanel_IS!E$8</f>
        <v>6.7864271457085831E-2</v>
      </c>
      <c r="F29" s="38">
        <f>Dardanel_IS!F29/Dardanel_IS!F$8</f>
        <v>0.10289914250714577</v>
      </c>
      <c r="G29" s="38">
        <f>Dardanel_IS!G29/Dardanel_IS!G$8</f>
        <v>0.12209842154131847</v>
      </c>
    </row>
    <row r="30" spans="1:7" ht="15" thickBot="1" x14ac:dyDescent="0.35">
      <c r="A30" s="96" t="s">
        <v>227</v>
      </c>
      <c r="B30" s="97"/>
      <c r="C30" s="38">
        <f>Dardanel_IS!C30/Dardanel_IS!C$8</f>
        <v>-8.8229628202658436E-2</v>
      </c>
      <c r="D30" s="38">
        <f>Dardanel_IS!D30/Dardanel_IS!D$8</f>
        <v>-9.7497089639115242E-2</v>
      </c>
      <c r="E30" s="38">
        <f>Dardanel_IS!E30/Dardanel_IS!E$8</f>
        <v>-0.13253493013972056</v>
      </c>
      <c r="F30" s="38">
        <f>Dardanel_IS!F30/Dardanel_IS!F$8</f>
        <v>-7.9216006533278885E-2</v>
      </c>
      <c r="G30" s="38">
        <f>Dardanel_IS!G30/Dardanel_IS!G$8</f>
        <v>-0.11513463324048283</v>
      </c>
    </row>
    <row r="31" spans="1:7" ht="15" thickBot="1" x14ac:dyDescent="0.35">
      <c r="A31" s="88" t="s">
        <v>228</v>
      </c>
      <c r="B31" s="89"/>
      <c r="C31" s="39">
        <f>Dardanel_IS!C31/Dardanel_IS!C$8</f>
        <v>0.88460797534193791</v>
      </c>
      <c r="D31" s="39">
        <f>Dardanel_IS!D31/Dardanel_IS!D$8</f>
        <v>0.94441210710128054</v>
      </c>
      <c r="E31" s="39">
        <f>Dardanel_IS!E31/Dardanel_IS!E$8</f>
        <v>0.90898203592814364</v>
      </c>
      <c r="F31" s="39">
        <f>Dardanel_IS!F31/Dardanel_IS!F$8</f>
        <v>0.91547570436913017</v>
      </c>
      <c r="G31" s="39">
        <f>Dardanel_IS!G31/Dardanel_IS!G$8</f>
        <v>0.93732590529247906</v>
      </c>
    </row>
    <row r="32" spans="1:7" ht="15" thickBot="1" x14ac:dyDescent="0.35">
      <c r="A32" s="88" t="s">
        <v>229</v>
      </c>
      <c r="B32" s="89"/>
      <c r="C32" s="39">
        <f>Dardanel_IS!C32/Dardanel_IS!C$8</f>
        <v>0.11539202465806202</v>
      </c>
      <c r="D32" s="39">
        <f>Dardanel_IS!D32/Dardanel_IS!D$8</f>
        <v>5.5587892898719439E-2</v>
      </c>
      <c r="E32" s="39">
        <f>Dardanel_IS!E32/Dardanel_IS!E$8</f>
        <v>9.1017964071856292E-2</v>
      </c>
      <c r="F32" s="39">
        <f>Dardanel_IS!F32/Dardanel_IS!F$8</f>
        <v>8.4524295630869745E-2</v>
      </c>
      <c r="G32" s="39">
        <f>Dardanel_IS!G32/Dardanel_IS!G$8</f>
        <v>6.2674094707520889E-2</v>
      </c>
    </row>
    <row r="33" spans="1:7" ht="15" thickBot="1" x14ac:dyDescent="0.35">
      <c r="A33" s="94" t="s">
        <v>230</v>
      </c>
      <c r="B33" s="95"/>
      <c r="C33" s="37">
        <f>Dardanel_IS!C33/Dardanel_IS!C$8</f>
        <v>-6.8772876131766525E-2</v>
      </c>
      <c r="D33" s="37">
        <f>Dardanel_IS!D33/Dardanel_IS!D$8</f>
        <v>-0.12223515715948777</v>
      </c>
      <c r="E33" s="37">
        <f>Dardanel_IS!E33/Dardanel_IS!E$8</f>
        <v>-0.12614770459081837</v>
      </c>
      <c r="F33" s="37">
        <f>Dardanel_IS!F33/Dardanel_IS!F$8</f>
        <v>-9.6365863617803194E-2</v>
      </c>
      <c r="G33" s="37">
        <f>Dardanel_IS!G33/Dardanel_IS!G$8</f>
        <v>-5.8031569173630455E-2</v>
      </c>
    </row>
    <row r="34" spans="1:7" ht="15" thickBot="1" x14ac:dyDescent="0.35">
      <c r="A34" s="96" t="s">
        <v>231</v>
      </c>
      <c r="B34" s="97"/>
      <c r="C34" s="38">
        <f>Dardanel_IS!C34/Dardanel_IS!C$8</f>
        <v>-6.8772876131766525E-2</v>
      </c>
      <c r="D34" s="38">
        <f>Dardanel_IS!D34/Dardanel_IS!D$8</f>
        <v>-0.12223515715948777</v>
      </c>
      <c r="E34" s="38">
        <f>Dardanel_IS!E34/Dardanel_IS!E$8</f>
        <v>-0.12614770459081837</v>
      </c>
      <c r="F34" s="38">
        <f>Dardanel_IS!F34/Dardanel_IS!F$8</f>
        <v>-9.6365863617803194E-2</v>
      </c>
      <c r="G34" s="38">
        <f>Dardanel_IS!G34/Dardanel_IS!G$8</f>
        <v>-5.8031569173630455E-2</v>
      </c>
    </row>
    <row r="35" spans="1:7" ht="15" thickBot="1" x14ac:dyDescent="0.35">
      <c r="A35" s="94" t="s">
        <v>232</v>
      </c>
      <c r="B35" s="95"/>
      <c r="C35" s="37">
        <f>Dardanel_IS!C35/Dardanel_IS!C$8</f>
        <v>-3.8720863032171066E-2</v>
      </c>
      <c r="D35" s="37">
        <f>Dardanel_IS!D35/Dardanel_IS!D$8</f>
        <v>-0.13736903376018625</v>
      </c>
      <c r="E35" s="37">
        <f>Dardanel_IS!E35/Dardanel_IS!E$8</f>
        <v>-4.8702594810379238E-2</v>
      </c>
      <c r="F35" s="37">
        <f>Dardanel_IS!F35/Dardanel_IS!F$8</f>
        <v>-8.7382605144957118E-2</v>
      </c>
      <c r="G35" s="37">
        <f>Dardanel_IS!G35/Dardanel_IS!G$8</f>
        <v>-0.11884865366759517</v>
      </c>
    </row>
    <row r="36" spans="1:7" ht="15" thickBot="1" x14ac:dyDescent="0.35">
      <c r="A36" s="96" t="s">
        <v>233</v>
      </c>
      <c r="B36" s="97"/>
      <c r="C36" s="38">
        <f>Dardanel_IS!C36/Dardanel_IS!C$8</f>
        <v>-3.8720863032171066E-2</v>
      </c>
      <c r="D36" s="38">
        <f>Dardanel_IS!D36/Dardanel_IS!D$8</f>
        <v>-0.13736903376018625</v>
      </c>
      <c r="E36" s="38">
        <f>Dardanel_IS!E36/Dardanel_IS!E$8</f>
        <v>-4.8702594810379238E-2</v>
      </c>
      <c r="F36" s="38">
        <f>Dardanel_IS!F36/Dardanel_IS!F$8</f>
        <v>-8.7382605144957118E-2</v>
      </c>
      <c r="G36" s="38">
        <f>Dardanel_IS!G36/Dardanel_IS!G$8</f>
        <v>-0.11884865366759517</v>
      </c>
    </row>
    <row r="37" spans="1:7" ht="15" thickBot="1" x14ac:dyDescent="0.35">
      <c r="A37" s="88" t="s">
        <v>234</v>
      </c>
      <c r="B37" s="89"/>
      <c r="C37" s="39"/>
      <c r="D37" s="39"/>
      <c r="E37" s="39"/>
      <c r="F37" s="39"/>
      <c r="G37" s="39"/>
    </row>
    <row r="38" spans="1:7" ht="15" thickBot="1" x14ac:dyDescent="0.35">
      <c r="A38" s="88" t="s">
        <v>235</v>
      </c>
      <c r="B38" s="89"/>
      <c r="C38" s="39">
        <f>Dardanel_IS!C38/Dardanel_IS!C$8</f>
        <v>-0.10749373916393758</v>
      </c>
      <c r="D38" s="39">
        <f>Dardanel_IS!D38/Dardanel_IS!D$8</f>
        <v>-0.25960419091967402</v>
      </c>
      <c r="E38" s="39">
        <f>Dardanel_IS!E38/Dardanel_IS!E$8</f>
        <v>-0.17445109780439122</v>
      </c>
      <c r="F38" s="39">
        <f>Dardanel_IS!F38/Dardanel_IS!F$8</f>
        <v>-0.1837484687627603</v>
      </c>
      <c r="G38" s="39">
        <f>Dardanel_IS!G38/Dardanel_IS!G$8</f>
        <v>-0.17688022284122562</v>
      </c>
    </row>
    <row r="39" spans="1:7" ht="15" thickBot="1" x14ac:dyDescent="0.35">
      <c r="A39" s="88" t="s">
        <v>236</v>
      </c>
      <c r="B39" s="89"/>
      <c r="C39" s="39"/>
      <c r="D39" s="39"/>
      <c r="E39" s="39"/>
      <c r="F39" s="39"/>
      <c r="G39" s="39"/>
    </row>
    <row r="40" spans="1:7" ht="15" thickBot="1" x14ac:dyDescent="0.35">
      <c r="A40" s="88" t="s">
        <v>227</v>
      </c>
      <c r="B40" s="89"/>
      <c r="C40" s="39"/>
      <c r="D40" s="39"/>
      <c r="E40" s="39"/>
      <c r="F40" s="39"/>
      <c r="G40" s="39"/>
    </row>
    <row r="41" spans="1:7" ht="15" thickBot="1" x14ac:dyDescent="0.35">
      <c r="A41" s="88" t="s">
        <v>238</v>
      </c>
      <c r="B41" s="89"/>
      <c r="C41" s="39">
        <f>Dardanel_IS!C41/Dardanel_IS!C$8</f>
        <v>7.8982854941244459E-3</v>
      </c>
      <c r="D41" s="39">
        <f>Dardanel_IS!D41/Dardanel_IS!D$8</f>
        <v>-0.20430733410942956</v>
      </c>
      <c r="E41" s="39">
        <f>Dardanel_IS!E41/Dardanel_IS!E$8</f>
        <v>-8.3832335329341312E-2</v>
      </c>
      <c r="F41" s="39">
        <f>Dardanel_IS!F41/Dardanel_IS!F$8</f>
        <v>-9.9224173131890567E-2</v>
      </c>
      <c r="G41" s="39">
        <f>Dardanel_IS!G41/Dardanel_IS!G$8</f>
        <v>-0.11420612813370475</v>
      </c>
    </row>
    <row r="42" spans="1:7" ht="15" thickBot="1" x14ac:dyDescent="0.35">
      <c r="A42" s="88" t="s">
        <v>239</v>
      </c>
      <c r="B42" s="89"/>
      <c r="C42" s="39">
        <f>Dardanel_IS!C42/Dardanel_IS!C$8</f>
        <v>-2.3116933153534964E-3</v>
      </c>
      <c r="D42" s="39">
        <f>Dardanel_IS!D42/Dardanel_IS!D$8</f>
        <v>0</v>
      </c>
      <c r="E42" s="39">
        <f>Dardanel_IS!E42/Dardanel_IS!E$8</f>
        <v>-7.9840319361277451E-4</v>
      </c>
      <c r="F42" s="39">
        <f>Dardanel_IS!F42/Dardanel_IS!F$8</f>
        <v>-6.1249489587586765E-3</v>
      </c>
      <c r="G42" s="39">
        <f>Dardanel_IS!G42/Dardanel_IS!G$8</f>
        <v>4.6425255338904364E-4</v>
      </c>
    </row>
    <row r="43" spans="1:7" ht="15" thickBot="1" x14ac:dyDescent="0.35">
      <c r="A43" s="88" t="s">
        <v>240</v>
      </c>
      <c r="B43" s="89"/>
      <c r="C43" s="39">
        <f>Dardanel_IS!C43/Dardanel_IS!C$8</f>
        <v>1.0209978809477941E-2</v>
      </c>
      <c r="D43" s="39">
        <f>Dardanel_IS!D43/Dardanel_IS!D$8</f>
        <v>-0.20430733410942956</v>
      </c>
      <c r="E43" s="39">
        <f>Dardanel_IS!E43/Dardanel_IS!E$8</f>
        <v>-8.3033932135728544E-2</v>
      </c>
      <c r="F43" s="39">
        <f>Dardanel_IS!F43/Dardanel_IS!F$8</f>
        <v>-9.3099224173131892E-2</v>
      </c>
      <c r="G43" s="39">
        <f>Dardanel_IS!G43/Dardanel_IS!G$8</f>
        <v>-0.11467038068709377</v>
      </c>
    </row>
    <row r="44" spans="1:7" ht="15" thickBot="1" x14ac:dyDescent="0.35">
      <c r="A44" s="88" t="s">
        <v>68</v>
      </c>
      <c r="B44" s="89"/>
      <c r="C44" s="39"/>
      <c r="D44" s="39"/>
      <c r="E44" s="39"/>
      <c r="F44" s="39"/>
      <c r="G44" s="39"/>
    </row>
    <row r="45" spans="1:7" ht="15" thickBot="1" x14ac:dyDescent="0.35">
      <c r="A45" s="88" t="s">
        <v>241</v>
      </c>
      <c r="B45" s="89"/>
      <c r="C45" s="39"/>
      <c r="D45" s="39"/>
      <c r="E45" s="39"/>
      <c r="F45" s="39"/>
      <c r="G45" s="39"/>
    </row>
    <row r="46" spans="1:7" ht="15" thickBot="1" x14ac:dyDescent="0.35">
      <c r="A46" s="88" t="s">
        <v>242</v>
      </c>
      <c r="B46" s="89"/>
      <c r="C46" s="39"/>
      <c r="D46" s="39"/>
      <c r="E46" s="39"/>
      <c r="F46" s="39"/>
      <c r="G46" s="39"/>
    </row>
    <row r="47" spans="1:7" ht="15" thickBot="1" x14ac:dyDescent="0.35">
      <c r="A47" s="88" t="s">
        <v>243</v>
      </c>
      <c r="B47" s="89"/>
      <c r="C47" s="39">
        <f>Dardanel_IS!C47/Dardanel_IS!C$8</f>
        <v>1.0209978809477941E-2</v>
      </c>
      <c r="D47" s="39">
        <f>Dardanel_IS!D47/Dardanel_IS!D$8</f>
        <v>-0.20430733410942956</v>
      </c>
      <c r="E47" s="39">
        <f>Dardanel_IS!E47/Dardanel_IS!E$8</f>
        <v>-8.3033932135728544E-2</v>
      </c>
      <c r="F47" s="39">
        <f>Dardanel_IS!F47/Dardanel_IS!F$8</f>
        <v>-9.3099224173131892E-2</v>
      </c>
      <c r="G47" s="39">
        <f>Dardanel_IS!G47/Dardanel_IS!G$8</f>
        <v>-0.11467038068709377</v>
      </c>
    </row>
    <row r="48" spans="1:7" ht="15" thickBot="1" x14ac:dyDescent="0.35">
      <c r="A48" s="99"/>
      <c r="B48" s="99"/>
      <c r="C48" s="40"/>
      <c r="D48" s="40"/>
      <c r="E48" s="40"/>
      <c r="F48" s="40"/>
      <c r="G48" s="40"/>
    </row>
    <row r="49" spans="1:7" ht="15" thickBot="1" x14ac:dyDescent="0.35">
      <c r="A49" s="88" t="s">
        <v>244</v>
      </c>
      <c r="B49" s="89"/>
      <c r="C49" s="39"/>
      <c r="D49" s="39"/>
      <c r="E49" s="39"/>
      <c r="F49" s="39"/>
      <c r="G49" s="39"/>
    </row>
    <row r="50" spans="1:7" ht="15" thickBot="1" x14ac:dyDescent="0.35">
      <c r="A50" s="88" t="s">
        <v>245</v>
      </c>
      <c r="B50" s="89"/>
      <c r="C50" s="39"/>
      <c r="D50" s="39"/>
      <c r="E50" s="39"/>
      <c r="F50" s="39"/>
      <c r="G50" s="39"/>
    </row>
    <row r="51" spans="1:7" ht="15" thickBot="1" x14ac:dyDescent="0.35">
      <c r="A51" s="88" t="s">
        <v>246</v>
      </c>
      <c r="B51" s="89"/>
      <c r="C51" s="39"/>
      <c r="D51" s="39"/>
      <c r="E51" s="39"/>
      <c r="F51" s="39"/>
      <c r="G51" s="39"/>
    </row>
    <row r="52" spans="1:7" ht="15" thickBot="1" x14ac:dyDescent="0.35">
      <c r="A52" s="88" t="s">
        <v>247</v>
      </c>
      <c r="B52" s="89"/>
      <c r="C52" s="39"/>
      <c r="D52" s="39"/>
      <c r="E52" s="39"/>
      <c r="F52" s="39"/>
      <c r="G52" s="39"/>
    </row>
    <row r="53" spans="1:7" ht="15" thickBot="1" x14ac:dyDescent="0.35">
      <c r="A53" s="88" t="s">
        <v>248</v>
      </c>
      <c r="B53" s="89"/>
      <c r="C53" s="39"/>
      <c r="D53" s="39"/>
      <c r="E53" s="39"/>
      <c r="F53" s="39"/>
      <c r="G53" s="39"/>
    </row>
    <row r="54" spans="1:7" ht="15" thickBot="1" x14ac:dyDescent="0.35">
      <c r="A54" s="88" t="s">
        <v>249</v>
      </c>
      <c r="B54" s="89"/>
      <c r="C54" s="39">
        <f>Dardanel_IS!C54/Dardanel_IS!C$8</f>
        <v>1.0209978809477941E-2</v>
      </c>
      <c r="D54" s="39">
        <f>Dardanel_IS!D54/Dardanel_IS!D$8</f>
        <v>-0.20430733410942956</v>
      </c>
      <c r="E54" s="39">
        <f>Dardanel_IS!E54/Dardanel_IS!E$8</f>
        <v>-8.3033932135728544E-2</v>
      </c>
      <c r="F54" s="39">
        <f>Dardanel_IS!F54/Dardanel_IS!F$8</f>
        <v>-9.3099224173131892E-2</v>
      </c>
      <c r="G54" s="39">
        <f>Dardanel_IS!G54/Dardanel_IS!G$8</f>
        <v>-0.11467038068709377</v>
      </c>
    </row>
    <row r="55" spans="1:7" ht="15" thickBot="1" x14ac:dyDescent="0.35">
      <c r="A55" s="99"/>
      <c r="B55" s="99"/>
      <c r="C55" s="40"/>
      <c r="D55" s="40"/>
      <c r="E55" s="40"/>
      <c r="F55" s="40"/>
      <c r="G55" s="40"/>
    </row>
    <row r="56" spans="1:7" ht="15" thickBot="1" x14ac:dyDescent="0.35">
      <c r="A56" s="88" t="s">
        <v>250</v>
      </c>
      <c r="B56" s="89"/>
      <c r="C56" s="39"/>
      <c r="D56" s="39"/>
      <c r="E56" s="39"/>
      <c r="F56" s="39"/>
      <c r="G56" s="39"/>
    </row>
    <row r="57" spans="1:7" ht="15" thickBot="1" x14ac:dyDescent="0.35">
      <c r="A57" s="88" t="s">
        <v>251</v>
      </c>
      <c r="B57" s="89"/>
      <c r="C57" s="39"/>
      <c r="D57" s="39"/>
      <c r="E57" s="39"/>
      <c r="F57" s="39"/>
      <c r="G57" s="39"/>
    </row>
    <row r="58" spans="1:7" ht="15" thickBot="1" x14ac:dyDescent="0.35">
      <c r="A58" s="88" t="s">
        <v>252</v>
      </c>
      <c r="B58" s="89"/>
      <c r="C58" s="39"/>
      <c r="D58" s="39"/>
      <c r="E58" s="39"/>
      <c r="F58" s="39"/>
      <c r="G58" s="39"/>
    </row>
    <row r="59" spans="1:7" ht="15" thickBot="1" x14ac:dyDescent="0.35">
      <c r="A59" s="88" t="s">
        <v>253</v>
      </c>
      <c r="B59" s="89"/>
      <c r="C59" s="39"/>
      <c r="D59" s="39"/>
      <c r="E59" s="39"/>
      <c r="F59" s="39"/>
      <c r="G59" s="39"/>
    </row>
    <row r="60" spans="1:7" ht="15" thickBot="1" x14ac:dyDescent="0.35">
      <c r="A60" s="88" t="s">
        <v>254</v>
      </c>
      <c r="B60" s="89"/>
      <c r="C60" s="39"/>
      <c r="D60" s="39"/>
      <c r="E60" s="39"/>
      <c r="F60" s="39"/>
      <c r="G60" s="39"/>
    </row>
    <row r="61" spans="1:7" ht="15" thickBot="1" x14ac:dyDescent="0.35">
      <c r="A61" s="88" t="s">
        <v>255</v>
      </c>
      <c r="B61" s="89"/>
      <c r="C61" s="39"/>
      <c r="D61" s="39"/>
      <c r="E61" s="39"/>
      <c r="F61" s="39"/>
      <c r="G61" s="39"/>
    </row>
    <row r="62" spans="1:7" ht="15" thickBot="1" x14ac:dyDescent="0.35">
      <c r="A62" s="88" t="s">
        <v>256</v>
      </c>
      <c r="B62" s="89"/>
      <c r="C62" s="39">
        <f>Dardanel_IS!C62/Dardanel_IS!C$8</f>
        <v>1.0209978809477941E-2</v>
      </c>
      <c r="D62" s="39">
        <f>Dardanel_IS!D62/Dardanel_IS!D$8</f>
        <v>-0.20430733410942956</v>
      </c>
      <c r="E62" s="39">
        <f>Dardanel_IS!E62/Dardanel_IS!E$8</f>
        <v>-8.3033932135728544E-2</v>
      </c>
      <c r="F62" s="39">
        <f>Dardanel_IS!F62/Dardanel_IS!F$8</f>
        <v>-9.3099224173131892E-2</v>
      </c>
      <c r="G62" s="39">
        <f>Dardanel_IS!G62/Dardanel_IS!G$8</f>
        <v>-0.11467038068709377</v>
      </c>
    </row>
    <row r="63" spans="1:7" ht="15" thickBot="1" x14ac:dyDescent="0.35">
      <c r="A63" s="88" t="s">
        <v>257</v>
      </c>
      <c r="B63" s="89"/>
      <c r="C63" s="39">
        <f>Dardanel_IS!C63/Dardanel_IS!C$8</f>
        <v>1.0209978809477941E-2</v>
      </c>
      <c r="D63" s="39">
        <f>Dardanel_IS!D63/Dardanel_IS!D$8</f>
        <v>-0.20430733410942956</v>
      </c>
      <c r="E63" s="39">
        <f>Dardanel_IS!E63/Dardanel_IS!E$8</f>
        <v>-8.3033932135728544E-2</v>
      </c>
      <c r="F63" s="39">
        <f>Dardanel_IS!F63/Dardanel_IS!F$8</f>
        <v>-9.3099224173131892E-2</v>
      </c>
      <c r="G63" s="39">
        <f>Dardanel_IS!G63/Dardanel_IS!G$8</f>
        <v>-0.11467038068709377</v>
      </c>
    </row>
    <row r="64" spans="1:7" ht="15" thickBot="1" x14ac:dyDescent="0.35">
      <c r="A64" s="88" t="s">
        <v>258</v>
      </c>
      <c r="B64" s="89"/>
      <c r="C64" s="39">
        <f>Dardanel_IS!C64/Dardanel_IS!C$8</f>
        <v>0.10267771142361778</v>
      </c>
      <c r="D64" s="39">
        <f>Dardanel_IS!D64/Dardanel_IS!D$8</f>
        <v>0.15512223515715948</v>
      </c>
      <c r="E64" s="39">
        <f>Dardanel_IS!E64/Dardanel_IS!E$8</f>
        <v>0.21277445109780438</v>
      </c>
      <c r="F64" s="39">
        <f>Dardanel_IS!F64/Dardanel_IS!F$8</f>
        <v>0.21763985300122499</v>
      </c>
      <c r="G64" s="39">
        <f>Dardanel_IS!G64/Dardanel_IS!G$8</f>
        <v>0.24744661095636025</v>
      </c>
    </row>
    <row r="65" spans="1:7" ht="15" thickBot="1" x14ac:dyDescent="0.35">
      <c r="A65" s="88" t="s">
        <v>259</v>
      </c>
      <c r="B65" s="89"/>
      <c r="C65" s="39">
        <f>Dardanel_IS!C65/Dardanel_IS!C$8</f>
        <v>1.9264110961279138E-4</v>
      </c>
      <c r="D65" s="39">
        <f>Dardanel_IS!D65/Dardanel_IS!D$8</f>
        <v>-3.8416763678696159E-3</v>
      </c>
      <c r="E65" s="39">
        <f>Dardanel_IS!E65/Dardanel_IS!E$8</f>
        <v>-1.5568862275449102E-3</v>
      </c>
      <c r="F65" s="39">
        <f>Dardanel_IS!F65/Dardanel_IS!F$8</f>
        <v>-1.7558187015108207E-3</v>
      </c>
      <c r="G65" s="39">
        <f>Dardanel_IS!G65/Dardanel_IS!G$8</f>
        <v>-2.1355617455896007E-3</v>
      </c>
    </row>
    <row r="66" spans="1:7" ht="15" thickBot="1" x14ac:dyDescent="0.35">
      <c r="A66" s="88" t="s">
        <v>260</v>
      </c>
      <c r="B66" s="89"/>
      <c r="C66" s="39">
        <f>Dardanel_IS!C66/Dardanel_IS!C$8</f>
        <v>1.9264110961279138E-4</v>
      </c>
      <c r="D66" s="39">
        <f>Dardanel_IS!D66/Dardanel_IS!D$8</f>
        <v>-3.8416763678696159E-3</v>
      </c>
      <c r="E66" s="39">
        <f>Dardanel_IS!E66/Dardanel_IS!E$8</f>
        <v>-1.5568862275449102E-3</v>
      </c>
      <c r="F66" s="39">
        <f>Dardanel_IS!F66/Dardanel_IS!F$8</f>
        <v>-1.7558187015108207E-3</v>
      </c>
      <c r="G66" s="39">
        <f>Dardanel_IS!G66/Dardanel_IS!G$8</f>
        <v>-2.1355617455896007E-3</v>
      </c>
    </row>
    <row r="67" spans="1:7" ht="15" thickBot="1" x14ac:dyDescent="0.35">
      <c r="A67" s="88" t="s">
        <v>261</v>
      </c>
      <c r="B67" s="89"/>
      <c r="C67" s="39"/>
      <c r="D67" s="39"/>
      <c r="E67" s="39"/>
      <c r="F67" s="39"/>
      <c r="G67" s="39"/>
    </row>
    <row r="68" spans="1:7" ht="15" thickBot="1" x14ac:dyDescent="0.35">
      <c r="A68" s="88" t="s">
        <v>262</v>
      </c>
      <c r="B68" s="89"/>
      <c r="C68" s="39">
        <f>Dardanel_IS!C68/Dardanel_IS!C$8</f>
        <v>1.0209978809477941E-2</v>
      </c>
      <c r="D68" s="39">
        <f>Dardanel_IS!D68/Dardanel_IS!D$8</f>
        <v>-0.20430733410942956</v>
      </c>
      <c r="E68" s="39">
        <f>Dardanel_IS!E68/Dardanel_IS!E$8</f>
        <v>-8.3033932135728544E-2</v>
      </c>
      <c r="F68" s="39">
        <f>Dardanel_IS!F68/Dardanel_IS!F$8</f>
        <v>-9.3099224173131892E-2</v>
      </c>
      <c r="G68" s="39">
        <f>Dardanel_IS!G68/Dardanel_IS!G$8</f>
        <v>-0.11467038068709377</v>
      </c>
    </row>
    <row r="69" spans="1:7" ht="15" thickBot="1" x14ac:dyDescent="0.35">
      <c r="A69" s="88" t="s">
        <v>263</v>
      </c>
      <c r="B69" s="89"/>
      <c r="C69" s="39">
        <f>Dardanel_IS!C69/Dardanel_IS!C$8</f>
        <v>0.10267771142361778</v>
      </c>
      <c r="D69" s="39">
        <f>Dardanel_IS!D69/Dardanel_IS!D$8</f>
        <v>0.15512223515715948</v>
      </c>
      <c r="E69" s="39">
        <f>Dardanel_IS!E69/Dardanel_IS!E$8</f>
        <v>0.21277445109780438</v>
      </c>
      <c r="F69" s="39">
        <f>Dardanel_IS!F69/Dardanel_IS!F$8</f>
        <v>0.21763985300122499</v>
      </c>
      <c r="G69" s="39">
        <f>Dardanel_IS!G69/Dardanel_IS!G$8</f>
        <v>0.24744661095636025</v>
      </c>
    </row>
    <row r="70" spans="1:7" ht="15" thickBot="1" x14ac:dyDescent="0.35">
      <c r="A70" s="88" t="s">
        <v>264</v>
      </c>
      <c r="B70" s="89"/>
      <c r="C70" s="39">
        <f>Dardanel_IS!C70/Dardanel_IS!C$8</f>
        <v>1.9264110961279138E-4</v>
      </c>
      <c r="D70" s="39">
        <f>Dardanel_IS!D70/Dardanel_IS!D$8</f>
        <v>-3.8416763678696159E-3</v>
      </c>
      <c r="E70" s="39">
        <f>Dardanel_IS!E70/Dardanel_IS!E$8</f>
        <v>-1.5568862275449102E-3</v>
      </c>
      <c r="F70" s="39">
        <f>Dardanel_IS!F70/Dardanel_IS!F$8</f>
        <v>-1.7558187015108207E-3</v>
      </c>
      <c r="G70" s="39">
        <f>Dardanel_IS!G70/Dardanel_IS!G$8</f>
        <v>-2.1355617455896007E-3</v>
      </c>
    </row>
    <row r="71" spans="1:7" x14ac:dyDescent="0.3">
      <c r="A71" s="90" t="s">
        <v>265</v>
      </c>
      <c r="B71" s="91"/>
      <c r="C71" s="39">
        <f>Dardanel_IS!C71/Dardanel_IS!C$8</f>
        <v>1.9264110961279138E-4</v>
      </c>
      <c r="D71" s="39">
        <f>Dardanel_IS!D71/Dardanel_IS!D$8</f>
        <v>-3.8416763678696159E-3</v>
      </c>
      <c r="E71" s="39">
        <f>Dardanel_IS!E71/Dardanel_IS!E$8</f>
        <v>-1.5568862275449102E-3</v>
      </c>
      <c r="F71" s="39">
        <f>Dardanel_IS!F71/Dardanel_IS!F$8</f>
        <v>-1.7558187015108207E-3</v>
      </c>
      <c r="G71" s="39">
        <f>Dardanel_IS!G71/Dardanel_IS!G$8</f>
        <v>-2.1355617455896007E-3</v>
      </c>
    </row>
    <row r="72" spans="1:7" ht="12" customHeight="1" thickBot="1" x14ac:dyDescent="0.35">
      <c r="A72" s="98" t="s">
        <v>88</v>
      </c>
      <c r="B72" s="98"/>
      <c r="C72" s="41"/>
      <c r="D72" s="41"/>
      <c r="E72" s="41"/>
      <c r="F72" s="41"/>
      <c r="G72" s="41"/>
    </row>
    <row r="73" spans="1:7" ht="15" thickBot="1" x14ac:dyDescent="0.35">
      <c r="A73" s="88" t="s">
        <v>266</v>
      </c>
      <c r="B73" s="89"/>
      <c r="C73" s="39">
        <f>Dardanel_IS!C73/Dardanel_IS!C$8</f>
        <v>0</v>
      </c>
      <c r="D73" s="39">
        <f>Dardanel_IS!D73/Dardanel_IS!D$8</f>
        <v>0</v>
      </c>
      <c r="E73" s="39">
        <f>Dardanel_IS!E73/Dardanel_IS!E$8</f>
        <v>0</v>
      </c>
      <c r="F73" s="39">
        <f>Dardanel_IS!F73/Dardanel_IS!F$8</f>
        <v>0</v>
      </c>
      <c r="G73" s="39">
        <f>Dardanel_IS!G73/Dardanel_IS!G$8</f>
        <v>0</v>
      </c>
    </row>
    <row r="74" spans="1:7" ht="15" thickBot="1" x14ac:dyDescent="0.35">
      <c r="A74" s="88" t="s">
        <v>267</v>
      </c>
      <c r="B74" s="89"/>
      <c r="C74" s="39"/>
      <c r="D74" s="39"/>
      <c r="E74" s="39"/>
      <c r="F74" s="39"/>
      <c r="G74" s="39"/>
    </row>
    <row r="75" spans="1:7" ht="15" thickBot="1" x14ac:dyDescent="0.35">
      <c r="A75" s="88" t="s">
        <v>268</v>
      </c>
      <c r="B75" s="89"/>
      <c r="C75" s="39"/>
      <c r="D75" s="39"/>
      <c r="E75" s="39"/>
      <c r="F75" s="39"/>
      <c r="G75" s="39"/>
    </row>
    <row r="76" spans="1:7" ht="15" thickBot="1" x14ac:dyDescent="0.35">
      <c r="A76" s="88" t="s">
        <v>269</v>
      </c>
      <c r="B76" s="89"/>
      <c r="C76" s="39"/>
      <c r="D76" s="39"/>
      <c r="E76" s="39"/>
      <c r="F76" s="39"/>
      <c r="G76" s="39"/>
    </row>
    <row r="77" spans="1:7" ht="15" thickBot="1" x14ac:dyDescent="0.35">
      <c r="A77" s="88" t="s">
        <v>270</v>
      </c>
      <c r="B77" s="89"/>
      <c r="C77" s="39"/>
      <c r="D77" s="39"/>
      <c r="E77" s="39"/>
      <c r="F77" s="39"/>
      <c r="G77" s="39"/>
    </row>
    <row r="78" spans="1:7" ht="15" thickBot="1" x14ac:dyDescent="0.35">
      <c r="A78" s="88" t="s">
        <v>271</v>
      </c>
      <c r="B78" s="89"/>
      <c r="C78" s="39"/>
      <c r="D78" s="39"/>
      <c r="E78" s="39"/>
      <c r="F78" s="39"/>
      <c r="G78" s="39"/>
    </row>
    <row r="79" spans="1:7" ht="15" thickBot="1" x14ac:dyDescent="0.35">
      <c r="A79" s="88" t="s">
        <v>272</v>
      </c>
      <c r="B79" s="89"/>
      <c r="C79" s="39"/>
      <c r="D79" s="39"/>
      <c r="E79" s="39"/>
      <c r="F79" s="39"/>
      <c r="G79" s="39"/>
    </row>
    <row r="80" spans="1:7" ht="15" thickBot="1" x14ac:dyDescent="0.35">
      <c r="A80" s="88" t="s">
        <v>273</v>
      </c>
      <c r="B80" s="89"/>
      <c r="C80" s="39"/>
      <c r="D80" s="39"/>
      <c r="E80" s="39"/>
      <c r="F80" s="39"/>
      <c r="G80" s="39"/>
    </row>
    <row r="81" spans="1:7" ht="15" thickBot="1" x14ac:dyDescent="0.35">
      <c r="A81" s="88" t="s">
        <v>274</v>
      </c>
      <c r="B81" s="89"/>
      <c r="C81" s="39"/>
      <c r="D81" s="39"/>
      <c r="E81" s="39"/>
      <c r="F81" s="39"/>
      <c r="G81" s="39"/>
    </row>
    <row r="82" spans="1:7" ht="15" thickBot="1" x14ac:dyDescent="0.35">
      <c r="A82" s="88" t="s">
        <v>275</v>
      </c>
      <c r="B82" s="89"/>
      <c r="C82" s="39"/>
      <c r="D82" s="39"/>
      <c r="E82" s="39"/>
      <c r="F82" s="39"/>
      <c r="G82" s="39"/>
    </row>
    <row r="83" spans="1:7" ht="15" thickBot="1" x14ac:dyDescent="0.35">
      <c r="A83" s="88" t="s">
        <v>276</v>
      </c>
      <c r="B83" s="89"/>
      <c r="C83" s="39"/>
      <c r="D83" s="39"/>
      <c r="E83" s="39"/>
      <c r="F83" s="39"/>
      <c r="G83" s="39"/>
    </row>
    <row r="84" spans="1:7" ht="15" thickBot="1" x14ac:dyDescent="0.35">
      <c r="A84" s="88" t="s">
        <v>277</v>
      </c>
      <c r="B84" s="89"/>
      <c r="C84" s="39"/>
      <c r="D84" s="39"/>
      <c r="E84" s="39"/>
      <c r="F84" s="39"/>
      <c r="G84" s="39"/>
    </row>
    <row r="85" spans="1:7" ht="15" thickBot="1" x14ac:dyDescent="0.35">
      <c r="A85" s="88" t="s">
        <v>278</v>
      </c>
      <c r="B85" s="89"/>
      <c r="C85" s="39"/>
      <c r="D85" s="39"/>
      <c r="E85" s="39"/>
      <c r="F85" s="39"/>
      <c r="G85" s="39"/>
    </row>
    <row r="86" spans="1:7" ht="15" thickBot="1" x14ac:dyDescent="0.35">
      <c r="A86" s="88" t="s">
        <v>279</v>
      </c>
      <c r="B86" s="89"/>
      <c r="C86" s="39"/>
      <c r="D86" s="39"/>
      <c r="E86" s="39"/>
      <c r="F86" s="39"/>
      <c r="G86" s="39"/>
    </row>
    <row r="87" spans="1:7" ht="15" thickBot="1" x14ac:dyDescent="0.35">
      <c r="A87" s="88" t="s">
        <v>280</v>
      </c>
      <c r="B87" s="89"/>
      <c r="C87" s="39"/>
      <c r="D87" s="39"/>
      <c r="E87" s="39"/>
      <c r="F87" s="39"/>
      <c r="G87" s="39"/>
    </row>
    <row r="88" spans="1:7" ht="15" thickBot="1" x14ac:dyDescent="0.35">
      <c r="A88" s="88" t="s">
        <v>281</v>
      </c>
      <c r="B88" s="89"/>
      <c r="C88" s="39"/>
      <c r="D88" s="39"/>
      <c r="E88" s="39"/>
      <c r="F88" s="39"/>
      <c r="G88" s="39"/>
    </row>
    <row r="89" spans="1:7" ht="15" thickBot="1" x14ac:dyDescent="0.35">
      <c r="A89" s="88" t="s">
        <v>282</v>
      </c>
      <c r="B89" s="89"/>
      <c r="C89" s="39"/>
      <c r="D89" s="39"/>
      <c r="E89" s="39"/>
      <c r="F89" s="39"/>
      <c r="G89" s="39"/>
    </row>
    <row r="90" spans="1:7" ht="15" thickBot="1" x14ac:dyDescent="0.35">
      <c r="A90" s="88" t="s">
        <v>283</v>
      </c>
      <c r="B90" s="89"/>
      <c r="C90" s="39"/>
      <c r="D90" s="39"/>
      <c r="E90" s="39"/>
      <c r="F90" s="39"/>
      <c r="G90" s="39"/>
    </row>
    <row r="91" spans="1:7" ht="15" thickBot="1" x14ac:dyDescent="0.35">
      <c r="A91" s="88" t="s">
        <v>284</v>
      </c>
      <c r="B91" s="89"/>
      <c r="C91" s="39"/>
      <c r="D91" s="39"/>
      <c r="E91" s="39"/>
      <c r="F91" s="39"/>
      <c r="G91" s="39"/>
    </row>
    <row r="92" spans="1:7" ht="15" thickBot="1" x14ac:dyDescent="0.35">
      <c r="A92" s="88" t="s">
        <v>285</v>
      </c>
      <c r="B92" s="89"/>
      <c r="C92" s="39"/>
      <c r="D92" s="39"/>
      <c r="E92" s="39"/>
      <c r="F92" s="39"/>
      <c r="G92" s="39"/>
    </row>
    <row r="93" spans="1:7" ht="15" thickBot="1" x14ac:dyDescent="0.35">
      <c r="A93" s="88" t="s">
        <v>286</v>
      </c>
      <c r="B93" s="89"/>
      <c r="C93" s="39"/>
      <c r="D93" s="39"/>
      <c r="E93" s="39"/>
      <c r="F93" s="39"/>
      <c r="G93" s="39"/>
    </row>
    <row r="94" spans="1:7" ht="15" thickBot="1" x14ac:dyDescent="0.35">
      <c r="A94" s="88" t="s">
        <v>287</v>
      </c>
      <c r="B94" s="89"/>
      <c r="C94" s="39">
        <f>Dardanel_IS!C94/Dardanel_IS!C$8</f>
        <v>9.6320554806395681E-4</v>
      </c>
      <c r="D94" s="39">
        <f>Dardanel_IS!D94/Dardanel_IS!D$8</f>
        <v>8.7310826542491256E-4</v>
      </c>
      <c r="E94" s="39">
        <f>Dardanel_IS!E94/Dardanel_IS!E$8</f>
        <v>1.1976047904191617E-3</v>
      </c>
      <c r="F94" s="39">
        <f>Dardanel_IS!F94/Dardanel_IS!F$8</f>
        <v>-1.1841567986933442E-2</v>
      </c>
      <c r="G94" s="39">
        <f>Dardanel_IS!G94/Dardanel_IS!G$8</f>
        <v>1.532033426183844E-2</v>
      </c>
    </row>
    <row r="95" spans="1:7" ht="15" thickBot="1" x14ac:dyDescent="0.35">
      <c r="A95" s="88" t="s">
        <v>288</v>
      </c>
      <c r="B95" s="89"/>
      <c r="C95" s="39">
        <f>Dardanel_IS!C95/Dardanel_IS!C$8</f>
        <v>8.8614910421884012E-3</v>
      </c>
      <c r="D95" s="39">
        <f>Dardanel_IS!D95/Dardanel_IS!D$8</f>
        <v>-0.20343422584400467</v>
      </c>
      <c r="E95" s="39">
        <f>Dardanel_IS!E95/Dardanel_IS!E$8</f>
        <v>-8.2634730538922146E-2</v>
      </c>
      <c r="F95" s="39">
        <f>Dardanel_IS!F95/Dardanel_IS!F$8</f>
        <v>-0.111065741118824</v>
      </c>
      <c r="G95" s="39">
        <f>Dardanel_IS!G95/Dardanel_IS!G$8</f>
        <v>-9.8885793871866301E-2</v>
      </c>
    </row>
    <row r="96" spans="1:7" ht="15" thickBot="1" x14ac:dyDescent="0.35">
      <c r="A96" s="88" t="s">
        <v>289</v>
      </c>
      <c r="B96" s="89"/>
      <c r="C96" s="39">
        <f>Dardanel_IS!C96/Dardanel_IS!C$8</f>
        <v>3.8528221922558276E-4</v>
      </c>
      <c r="D96" s="39">
        <f>Dardanel_IS!D96/Dardanel_IS!D$8</f>
        <v>2.9103608847497089E-4</v>
      </c>
      <c r="E96" s="39">
        <f>Dardanel_IS!E96/Dardanel_IS!E$8</f>
        <v>3.9920159680638726E-4</v>
      </c>
      <c r="F96" s="39">
        <f>Dardanel_IS!F96/Dardanel_IS!F$8</f>
        <v>-4.0832993058391182E-3</v>
      </c>
      <c r="G96" s="39">
        <f>Dardanel_IS!G96/Dardanel_IS!G$8</f>
        <v>5.1067780872794807E-3</v>
      </c>
    </row>
    <row r="97" spans="1:7" ht="15" thickBot="1" x14ac:dyDescent="0.35">
      <c r="A97" s="88" t="s">
        <v>290</v>
      </c>
      <c r="B97" s="89"/>
      <c r="C97" s="39">
        <f>Dardanel_IS!C97/Dardanel_IS!C$8</f>
        <v>-2.119052205740705E-3</v>
      </c>
      <c r="D97" s="39">
        <f>Dardanel_IS!D97/Dardanel_IS!D$8</f>
        <v>2.9103608847497089E-4</v>
      </c>
      <c r="E97" s="39">
        <f>Dardanel_IS!E97/Dardanel_IS!E$8</f>
        <v>-3.9920159680638726E-4</v>
      </c>
      <c r="F97" s="39">
        <f>Dardanel_IS!F97/Dardanel_IS!F$8</f>
        <v>-1.0616578195181707E-2</v>
      </c>
      <c r="G97" s="39">
        <f>Dardanel_IS!G97/Dardanel_IS!G$8</f>
        <v>5.5710306406685237E-3</v>
      </c>
    </row>
    <row r="98" spans="1:7" ht="15" thickBot="1" x14ac:dyDescent="0.35">
      <c r="A98" s="88" t="s">
        <v>291</v>
      </c>
      <c r="B98" s="89"/>
      <c r="C98" s="39">
        <f>Dardanel_IS!C98/Dardanel_IS!C$8</f>
        <v>1.0980543247929108E-2</v>
      </c>
      <c r="D98" s="39">
        <f>Dardanel_IS!D98/Dardanel_IS!D$8</f>
        <v>-0.20372526193247961</v>
      </c>
      <c r="E98" s="39">
        <f>Dardanel_IS!E98/Dardanel_IS!E$8</f>
        <v>-8.2235528942115776E-2</v>
      </c>
      <c r="F98" s="39">
        <f>Dardanel_IS!F98/Dardanel_IS!F$8</f>
        <v>-0.10044916292364231</v>
      </c>
      <c r="G98" s="39">
        <f>Dardanel_IS!G98/Dardanel_IS!G$8</f>
        <v>-0.10445682451253481</v>
      </c>
    </row>
    <row r="99" spans="1:7" ht="15" thickBot="1" x14ac:dyDescent="0.35">
      <c r="A99" s="88" t="s">
        <v>292</v>
      </c>
      <c r="B99" s="89"/>
      <c r="C99" s="39">
        <f>Dardanel_IS!C99/Dardanel_IS!C$8</f>
        <v>1.0980543247929108E-2</v>
      </c>
      <c r="D99" s="39">
        <f>Dardanel_IS!D99/Dardanel_IS!D$8</f>
        <v>-0.20372526193247961</v>
      </c>
      <c r="E99" s="39">
        <f>Dardanel_IS!E99/Dardanel_IS!E$8</f>
        <v>-8.2235528942115776E-2</v>
      </c>
      <c r="F99" s="39">
        <f>Dardanel_IS!F99/Dardanel_IS!F$8</f>
        <v>-0.10044916292364231</v>
      </c>
      <c r="G99" s="39">
        <f>Dardanel_IS!G99/Dardanel_IS!G$8</f>
        <v>-0.10445682451253481</v>
      </c>
    </row>
    <row r="100" spans="1:7" ht="15" thickBot="1" x14ac:dyDescent="0.35">
      <c r="A100" s="88" t="s">
        <v>293</v>
      </c>
      <c r="B100" s="89"/>
      <c r="C100" s="39">
        <f>Dardanel_IS!C100/Dardanel_IS!C$8</f>
        <v>2.1190522057407051E-4</v>
      </c>
      <c r="D100" s="39">
        <f>Dardanel_IS!D100/Dardanel_IS!D$8</f>
        <v>-3.8125727590221188E-3</v>
      </c>
      <c r="E100" s="39">
        <f>Dardanel_IS!E100/Dardanel_IS!E$8</f>
        <v>-1.5568862275449102E-3</v>
      </c>
      <c r="F100" s="39">
        <f>Dardanel_IS!F100/Dardanel_IS!F$8</f>
        <v>-1.8783176806859943E-3</v>
      </c>
      <c r="G100" s="39">
        <f>Dardanel_IS!G100/Dardanel_IS!G$8</f>
        <v>-1.9498607242339832E-3</v>
      </c>
    </row>
    <row r="101" spans="1:7" ht="15" thickBot="1" x14ac:dyDescent="0.35">
      <c r="A101" s="88" t="s">
        <v>294</v>
      </c>
      <c r="B101" s="89"/>
      <c r="C101" s="39">
        <f>Dardanel_IS!C101/Dardanel_IS!C$8</f>
        <v>2.1190522057407051E-4</v>
      </c>
      <c r="D101" s="39">
        <f>Dardanel_IS!D101/Dardanel_IS!D$8</f>
        <v>-3.8125727590221188E-3</v>
      </c>
      <c r="E101" s="39">
        <f>Dardanel_IS!E101/Dardanel_IS!E$8</f>
        <v>-1.5568862275449102E-3</v>
      </c>
      <c r="F101" s="39">
        <f>Dardanel_IS!F101/Dardanel_IS!F$8</f>
        <v>-1.8783176806859943E-3</v>
      </c>
      <c r="G101" s="39">
        <f>Dardanel_IS!G101/Dardanel_IS!G$8</f>
        <v>-1.9498607242339832E-3</v>
      </c>
    </row>
    <row r="102" spans="1:7" ht="15" thickBot="1" x14ac:dyDescent="0.35">
      <c r="A102" s="88" t="s">
        <v>295</v>
      </c>
      <c r="B102" s="89"/>
      <c r="C102" s="39"/>
      <c r="D102" s="39"/>
      <c r="E102" s="39"/>
      <c r="F102" s="39"/>
      <c r="G102" s="39"/>
    </row>
    <row r="103" spans="1:7" ht="15" thickBot="1" x14ac:dyDescent="0.35">
      <c r="A103" s="88" t="s">
        <v>296</v>
      </c>
      <c r="B103" s="89"/>
      <c r="C103" s="39"/>
      <c r="D103" s="39"/>
      <c r="E103" s="39"/>
      <c r="F103" s="39"/>
      <c r="G103" s="39"/>
    </row>
    <row r="104" spans="1:7" ht="15" thickBot="1" x14ac:dyDescent="0.35">
      <c r="A104" s="88" t="s">
        <v>297</v>
      </c>
      <c r="B104" s="89"/>
      <c r="C104" s="39"/>
      <c r="D104" s="39"/>
      <c r="E104" s="39"/>
      <c r="F104" s="39"/>
      <c r="G104" s="39"/>
    </row>
    <row r="105" spans="1:7" ht="15" thickBot="1" x14ac:dyDescent="0.35">
      <c r="A105" s="88" t="s">
        <v>298</v>
      </c>
      <c r="B105" s="89"/>
      <c r="C105" s="39">
        <f>Dardanel_IS!C105/Dardanel_IS!C$8</f>
        <v>3.8528221922558276E-4</v>
      </c>
      <c r="D105" s="39">
        <f>Dardanel_IS!D105/Dardanel_IS!D$8</f>
        <v>8.7310826542491256E-4</v>
      </c>
      <c r="E105" s="39">
        <f>Dardanel_IS!E105/Dardanel_IS!E$8</f>
        <v>1.1976047904191617E-3</v>
      </c>
      <c r="F105" s="39">
        <f>Dardanel_IS!F105/Dardanel_IS!F$8</f>
        <v>8.1665986116782364E-4</v>
      </c>
      <c r="G105" s="39">
        <f>Dardanel_IS!G105/Dardanel_IS!G$8</f>
        <v>4.6425255338904364E-4</v>
      </c>
    </row>
    <row r="106" spans="1:7" ht="15" thickBot="1" x14ac:dyDescent="0.35">
      <c r="A106" s="88" t="s">
        <v>299</v>
      </c>
      <c r="B106" s="89"/>
      <c r="C106" s="39"/>
      <c r="D106" s="39"/>
      <c r="E106" s="39"/>
      <c r="F106" s="39"/>
      <c r="G106" s="39"/>
    </row>
    <row r="107" spans="1:7" ht="15" thickBot="1" x14ac:dyDescent="0.35">
      <c r="A107" s="88" t="s">
        <v>300</v>
      </c>
      <c r="B107" s="89"/>
      <c r="C107" s="39">
        <f>Dardanel_IS!C107/Dardanel_IS!C$8</f>
        <v>5.0086688499325757E-3</v>
      </c>
      <c r="D107" s="39">
        <f>Dardanel_IS!D107/Dardanel_IS!D$8</f>
        <v>6.4027939464493602E-3</v>
      </c>
      <c r="E107" s="39">
        <f>Dardanel_IS!E107/Dardanel_IS!E$8</f>
        <v>8.3832335329341329E-3</v>
      </c>
      <c r="F107" s="39">
        <f>Dardanel_IS!F107/Dardanel_IS!F$8</f>
        <v>7.3499387505104128E-3</v>
      </c>
      <c r="G107" s="39">
        <f>Dardanel_IS!G107/Dardanel_IS!G$8</f>
        <v>6.4995357474466105E-3</v>
      </c>
    </row>
    <row r="108" spans="1:7" ht="15" thickBot="1" x14ac:dyDescent="0.35">
      <c r="A108" s="88" t="s">
        <v>301</v>
      </c>
      <c r="B108" s="89"/>
      <c r="C108" s="39"/>
      <c r="D108" s="39"/>
      <c r="E108" s="39"/>
      <c r="F108" s="39"/>
      <c r="G108" s="39"/>
    </row>
    <row r="109" spans="1:7" ht="15" thickBot="1" x14ac:dyDescent="0.35">
      <c r="A109" s="88" t="s">
        <v>302</v>
      </c>
      <c r="B109" s="89"/>
      <c r="C109" s="39">
        <f>Dardanel_IS!C109/Dardanel_IS!C$8</f>
        <v>6.8772876131766525E-2</v>
      </c>
      <c r="D109" s="39">
        <f>Dardanel_IS!D109/Dardanel_IS!D$8</f>
        <v>0.12223515715948777</v>
      </c>
      <c r="E109" s="39">
        <f>Dardanel_IS!E109/Dardanel_IS!E$8</f>
        <v>0.12614770459081837</v>
      </c>
      <c r="F109" s="39">
        <f>Dardanel_IS!F109/Dardanel_IS!F$8</f>
        <v>9.6365863617803194E-2</v>
      </c>
      <c r="G109" s="39">
        <f>Dardanel_IS!G109/Dardanel_IS!G$8</f>
        <v>5.8031569173630455E-2</v>
      </c>
    </row>
    <row r="110" spans="1:7" ht="15" thickBot="1" x14ac:dyDescent="0.35">
      <c r="A110" s="88" t="s">
        <v>303</v>
      </c>
      <c r="B110" s="89"/>
      <c r="C110" s="39"/>
      <c r="D110" s="39"/>
      <c r="E110" s="39"/>
      <c r="F110" s="39"/>
      <c r="G110" s="39"/>
    </row>
    <row r="111" spans="1:7" ht="15" thickBot="1" x14ac:dyDescent="0.35">
      <c r="A111" s="88" t="s">
        <v>304</v>
      </c>
      <c r="B111" s="89"/>
      <c r="C111" s="39"/>
      <c r="D111" s="39"/>
      <c r="E111" s="39"/>
      <c r="F111" s="39"/>
      <c r="G111" s="39"/>
    </row>
    <row r="112" spans="1:7" ht="15" thickBot="1" x14ac:dyDescent="0.35">
      <c r="A112" s="88" t="s">
        <v>305</v>
      </c>
      <c r="B112" s="89"/>
      <c r="C112" s="39"/>
      <c r="D112" s="39"/>
      <c r="E112" s="39"/>
      <c r="F112" s="39"/>
      <c r="G112" s="39"/>
    </row>
    <row r="113" spans="1:7" ht="15" thickBot="1" x14ac:dyDescent="0.35">
      <c r="A113" s="88" t="s">
        <v>306</v>
      </c>
      <c r="B113" s="89"/>
      <c r="C113" s="39"/>
      <c r="D113" s="39"/>
      <c r="E113" s="39"/>
      <c r="F113" s="39"/>
      <c r="G113" s="39"/>
    </row>
    <row r="114" spans="1:7" ht="15" thickBot="1" x14ac:dyDescent="0.35">
      <c r="A114" s="88" t="s">
        <v>307</v>
      </c>
      <c r="B114" s="89"/>
      <c r="C114" s="39"/>
      <c r="D114" s="39"/>
      <c r="E114" s="39"/>
      <c r="F114" s="39"/>
      <c r="G114" s="39"/>
    </row>
    <row r="115" spans="1:7" ht="15" thickBot="1" x14ac:dyDescent="0.35">
      <c r="A115" s="88" t="s">
        <v>308</v>
      </c>
      <c r="B115" s="89"/>
      <c r="C115" s="39"/>
      <c r="D115" s="39"/>
      <c r="E115" s="39"/>
      <c r="F115" s="39"/>
      <c r="G115" s="39"/>
    </row>
    <row r="116" spans="1:7" ht="15" thickBot="1" x14ac:dyDescent="0.35">
      <c r="A116" s="88" t="s">
        <v>309</v>
      </c>
      <c r="B116" s="89"/>
      <c r="C116" s="39"/>
      <c r="D116" s="39"/>
      <c r="E116" s="39"/>
      <c r="F116" s="39"/>
      <c r="G116" s="39"/>
    </row>
    <row r="117" spans="1:7" ht="15" thickBot="1" x14ac:dyDescent="0.35">
      <c r="A117" s="88" t="s">
        <v>310</v>
      </c>
      <c r="B117" s="89"/>
      <c r="C117" s="39"/>
      <c r="D117" s="39"/>
      <c r="E117" s="39"/>
      <c r="F117" s="39"/>
      <c r="G117" s="39"/>
    </row>
    <row r="118" spans="1:7" ht="15" thickBot="1" x14ac:dyDescent="0.35">
      <c r="A118" s="88" t="s">
        <v>311</v>
      </c>
      <c r="B118" s="89"/>
      <c r="C118" s="39"/>
      <c r="D118" s="39"/>
      <c r="E118" s="39"/>
      <c r="F118" s="39"/>
      <c r="G118" s="39"/>
    </row>
    <row r="119" spans="1:7" ht="15" thickBot="1" x14ac:dyDescent="0.35">
      <c r="A119" s="88" t="s">
        <v>312</v>
      </c>
      <c r="B119" s="89"/>
      <c r="C119" s="39"/>
      <c r="D119" s="39"/>
      <c r="E119" s="39"/>
      <c r="F119" s="39"/>
      <c r="G119" s="39"/>
    </row>
    <row r="120" spans="1:7" ht="15" thickBot="1" x14ac:dyDescent="0.35">
      <c r="A120" s="88" t="s">
        <v>313</v>
      </c>
      <c r="B120" s="89"/>
      <c r="C120" s="39"/>
      <c r="D120" s="39"/>
      <c r="E120" s="39"/>
      <c r="F120" s="39"/>
      <c r="G120" s="39"/>
    </row>
    <row r="121" spans="1:7" ht="15" thickBot="1" x14ac:dyDescent="0.35">
      <c r="A121" s="88" t="s">
        <v>314</v>
      </c>
      <c r="B121" s="89"/>
      <c r="C121" s="39"/>
      <c r="D121" s="39"/>
      <c r="E121" s="39"/>
      <c r="F121" s="39"/>
      <c r="G121" s="39"/>
    </row>
    <row r="122" spans="1:7" ht="15" thickBot="1" x14ac:dyDescent="0.35">
      <c r="A122" s="88" t="s">
        <v>315</v>
      </c>
      <c r="B122" s="89"/>
      <c r="C122" s="39"/>
      <c r="D122" s="39"/>
      <c r="E122" s="39"/>
      <c r="F122" s="39"/>
      <c r="G122" s="39"/>
    </row>
    <row r="123" spans="1:7" ht="15" thickBot="1" x14ac:dyDescent="0.35">
      <c r="A123" s="88" t="s">
        <v>316</v>
      </c>
      <c r="B123" s="89"/>
      <c r="C123" s="39"/>
      <c r="D123" s="39"/>
      <c r="E123" s="39"/>
      <c r="F123" s="39"/>
      <c r="G123" s="39"/>
    </row>
    <row r="124" spans="1:7" ht="15" thickBot="1" x14ac:dyDescent="0.35">
      <c r="A124" s="88" t="s">
        <v>317</v>
      </c>
      <c r="B124" s="89"/>
      <c r="C124" s="39"/>
      <c r="D124" s="39"/>
      <c r="E124" s="39"/>
      <c r="F124" s="39"/>
      <c r="G124" s="39"/>
    </row>
    <row r="125" spans="1:7" ht="15" thickBot="1" x14ac:dyDescent="0.35">
      <c r="A125" s="88" t="s">
        <v>318</v>
      </c>
      <c r="B125" s="89"/>
      <c r="C125" s="39"/>
      <c r="D125" s="39"/>
      <c r="E125" s="39"/>
      <c r="F125" s="39"/>
      <c r="G125" s="39"/>
    </row>
    <row r="126" spans="1:7" ht="15" thickBot="1" x14ac:dyDescent="0.35">
      <c r="A126" s="88" t="s">
        <v>319</v>
      </c>
      <c r="B126" s="89"/>
      <c r="C126" s="39"/>
      <c r="D126" s="39"/>
      <c r="E126" s="39"/>
      <c r="F126" s="39"/>
      <c r="G126" s="39"/>
    </row>
    <row r="127" spans="1:7" ht="15" thickBot="1" x14ac:dyDescent="0.35">
      <c r="A127" s="88" t="s">
        <v>320</v>
      </c>
      <c r="B127" s="89"/>
      <c r="C127" s="39">
        <f>Dardanel_IS!C127/Dardanel_IS!C$8</f>
        <v>3.274898863417453E-3</v>
      </c>
      <c r="D127" s="39">
        <f>Dardanel_IS!D127/Dardanel_IS!D$8</f>
        <v>3.2013969732246801E-3</v>
      </c>
      <c r="E127" s="39">
        <f>Dardanel_IS!E127/Dardanel_IS!E$8</f>
        <v>4.3912175648702602E-3</v>
      </c>
      <c r="F127" s="39">
        <f>Dardanel_IS!F127/Dardanel_IS!F$8</f>
        <v>6.5332788893425892E-3</v>
      </c>
      <c r="G127" s="39">
        <f>Dardanel_IS!G127/Dardanel_IS!G$8</f>
        <v>5.1067780872794807E-3</v>
      </c>
    </row>
    <row r="128" spans="1:7" ht="15" thickBot="1" x14ac:dyDescent="0.35">
      <c r="A128" s="88" t="s">
        <v>321</v>
      </c>
      <c r="B128" s="89"/>
      <c r="C128" s="39"/>
      <c r="D128" s="39"/>
      <c r="E128" s="39"/>
      <c r="F128" s="39"/>
      <c r="G128" s="39"/>
    </row>
    <row r="129" spans="1:7" ht="15" thickBot="1" x14ac:dyDescent="0.35">
      <c r="A129" s="88" t="s">
        <v>322</v>
      </c>
      <c r="B129" s="89"/>
      <c r="C129" s="39"/>
      <c r="D129" s="39"/>
      <c r="E129" s="39"/>
      <c r="F129" s="39"/>
      <c r="G129" s="39"/>
    </row>
    <row r="130" spans="1:7" ht="15" thickBot="1" x14ac:dyDescent="0.35">
      <c r="A130" s="88" t="s">
        <v>323</v>
      </c>
      <c r="B130" s="89"/>
      <c r="C130" s="39"/>
      <c r="D130" s="39"/>
      <c r="E130" s="39"/>
      <c r="F130" s="39"/>
      <c r="G130" s="39"/>
    </row>
    <row r="131" spans="1:7" ht="15" thickBot="1" x14ac:dyDescent="0.35">
      <c r="A131" s="88" t="s">
        <v>324</v>
      </c>
      <c r="B131" s="89"/>
      <c r="C131" s="39"/>
      <c r="D131" s="39"/>
      <c r="E131" s="39"/>
      <c r="F131" s="39"/>
      <c r="G131" s="39"/>
    </row>
    <row r="132" spans="1:7" ht="15" thickBot="1" x14ac:dyDescent="0.35">
      <c r="A132" s="88" t="s">
        <v>325</v>
      </c>
      <c r="B132" s="89"/>
      <c r="C132" s="39"/>
      <c r="D132" s="39"/>
      <c r="E132" s="39"/>
      <c r="F132" s="39"/>
      <c r="G132" s="39"/>
    </row>
    <row r="133" spans="1:7" ht="15" thickBot="1" x14ac:dyDescent="0.35">
      <c r="A133" s="88" t="s">
        <v>326</v>
      </c>
      <c r="B133" s="89"/>
      <c r="C133" s="39"/>
      <c r="D133" s="39"/>
      <c r="E133" s="39"/>
      <c r="F133" s="39"/>
      <c r="G133" s="39"/>
    </row>
    <row r="134" spans="1:7" ht="15" thickBot="1" x14ac:dyDescent="0.35">
      <c r="A134" s="88" t="s">
        <v>327</v>
      </c>
      <c r="B134" s="89"/>
      <c r="C134" s="39"/>
      <c r="D134" s="39"/>
      <c r="E134" s="39"/>
      <c r="F134" s="39"/>
      <c r="G134" s="39"/>
    </row>
    <row r="135" spans="1:7" ht="15" thickBot="1" x14ac:dyDescent="0.35">
      <c r="A135" s="88" t="s">
        <v>328</v>
      </c>
      <c r="B135" s="89"/>
      <c r="C135" s="39"/>
      <c r="D135" s="39"/>
      <c r="E135" s="39"/>
      <c r="F135" s="39"/>
      <c r="G135" s="39"/>
    </row>
    <row r="136" spans="1:7" ht="15" thickBot="1" x14ac:dyDescent="0.35">
      <c r="A136" s="88" t="s">
        <v>329</v>
      </c>
      <c r="B136" s="89"/>
      <c r="C136" s="39"/>
      <c r="D136" s="39"/>
      <c r="E136" s="39"/>
      <c r="F136" s="39"/>
      <c r="G136" s="39"/>
    </row>
    <row r="137" spans="1:7" ht="15" thickBot="1" x14ac:dyDescent="0.35">
      <c r="A137" s="88" t="s">
        <v>330</v>
      </c>
      <c r="B137" s="89"/>
      <c r="C137" s="39"/>
      <c r="D137" s="39"/>
      <c r="E137" s="39"/>
      <c r="F137" s="39"/>
      <c r="G137" s="39"/>
    </row>
    <row r="138" spans="1:7" ht="15" thickBot="1" x14ac:dyDescent="0.35">
      <c r="A138" s="88" t="s">
        <v>331</v>
      </c>
      <c r="B138" s="89"/>
      <c r="C138" s="39"/>
      <c r="D138" s="39"/>
      <c r="E138" s="39"/>
      <c r="F138" s="39"/>
      <c r="G138" s="39"/>
    </row>
    <row r="139" spans="1:7" ht="15" thickBot="1" x14ac:dyDescent="0.35">
      <c r="A139" s="88" t="s">
        <v>332</v>
      </c>
      <c r="B139" s="89"/>
      <c r="C139" s="39"/>
      <c r="D139" s="39"/>
      <c r="E139" s="39"/>
      <c r="F139" s="39"/>
      <c r="G139" s="39"/>
    </row>
    <row r="140" spans="1:7" ht="15" thickBot="1" x14ac:dyDescent="0.35">
      <c r="A140" s="88" t="s">
        <v>333</v>
      </c>
      <c r="B140" s="89"/>
      <c r="C140" s="39"/>
      <c r="D140" s="39"/>
      <c r="E140" s="39"/>
      <c r="F140" s="39"/>
      <c r="G140" s="39"/>
    </row>
    <row r="141" spans="1:7" ht="15" thickBot="1" x14ac:dyDescent="0.35">
      <c r="A141" s="88" t="s">
        <v>334</v>
      </c>
      <c r="B141" s="89"/>
      <c r="C141" s="39"/>
      <c r="D141" s="39"/>
      <c r="E141" s="39"/>
      <c r="F141" s="39"/>
      <c r="G141" s="39"/>
    </row>
    <row r="142" spans="1:7" ht="15" thickBot="1" x14ac:dyDescent="0.35">
      <c r="A142" s="88" t="s">
        <v>335</v>
      </c>
      <c r="B142" s="89"/>
      <c r="C142" s="39"/>
      <c r="D142" s="39"/>
      <c r="E142" s="39"/>
      <c r="F142" s="39"/>
      <c r="G142" s="39"/>
    </row>
    <row r="143" spans="1:7" ht="15" thickBot="1" x14ac:dyDescent="0.35">
      <c r="A143" s="88" t="s">
        <v>336</v>
      </c>
      <c r="B143" s="89"/>
      <c r="C143" s="39"/>
      <c r="D143" s="39"/>
      <c r="E143" s="39"/>
      <c r="F143" s="39"/>
      <c r="G143" s="39"/>
    </row>
    <row r="144" spans="1:7" ht="15" thickBot="1" x14ac:dyDescent="0.35">
      <c r="A144" s="88" t="s">
        <v>337</v>
      </c>
      <c r="B144" s="89"/>
      <c r="C144" s="39"/>
      <c r="D144" s="39"/>
      <c r="E144" s="39"/>
      <c r="F144" s="39"/>
      <c r="G144" s="39"/>
    </row>
    <row r="145" spans="1:7" ht="15" thickBot="1" x14ac:dyDescent="0.35">
      <c r="A145" s="88" t="s">
        <v>338</v>
      </c>
      <c r="B145" s="89"/>
      <c r="C145" s="39"/>
      <c r="D145" s="39"/>
      <c r="E145" s="39"/>
      <c r="F145" s="39"/>
      <c r="G145" s="39"/>
    </row>
    <row r="146" spans="1:7" ht="15" thickBot="1" x14ac:dyDescent="0.35">
      <c r="A146" s="88" t="s">
        <v>339</v>
      </c>
      <c r="B146" s="89"/>
      <c r="C146" s="39"/>
      <c r="D146" s="39"/>
      <c r="E146" s="39"/>
      <c r="F146" s="39"/>
      <c r="G146" s="39"/>
    </row>
    <row r="147" spans="1:7" ht="15" thickBot="1" x14ac:dyDescent="0.35">
      <c r="A147" s="88" t="s">
        <v>340</v>
      </c>
      <c r="B147" s="89"/>
      <c r="C147" s="39"/>
      <c r="D147" s="39"/>
      <c r="E147" s="39"/>
      <c r="F147" s="39"/>
      <c r="G147" s="39"/>
    </row>
    <row r="148" spans="1:7" ht="15" thickBot="1" x14ac:dyDescent="0.35">
      <c r="A148" s="88" t="s">
        <v>341</v>
      </c>
      <c r="B148" s="89"/>
      <c r="C148" s="39"/>
      <c r="D148" s="39"/>
      <c r="E148" s="39"/>
      <c r="F148" s="39"/>
      <c r="G148" s="39"/>
    </row>
    <row r="149" spans="1:7" ht="15" thickBot="1" x14ac:dyDescent="0.35">
      <c r="A149" s="88" t="s">
        <v>342</v>
      </c>
      <c r="B149" s="89"/>
      <c r="C149" s="39"/>
      <c r="D149" s="39"/>
      <c r="E149" s="39"/>
      <c r="F149" s="39"/>
      <c r="G149" s="39"/>
    </row>
    <row r="150" spans="1:7" ht="15" thickBot="1" x14ac:dyDescent="0.35">
      <c r="A150" s="88" t="s">
        <v>343</v>
      </c>
      <c r="B150" s="89"/>
      <c r="C150" s="39"/>
      <c r="D150" s="39"/>
      <c r="E150" s="39"/>
      <c r="F150" s="39"/>
      <c r="G150" s="39"/>
    </row>
    <row r="151" spans="1:7" ht="15" thickBot="1" x14ac:dyDescent="0.35">
      <c r="A151" s="88" t="s">
        <v>344</v>
      </c>
      <c r="B151" s="89"/>
      <c r="C151" s="39"/>
      <c r="D151" s="39"/>
      <c r="E151" s="39"/>
      <c r="F151" s="39"/>
      <c r="G151" s="39"/>
    </row>
    <row r="152" spans="1:7" ht="15" thickBot="1" x14ac:dyDescent="0.35">
      <c r="A152" s="88" t="s">
        <v>345</v>
      </c>
      <c r="B152" s="89"/>
      <c r="C152" s="39"/>
      <c r="D152" s="39"/>
      <c r="E152" s="39"/>
      <c r="F152" s="39"/>
      <c r="G152" s="39"/>
    </row>
    <row r="153" spans="1:7" ht="15" thickBot="1" x14ac:dyDescent="0.35">
      <c r="A153" s="88" t="s">
        <v>346</v>
      </c>
      <c r="B153" s="89"/>
      <c r="C153" s="39"/>
      <c r="D153" s="39"/>
      <c r="E153" s="39"/>
      <c r="F153" s="39"/>
      <c r="G153" s="39"/>
    </row>
    <row r="154" spans="1:7" ht="15" thickBot="1" x14ac:dyDescent="0.35">
      <c r="A154" s="88" t="s">
        <v>181</v>
      </c>
      <c r="B154" s="89"/>
      <c r="C154" s="39"/>
      <c r="D154" s="39"/>
      <c r="E154" s="39"/>
      <c r="F154" s="39"/>
      <c r="G154" s="39"/>
    </row>
    <row r="155" spans="1:7" ht="15" thickBot="1" x14ac:dyDescent="0.35">
      <c r="A155" s="88" t="s">
        <v>347</v>
      </c>
      <c r="B155" s="89"/>
      <c r="C155" s="39">
        <f>Dardanel_IS!C155/Dardanel_IS!C$8</f>
        <v>0.11635523020612598</v>
      </c>
      <c r="D155" s="39">
        <f>Dardanel_IS!D155/Dardanel_IS!D$8</f>
        <v>5.6169965075669383E-2</v>
      </c>
      <c r="E155" s="39">
        <f>Dardanel_IS!E155/Dardanel_IS!E$8</f>
        <v>9.2215568862275457E-2</v>
      </c>
      <c r="F155" s="39">
        <f>Dardanel_IS!F155/Dardanel_IS!F$8</f>
        <v>7.309105757452021E-2</v>
      </c>
      <c r="G155" s="39">
        <f>Dardanel_IS!G155/Dardanel_IS!G$8</f>
        <v>7.7994428969359333E-2</v>
      </c>
    </row>
    <row r="156" spans="1:7" x14ac:dyDescent="0.3">
      <c r="A156" s="90" t="s">
        <v>348</v>
      </c>
      <c r="B156" s="91"/>
      <c r="C156" s="39">
        <f>Dardanel_IS!C156/Dardanel_IS!C$8</f>
        <v>0.12174918127528414</v>
      </c>
      <c r="D156" s="39">
        <f>Dardanel_IS!D156/Dardanel_IS!D$8</f>
        <v>6.3445867287543659E-2</v>
      </c>
      <c r="E156" s="39">
        <f>Dardanel_IS!E156/Dardanel_IS!E$8</f>
        <v>0.10179640718562874</v>
      </c>
      <c r="F156" s="39">
        <f>Dardanel_IS!F156/Dardanel_IS!F$8</f>
        <v>8.1257656186198443E-2</v>
      </c>
      <c r="G156" s="39">
        <f>Dardanel_IS!G156/Dardanel_IS!G$8</f>
        <v>8.4958217270194994E-2</v>
      </c>
    </row>
    <row r="157" spans="1:7" ht="12" customHeight="1" thickBot="1" x14ac:dyDescent="0.35">
      <c r="A157" s="98" t="s">
        <v>349</v>
      </c>
      <c r="B157" s="98"/>
      <c r="C157" s="41"/>
      <c r="D157" s="41"/>
      <c r="E157" s="41"/>
      <c r="F157" s="41"/>
      <c r="G157" s="41"/>
    </row>
    <row r="158" spans="1:7" ht="15" thickBot="1" x14ac:dyDescent="0.35">
      <c r="A158" s="94" t="s">
        <v>350</v>
      </c>
      <c r="B158" s="95"/>
      <c r="C158" s="37"/>
      <c r="D158" s="37"/>
      <c r="E158" s="37"/>
      <c r="F158" s="37"/>
      <c r="G158" s="37">
        <f>Dardanel_IS!G158/Dardanel_IS!G$8</f>
        <v>0</v>
      </c>
    </row>
    <row r="159" spans="1:7" ht="15" thickBot="1" x14ac:dyDescent="0.35">
      <c r="A159" s="96" t="s">
        <v>350</v>
      </c>
      <c r="B159" s="97"/>
      <c r="C159" s="38"/>
      <c r="D159" s="38"/>
      <c r="E159" s="38"/>
      <c r="F159" s="38"/>
      <c r="G159" s="38">
        <f>Dardanel_IS!G159/Dardanel_IS!G$8</f>
        <v>0</v>
      </c>
    </row>
    <row r="160" spans="1:7" ht="15" thickBot="1" x14ac:dyDescent="0.35">
      <c r="A160" s="94" t="s">
        <v>351</v>
      </c>
      <c r="B160" s="95"/>
      <c r="C160" s="37">
        <f>Dardanel_IS!C160/Dardanel_IS!C$8</f>
        <v>-2.3116933153534964E-3</v>
      </c>
      <c r="D160" s="37">
        <f>Dardanel_IS!D160/Dardanel_IS!D$8</f>
        <v>0</v>
      </c>
      <c r="E160" s="37">
        <f>Dardanel_IS!E160/Dardanel_IS!E$8</f>
        <v>-7.9840319361277451E-4</v>
      </c>
      <c r="F160" s="37">
        <f>Dardanel_IS!F160/Dardanel_IS!F$8</f>
        <v>-6.1249489587586765E-3</v>
      </c>
      <c r="G160" s="37">
        <f>Dardanel_IS!G160/Dardanel_IS!G$8</f>
        <v>4.6425255338904364E-4</v>
      </c>
    </row>
    <row r="161" spans="1:7" ht="15" thickBot="1" x14ac:dyDescent="0.35">
      <c r="A161" s="96" t="s">
        <v>351</v>
      </c>
      <c r="B161" s="97"/>
      <c r="C161" s="38">
        <f>Dardanel_IS!C161/Dardanel_IS!C$8</f>
        <v>-2.3116933153534964E-3</v>
      </c>
      <c r="D161" s="38">
        <f>Dardanel_IS!D161/Dardanel_IS!D$8</f>
        <v>0</v>
      </c>
      <c r="E161" s="38">
        <f>Dardanel_IS!E161/Dardanel_IS!E$8</f>
        <v>-7.9840319361277451E-4</v>
      </c>
      <c r="F161" s="38">
        <f>Dardanel_IS!F161/Dardanel_IS!F$8</f>
        <v>-6.1249489587586765E-3</v>
      </c>
      <c r="G161" s="38">
        <f>Dardanel_IS!G161/Dardanel_IS!G$8</f>
        <v>4.6425255338904364E-4</v>
      </c>
    </row>
    <row r="162" spans="1:7" ht="15" thickBot="1" x14ac:dyDescent="0.35">
      <c r="A162" s="88" t="s">
        <v>352</v>
      </c>
      <c r="B162" s="89"/>
      <c r="C162" s="39">
        <f>Dardanel_IS!C162/Dardanel_IS!C$8</f>
        <v>-2.3116933153534964E-3</v>
      </c>
      <c r="D162" s="39">
        <f>Dardanel_IS!D162/Dardanel_IS!D$8</f>
        <v>0</v>
      </c>
      <c r="E162" s="39">
        <f>Dardanel_IS!E162/Dardanel_IS!E$8</f>
        <v>-7.9840319361277451E-4</v>
      </c>
      <c r="F162" s="39">
        <f>Dardanel_IS!F162/Dardanel_IS!F$8</f>
        <v>-6.1249489587586765E-3</v>
      </c>
      <c r="G162" s="39">
        <f>Dardanel_IS!G162/Dardanel_IS!G$8</f>
        <v>4.6425255338904364E-4</v>
      </c>
    </row>
    <row r="163" spans="1:7" ht="15" thickBot="1" x14ac:dyDescent="0.35">
      <c r="A163" s="88" t="s">
        <v>353</v>
      </c>
      <c r="B163" s="89"/>
      <c r="C163" s="39"/>
      <c r="D163" s="39"/>
      <c r="E163" s="39"/>
      <c r="F163" s="39"/>
      <c r="G163" s="39"/>
    </row>
    <row r="164" spans="1:7" ht="15" thickBot="1" x14ac:dyDescent="0.35">
      <c r="A164" s="88" t="s">
        <v>354</v>
      </c>
      <c r="B164" s="89"/>
      <c r="C164" s="39"/>
      <c r="D164" s="39"/>
      <c r="E164" s="39"/>
      <c r="F164" s="39"/>
      <c r="G164" s="39"/>
    </row>
    <row r="165" spans="1:7" ht="15" thickBot="1" x14ac:dyDescent="0.35">
      <c r="A165" s="88" t="s">
        <v>355</v>
      </c>
      <c r="B165" s="89"/>
      <c r="C165" s="39"/>
      <c r="D165" s="39"/>
      <c r="E165" s="39"/>
      <c r="F165" s="39"/>
      <c r="G165" s="39"/>
    </row>
    <row r="166" spans="1:7" ht="15" thickBot="1" x14ac:dyDescent="0.35">
      <c r="A166" s="88" t="s">
        <v>356</v>
      </c>
      <c r="B166" s="89"/>
      <c r="C166" s="39"/>
      <c r="D166" s="39"/>
      <c r="E166" s="39"/>
      <c r="F166" s="39"/>
      <c r="G166" s="39"/>
    </row>
    <row r="167" spans="1:7" ht="15" thickBot="1" x14ac:dyDescent="0.35">
      <c r="A167" s="88" t="s">
        <v>357</v>
      </c>
      <c r="B167" s="89"/>
      <c r="C167" s="39"/>
      <c r="D167" s="39"/>
      <c r="E167" s="39"/>
      <c r="F167" s="39"/>
      <c r="G167" s="39"/>
    </row>
    <row r="168" spans="1:7" ht="15" thickBot="1" x14ac:dyDescent="0.35">
      <c r="A168" s="88" t="s">
        <v>358</v>
      </c>
      <c r="B168" s="89"/>
      <c r="C168" s="39"/>
      <c r="D168" s="39"/>
      <c r="E168" s="39"/>
      <c r="F168" s="39"/>
      <c r="G168" s="39"/>
    </row>
    <row r="169" spans="1:7" ht="15" thickBot="1" x14ac:dyDescent="0.35">
      <c r="A169" s="88" t="s">
        <v>359</v>
      </c>
      <c r="B169" s="89"/>
      <c r="C169" s="39"/>
      <c r="D169" s="39"/>
      <c r="E169" s="39"/>
      <c r="F169" s="39"/>
      <c r="G169" s="39"/>
    </row>
    <row r="170" spans="1:7" ht="15" thickBot="1" x14ac:dyDescent="0.35">
      <c r="A170" s="88" t="s">
        <v>360</v>
      </c>
      <c r="B170" s="89"/>
      <c r="C170" s="39"/>
      <c r="D170" s="39"/>
      <c r="E170" s="39"/>
      <c r="F170" s="39"/>
      <c r="G170" s="39"/>
    </row>
    <row r="171" spans="1:7" ht="15" thickBot="1" x14ac:dyDescent="0.35">
      <c r="A171" s="88" t="s">
        <v>361</v>
      </c>
      <c r="B171" s="89"/>
      <c r="C171" s="39"/>
      <c r="D171" s="39"/>
      <c r="E171" s="39"/>
      <c r="F171" s="39"/>
      <c r="G171" s="39"/>
    </row>
    <row r="172" spans="1:7" x14ac:dyDescent="0.3">
      <c r="A172" s="90" t="s">
        <v>362</v>
      </c>
      <c r="B172" s="91"/>
      <c r="C172" s="39"/>
      <c r="D172" s="39"/>
      <c r="E172" s="39"/>
      <c r="F172" s="39"/>
      <c r="G172" s="39"/>
    </row>
    <row r="173" spans="1:7" ht="15" thickBot="1" x14ac:dyDescent="0.35">
      <c r="A173" s="85" t="s">
        <v>363</v>
      </c>
      <c r="B173" s="85"/>
      <c r="C173" s="43"/>
      <c r="D173" s="43"/>
      <c r="E173" s="43"/>
      <c r="F173" s="43"/>
      <c r="G173" s="43"/>
    </row>
    <row r="174" spans="1:7" ht="15" thickBot="1" x14ac:dyDescent="0.35">
      <c r="A174" s="86" t="s">
        <v>429</v>
      </c>
      <c r="B174" s="87"/>
      <c r="C174" s="12"/>
      <c r="D174" s="12"/>
      <c r="E174" s="12"/>
      <c r="F174" s="12"/>
      <c r="G174" s="12"/>
    </row>
    <row r="175" spans="1:7" x14ac:dyDescent="0.3">
      <c r="A175" s="79" t="s">
        <v>365</v>
      </c>
      <c r="B175" s="80"/>
      <c r="C175" s="35" t="s">
        <v>366</v>
      </c>
      <c r="D175" s="35" t="s">
        <v>366</v>
      </c>
      <c r="E175" s="35" t="s">
        <v>366</v>
      </c>
      <c r="F175" s="35" t="s">
        <v>366</v>
      </c>
      <c r="G175" s="35" t="s">
        <v>366</v>
      </c>
    </row>
    <row r="176" spans="1:7" ht="15" thickBot="1" x14ac:dyDescent="0.35">
      <c r="A176" s="92"/>
      <c r="B176" s="93"/>
      <c r="C176" s="23" t="s">
        <v>367</v>
      </c>
      <c r="D176" s="23" t="s">
        <v>367</v>
      </c>
      <c r="E176" s="23" t="s">
        <v>367</v>
      </c>
      <c r="F176" s="23" t="s">
        <v>367</v>
      </c>
      <c r="G176" s="23" t="s">
        <v>367</v>
      </c>
    </row>
    <row r="177" spans="1:7" x14ac:dyDescent="0.3">
      <c r="A177" s="79" t="s">
        <v>368</v>
      </c>
      <c r="B177" s="80"/>
      <c r="C177" s="35" t="s">
        <v>369</v>
      </c>
      <c r="D177" s="35" t="s">
        <v>369</v>
      </c>
      <c r="E177" s="35" t="s">
        <v>369</v>
      </c>
      <c r="F177" s="35" t="s">
        <v>369</v>
      </c>
      <c r="G177" s="83" t="s">
        <v>17</v>
      </c>
    </row>
    <row r="178" spans="1:7" x14ac:dyDescent="0.3">
      <c r="A178" s="81"/>
      <c r="B178" s="82"/>
      <c r="C178" s="23" t="s">
        <v>430</v>
      </c>
      <c r="D178" s="23" t="s">
        <v>370</v>
      </c>
      <c r="E178" s="23" t="s">
        <v>431</v>
      </c>
      <c r="F178" s="23" t="s">
        <v>430</v>
      </c>
      <c r="G178" s="84"/>
    </row>
    <row r="179" spans="1:7" ht="15" thickBot="1" x14ac:dyDescent="0.35">
      <c r="A179" s="85" t="s">
        <v>372</v>
      </c>
      <c r="B179" s="85"/>
      <c r="C179" s="24"/>
    </row>
    <row r="180" spans="1:7" ht="15" thickBot="1" x14ac:dyDescent="0.35">
      <c r="A180" s="86" t="s">
        <v>429</v>
      </c>
      <c r="B180" s="87"/>
      <c r="C180" s="12"/>
    </row>
    <row r="181" spans="1:7" ht="15" thickBot="1" x14ac:dyDescent="0.35">
      <c r="A181" s="25">
        <v>2021</v>
      </c>
      <c r="B181" s="34" t="s">
        <v>432</v>
      </c>
      <c r="C181" s="35" t="s">
        <v>433</v>
      </c>
    </row>
    <row r="182" spans="1:7" ht="15" thickBot="1" x14ac:dyDescent="0.35">
      <c r="A182" s="25"/>
      <c r="B182" s="34"/>
      <c r="C182" s="23" t="s">
        <v>434</v>
      </c>
    </row>
    <row r="183" spans="1:7" ht="15" thickBot="1" x14ac:dyDescent="0.35">
      <c r="A183" s="25"/>
      <c r="B183" s="34" t="s">
        <v>368</v>
      </c>
      <c r="C183" s="35" t="s">
        <v>369</v>
      </c>
    </row>
    <row r="184" spans="1:7" x14ac:dyDescent="0.3">
      <c r="A184" s="25"/>
      <c r="B184" s="34"/>
      <c r="C184" s="23" t="s">
        <v>435</v>
      </c>
    </row>
  </sheetData>
  <mergeCells count="175">
    <mergeCell ref="A180:B180"/>
    <mergeCell ref="A173:B173"/>
    <mergeCell ref="A174:B174"/>
    <mergeCell ref="A175:B176"/>
    <mergeCell ref="A177:B178"/>
    <mergeCell ref="G177:G178"/>
    <mergeCell ref="A179:B179"/>
    <mergeCell ref="A167:B167"/>
    <mergeCell ref="A168:B168"/>
    <mergeCell ref="A169:B169"/>
    <mergeCell ref="A170:B170"/>
    <mergeCell ref="A171:B171"/>
    <mergeCell ref="A172:B172"/>
    <mergeCell ref="A161:B161"/>
    <mergeCell ref="A162:B162"/>
    <mergeCell ref="A163:B163"/>
    <mergeCell ref="A164:B164"/>
    <mergeCell ref="A165:B165"/>
    <mergeCell ref="A166:B166"/>
    <mergeCell ref="A155:B155"/>
    <mergeCell ref="A156:B156"/>
    <mergeCell ref="A157:B157"/>
    <mergeCell ref="A158:B158"/>
    <mergeCell ref="A159:B159"/>
    <mergeCell ref="A160:B160"/>
    <mergeCell ref="A149:B149"/>
    <mergeCell ref="A150:B150"/>
    <mergeCell ref="A151:B151"/>
    <mergeCell ref="A152:B152"/>
    <mergeCell ref="A153:B153"/>
    <mergeCell ref="A154:B154"/>
    <mergeCell ref="A143:B143"/>
    <mergeCell ref="A144:B144"/>
    <mergeCell ref="A145:B145"/>
    <mergeCell ref="A146:B146"/>
    <mergeCell ref="A147:B147"/>
    <mergeCell ref="A148:B148"/>
    <mergeCell ref="A137:B137"/>
    <mergeCell ref="A138:B138"/>
    <mergeCell ref="A139:B139"/>
    <mergeCell ref="A140:B140"/>
    <mergeCell ref="A141:B141"/>
    <mergeCell ref="A142:B142"/>
    <mergeCell ref="A131:B131"/>
    <mergeCell ref="A132:B132"/>
    <mergeCell ref="A133:B133"/>
    <mergeCell ref="A134:B134"/>
    <mergeCell ref="A135:B135"/>
    <mergeCell ref="A136:B136"/>
    <mergeCell ref="A125:B125"/>
    <mergeCell ref="A126:B126"/>
    <mergeCell ref="A127:B127"/>
    <mergeCell ref="A128:B128"/>
    <mergeCell ref="A129:B129"/>
    <mergeCell ref="A130:B130"/>
    <mergeCell ref="A119:B119"/>
    <mergeCell ref="A120:B120"/>
    <mergeCell ref="A121:B121"/>
    <mergeCell ref="A122:B122"/>
    <mergeCell ref="A123:B123"/>
    <mergeCell ref="A124:B124"/>
    <mergeCell ref="A113:B113"/>
    <mergeCell ref="A114:B114"/>
    <mergeCell ref="A115:B115"/>
    <mergeCell ref="A116:B116"/>
    <mergeCell ref="A117:B117"/>
    <mergeCell ref="A118:B118"/>
    <mergeCell ref="A107:B107"/>
    <mergeCell ref="A108:B108"/>
    <mergeCell ref="A109:B109"/>
    <mergeCell ref="A110:B110"/>
    <mergeCell ref="A111:B111"/>
    <mergeCell ref="A112:B112"/>
    <mergeCell ref="A101:B101"/>
    <mergeCell ref="A102:B102"/>
    <mergeCell ref="A103:B103"/>
    <mergeCell ref="A104:B104"/>
    <mergeCell ref="A105:B105"/>
    <mergeCell ref="A106:B106"/>
    <mergeCell ref="A95:B95"/>
    <mergeCell ref="A96:B96"/>
    <mergeCell ref="A97:B97"/>
    <mergeCell ref="A98:B98"/>
    <mergeCell ref="A99:B99"/>
    <mergeCell ref="A100:B100"/>
    <mergeCell ref="A89:B89"/>
    <mergeCell ref="A90:B90"/>
    <mergeCell ref="A91:B91"/>
    <mergeCell ref="A92:B92"/>
    <mergeCell ref="A93:B93"/>
    <mergeCell ref="A94:B94"/>
    <mergeCell ref="A83:B83"/>
    <mergeCell ref="A84:B84"/>
    <mergeCell ref="A85:B85"/>
    <mergeCell ref="A86:B86"/>
    <mergeCell ref="A87:B87"/>
    <mergeCell ref="A88:B88"/>
    <mergeCell ref="A77:B77"/>
    <mergeCell ref="A78:B78"/>
    <mergeCell ref="A79:B79"/>
    <mergeCell ref="A80:B80"/>
    <mergeCell ref="A81:B81"/>
    <mergeCell ref="A82:B82"/>
    <mergeCell ref="A71:B71"/>
    <mergeCell ref="A72:B72"/>
    <mergeCell ref="A73:B73"/>
    <mergeCell ref="A74:B74"/>
    <mergeCell ref="A75:B75"/>
    <mergeCell ref="A76:B76"/>
    <mergeCell ref="A65:B65"/>
    <mergeCell ref="A66:B66"/>
    <mergeCell ref="A67:B67"/>
    <mergeCell ref="A68:B68"/>
    <mergeCell ref="A69:B69"/>
    <mergeCell ref="A70:B70"/>
    <mergeCell ref="A59:B59"/>
    <mergeCell ref="A60:B60"/>
    <mergeCell ref="A61:B61"/>
    <mergeCell ref="A62:B62"/>
    <mergeCell ref="A63:B63"/>
    <mergeCell ref="A64:B64"/>
    <mergeCell ref="A53:B53"/>
    <mergeCell ref="A54:B54"/>
    <mergeCell ref="A55:B55"/>
    <mergeCell ref="A56:B56"/>
    <mergeCell ref="A57:B57"/>
    <mergeCell ref="A58:B58"/>
    <mergeCell ref="A47:B47"/>
    <mergeCell ref="A48:B48"/>
    <mergeCell ref="A49:B49"/>
    <mergeCell ref="A50:B50"/>
    <mergeCell ref="A51:B51"/>
    <mergeCell ref="A52:B52"/>
    <mergeCell ref="A41:B41"/>
    <mergeCell ref="A42:B42"/>
    <mergeCell ref="A43:B43"/>
    <mergeCell ref="A44:B44"/>
    <mergeCell ref="A45:B45"/>
    <mergeCell ref="A46:B46"/>
    <mergeCell ref="A35:B35"/>
    <mergeCell ref="A36:B36"/>
    <mergeCell ref="A37:B37"/>
    <mergeCell ref="A38:B38"/>
    <mergeCell ref="A39:B39"/>
    <mergeCell ref="A40:B40"/>
    <mergeCell ref="A29:B29"/>
    <mergeCell ref="A30:B30"/>
    <mergeCell ref="A31:B31"/>
    <mergeCell ref="A32:B32"/>
    <mergeCell ref="A33:B33"/>
    <mergeCell ref="A34:B34"/>
    <mergeCell ref="A23:B23"/>
    <mergeCell ref="A24:B24"/>
    <mergeCell ref="A25:B25"/>
    <mergeCell ref="A26:B26"/>
    <mergeCell ref="A27:B27"/>
    <mergeCell ref="A28:B28"/>
    <mergeCell ref="A20:B20"/>
    <mergeCell ref="A21:B21"/>
    <mergeCell ref="A22:B22"/>
    <mergeCell ref="A11:B11"/>
    <mergeCell ref="A12:B12"/>
    <mergeCell ref="A13:B13"/>
    <mergeCell ref="A14:B14"/>
    <mergeCell ref="A15:B15"/>
    <mergeCell ref="A16:B16"/>
    <mergeCell ref="A5:B5"/>
    <mergeCell ref="A6:B6"/>
    <mergeCell ref="A7:B7"/>
    <mergeCell ref="A8:B8"/>
    <mergeCell ref="A9:B9"/>
    <mergeCell ref="A10:B10"/>
    <mergeCell ref="A17:B17"/>
    <mergeCell ref="A18:B18"/>
    <mergeCell ref="A19:B1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425F0-5070-4B89-ADE7-6AC1645B66C1}">
  <sheetPr>
    <tabColor theme="9" tint="-0.249977111117893"/>
  </sheetPr>
  <dimension ref="A1:AC44"/>
  <sheetViews>
    <sheetView tabSelected="1" workbookViewId="0">
      <selection activeCell="J4" sqref="J4"/>
    </sheetView>
  </sheetViews>
  <sheetFormatPr defaultRowHeight="14.4" x14ac:dyDescent="0.3"/>
  <cols>
    <col min="1" max="1" width="25.77734375" customWidth="1"/>
    <col min="2" max="2" width="45.77734375" customWidth="1"/>
    <col min="3" max="3" width="15.77734375" customWidth="1"/>
    <col min="4" max="8" width="12.77734375" customWidth="1"/>
    <col min="10" max="10" width="64" customWidth="1"/>
  </cols>
  <sheetData>
    <row r="1" spans="1:10" x14ac:dyDescent="0.3">
      <c r="A1" s="51" t="s">
        <v>476</v>
      </c>
      <c r="B1" s="51"/>
      <c r="C1" s="50"/>
      <c r="D1" s="50"/>
      <c r="E1" s="50"/>
      <c r="F1" s="50"/>
      <c r="G1" s="50"/>
      <c r="H1" s="50"/>
      <c r="I1" s="50"/>
    </row>
    <row r="2" spans="1:10" x14ac:dyDescent="0.3">
      <c r="A2" s="50"/>
      <c r="B2" s="50"/>
      <c r="C2" s="50"/>
      <c r="D2" s="50"/>
      <c r="E2" s="50"/>
      <c r="F2" s="50"/>
      <c r="G2" s="50"/>
      <c r="H2" s="50"/>
      <c r="I2" s="50"/>
    </row>
    <row r="3" spans="1:10" x14ac:dyDescent="0.3">
      <c r="A3" s="48" t="s">
        <v>477</v>
      </c>
      <c r="B3" s="52"/>
      <c r="C3" s="50"/>
      <c r="D3" s="116" t="s">
        <v>448</v>
      </c>
      <c r="E3" s="116"/>
      <c r="F3" s="116"/>
      <c r="G3" s="116"/>
      <c r="H3" s="116"/>
      <c r="I3" s="50"/>
    </row>
    <row r="4" spans="1:10" ht="15" thickBot="1" x14ac:dyDescent="0.35">
      <c r="A4" s="52"/>
      <c r="B4" s="52"/>
      <c r="C4" s="50"/>
      <c r="D4" s="50"/>
      <c r="E4" s="50"/>
      <c r="F4" s="50"/>
      <c r="G4" s="50"/>
      <c r="H4" s="50"/>
      <c r="I4" s="50"/>
    </row>
    <row r="5" spans="1:10" ht="15" thickBot="1" x14ac:dyDescent="0.35">
      <c r="A5" s="53"/>
      <c r="B5" s="53"/>
      <c r="C5" s="53" t="s">
        <v>449</v>
      </c>
      <c r="D5" s="54">
        <v>2019</v>
      </c>
      <c r="E5" s="54">
        <v>2018</v>
      </c>
      <c r="F5" s="54">
        <v>2017</v>
      </c>
      <c r="G5" s="54">
        <v>2016</v>
      </c>
      <c r="H5" s="54">
        <v>2015</v>
      </c>
      <c r="I5" s="50"/>
    </row>
    <row r="6" spans="1:10" ht="15" thickBot="1" x14ac:dyDescent="0.35">
      <c r="A6" s="55" t="s">
        <v>2</v>
      </c>
      <c r="B6" s="75"/>
      <c r="C6" s="56">
        <v>64</v>
      </c>
      <c r="D6" s="57" t="s">
        <v>378</v>
      </c>
      <c r="E6" s="27" t="s">
        <v>379</v>
      </c>
      <c r="F6" s="56" t="s">
        <v>380</v>
      </c>
      <c r="G6" s="27" t="s">
        <v>381</v>
      </c>
      <c r="H6" s="58" t="s">
        <v>382</v>
      </c>
    </row>
    <row r="7" spans="1:10" ht="15" thickBot="1" x14ac:dyDescent="0.35">
      <c r="A7" s="71" t="s">
        <v>450</v>
      </c>
      <c r="B7" s="76"/>
      <c r="C7" s="72"/>
      <c r="D7" s="73"/>
      <c r="E7" s="73"/>
      <c r="F7" s="73"/>
      <c r="G7" s="73"/>
      <c r="H7" s="73"/>
      <c r="I7" s="74"/>
    </row>
    <row r="8" spans="1:10" ht="15" thickBot="1" x14ac:dyDescent="0.35">
      <c r="A8" s="62" t="s">
        <v>451</v>
      </c>
      <c r="B8" s="77" t="s">
        <v>452</v>
      </c>
      <c r="C8" s="63" t="s">
        <v>473</v>
      </c>
      <c r="D8" s="64">
        <f>Dardanel_IS!C14/Dardanel_IS!C8</f>
        <v>0.31034482758620685</v>
      </c>
      <c r="E8" s="64">
        <f>Dardanel_IS!D14/Dardanel_IS!D8</f>
        <v>0.30762514551804421</v>
      </c>
      <c r="F8" s="64">
        <f>Dardanel_IS!E14/Dardanel_IS!E8</f>
        <v>0.25189620758483033</v>
      </c>
      <c r="G8" s="64">
        <f>Dardanel_IS!F14/Dardanel_IS!F8</f>
        <v>0.37239689669252757</v>
      </c>
      <c r="H8" s="64">
        <f>Dardanel_IS!G14/Dardanel_IS!G8</f>
        <v>0.34540389972144847</v>
      </c>
      <c r="I8" s="50"/>
      <c r="J8" t="s">
        <v>479</v>
      </c>
    </row>
    <row r="9" spans="1:10" ht="15" thickBot="1" x14ac:dyDescent="0.35">
      <c r="A9" s="62" t="s">
        <v>453</v>
      </c>
      <c r="B9" s="77" t="s">
        <v>454</v>
      </c>
      <c r="C9" s="63" t="s">
        <v>474</v>
      </c>
      <c r="D9" s="64">
        <f>Dardanel_IS!C32/Dardanel_IS!C11</f>
        <v>0.11539202465806202</v>
      </c>
      <c r="E9" s="64">
        <f>Dardanel_IS!D32/Dardanel_IS!D11</f>
        <v>5.5587892898719439E-2</v>
      </c>
      <c r="F9" s="64">
        <f>Dardanel_IS!E32/Dardanel_IS!E11</f>
        <v>9.1017964071856292E-2</v>
      </c>
      <c r="G9" s="64">
        <f>Dardanel_IS!F32/Dardanel_IS!F11</f>
        <v>8.4524295630869745E-2</v>
      </c>
      <c r="H9" s="64">
        <f>Dardanel_IS!G32/Dardanel_IS!G11</f>
        <v>6.2674094707520889E-2</v>
      </c>
      <c r="I9" s="50"/>
      <c r="J9" t="s">
        <v>480</v>
      </c>
    </row>
    <row r="10" spans="1:10" ht="15" thickBot="1" x14ac:dyDescent="0.35">
      <c r="A10" s="62"/>
      <c r="B10" s="77"/>
      <c r="C10" s="63"/>
      <c r="D10" s="64"/>
      <c r="E10" s="64"/>
      <c r="F10" s="64"/>
      <c r="G10" s="64"/>
      <c r="H10" s="64"/>
      <c r="I10" s="50"/>
    </row>
    <row r="11" spans="1:10" ht="15" thickBot="1" x14ac:dyDescent="0.35">
      <c r="A11" s="59" t="s">
        <v>455</v>
      </c>
      <c r="B11" s="78"/>
      <c r="C11" s="60"/>
      <c r="D11" s="61"/>
      <c r="E11" s="61"/>
      <c r="F11" s="61"/>
      <c r="G11" s="61"/>
      <c r="H11" s="61"/>
      <c r="I11" s="50"/>
    </row>
    <row r="12" spans="1:10" ht="15" thickBot="1" x14ac:dyDescent="0.35">
      <c r="A12" s="62" t="s">
        <v>458</v>
      </c>
      <c r="B12" s="77" t="s">
        <v>459</v>
      </c>
      <c r="C12" s="63" t="s">
        <v>478</v>
      </c>
      <c r="D12" s="64">
        <f>Dardanel_IS!C41/((Dardanel_BS!B67+Dardanel_BS!C67)/2)</f>
        <v>-1.4758819294456441E-2</v>
      </c>
      <c r="E12" s="64">
        <f>Dardanel_IS!D41/((Dardanel_BS!C67+Dardanel_BS!D67)/2)</f>
        <v>0.28594704684317718</v>
      </c>
      <c r="F12" s="64">
        <f>Dardanel_IS!E41/((Dardanel_BS!D67+Dardanel_BS!E67)/2)</f>
        <v>0.10494752623688154</v>
      </c>
      <c r="G12" s="64">
        <f>Dardanel_IS!F41/((Dardanel_BS!E67+Dardanel_BS!F67)/2)</f>
        <v>0.13617259736620904</v>
      </c>
      <c r="H12" s="67"/>
      <c r="I12" s="50"/>
      <c r="J12" t="s">
        <v>481</v>
      </c>
    </row>
    <row r="13" spans="1:10" ht="15" thickBot="1" x14ac:dyDescent="0.35">
      <c r="A13" s="62"/>
      <c r="B13" s="77"/>
      <c r="C13" s="63"/>
      <c r="D13" s="64"/>
      <c r="E13" s="64"/>
      <c r="F13" s="64"/>
      <c r="G13" s="64"/>
      <c r="H13" s="50"/>
    </row>
    <row r="14" spans="1:10" ht="15" thickBot="1" x14ac:dyDescent="0.35">
      <c r="A14" s="71" t="s">
        <v>460</v>
      </c>
      <c r="B14" s="76"/>
      <c r="C14" s="72"/>
      <c r="D14" s="73"/>
      <c r="E14" s="73"/>
      <c r="F14" s="73"/>
      <c r="G14" s="73"/>
      <c r="H14" s="73"/>
      <c r="I14" s="50"/>
    </row>
    <row r="15" spans="1:10" ht="15" thickBot="1" x14ac:dyDescent="0.35">
      <c r="A15" s="62" t="s">
        <v>461</v>
      </c>
      <c r="B15" s="77" t="s">
        <v>462</v>
      </c>
      <c r="C15" s="63" t="s">
        <v>463</v>
      </c>
      <c r="D15" s="65">
        <f>Dardanel_BS!B18/Dardanel_BS!B42</f>
        <v>0.42545454545454547</v>
      </c>
      <c r="E15" s="65">
        <f>Dardanel_BS!C18/Dardanel_BS!C42</f>
        <v>0.27950788158400613</v>
      </c>
      <c r="F15" s="65">
        <f>Dardanel_BS!D18/Dardanel_BS!D42</f>
        <v>0.25064267352185093</v>
      </c>
      <c r="G15" s="65">
        <f>Dardanel_BS!E18/Dardanel_BS!E42</f>
        <v>0.13729043951064795</v>
      </c>
      <c r="H15" s="65">
        <f>Dardanel_BS!F18/Dardanel_BS!F42</f>
        <v>0.18953252032520324</v>
      </c>
      <c r="I15" s="50"/>
      <c r="J15" t="s">
        <v>482</v>
      </c>
    </row>
    <row r="16" spans="1:10" ht="15" thickBot="1" x14ac:dyDescent="0.35">
      <c r="A16" s="62"/>
      <c r="B16" s="77"/>
      <c r="C16" s="63"/>
      <c r="D16" s="65"/>
      <c r="E16" s="65"/>
      <c r="F16" s="65"/>
      <c r="G16" s="65"/>
      <c r="H16" s="50"/>
    </row>
    <row r="17" spans="1:10" ht="15" thickBot="1" x14ac:dyDescent="0.35">
      <c r="A17" s="71" t="s">
        <v>464</v>
      </c>
      <c r="B17" s="76"/>
      <c r="C17" s="72"/>
      <c r="D17" s="73"/>
      <c r="E17" s="73"/>
      <c r="F17" s="73"/>
      <c r="G17" s="73"/>
      <c r="H17" s="73"/>
      <c r="I17" s="68"/>
    </row>
    <row r="18" spans="1:10" ht="15" thickBot="1" x14ac:dyDescent="0.35">
      <c r="A18" s="62" t="s">
        <v>465</v>
      </c>
      <c r="B18" s="77" t="s">
        <v>456</v>
      </c>
      <c r="C18" s="63" t="s">
        <v>457</v>
      </c>
      <c r="D18" s="65">
        <f>Dardanel_BS!B30/Dardanel_BS!B67</f>
        <v>-0.62290909090909097</v>
      </c>
      <c r="E18" s="65">
        <f>Dardanel_BS!C30/Dardanel_BS!C67</f>
        <v>-0.34248039914468992</v>
      </c>
      <c r="F18" s="65">
        <f>Dardanel_BS!D30/Dardanel_BS!D67</f>
        <v>-0.29372623574144485</v>
      </c>
      <c r="G18" s="65">
        <f>Dardanel_BS!E30/Dardanel_BS!E67</f>
        <v>-0.29452054794520544</v>
      </c>
      <c r="H18" s="65">
        <f>Dardanel_BS!F30/Dardanel_BS!F67</f>
        <v>-0.34111310592459604</v>
      </c>
      <c r="I18" s="50"/>
      <c r="J18" t="s">
        <v>483</v>
      </c>
    </row>
    <row r="19" spans="1:10" ht="15" thickBot="1" x14ac:dyDescent="0.35">
      <c r="A19" s="62" t="s">
        <v>466</v>
      </c>
      <c r="B19" s="77" t="s">
        <v>467</v>
      </c>
      <c r="C19" s="63" t="s">
        <v>468</v>
      </c>
      <c r="D19" s="65">
        <f>Dardanel_BS!B46/Dardanel_BS!B67</f>
        <v>-0.98981818181818182</v>
      </c>
      <c r="E19" s="65">
        <f>Dardanel_BS!C46/Dardanel_BS!C67</f>
        <v>-0.6318602993585174</v>
      </c>
      <c r="F19" s="65">
        <f>Dardanel_BS!D46/Dardanel_BS!D67</f>
        <v>-0.6506653992395437</v>
      </c>
      <c r="G19" s="65">
        <f>Dardanel_BS!E46/Dardanel_BS!E67</f>
        <v>-0.67650158061116961</v>
      </c>
      <c r="H19" s="65">
        <f>Dardanel_BS!F46/Dardanel_BS!F67</f>
        <v>-0.6642728904847397</v>
      </c>
      <c r="I19" s="50"/>
      <c r="J19" t="s">
        <v>484</v>
      </c>
    </row>
    <row r="20" spans="1:10" ht="15" thickBot="1" x14ac:dyDescent="0.35">
      <c r="A20" s="62"/>
      <c r="B20" s="77"/>
      <c r="C20" s="63"/>
      <c r="D20" s="64"/>
      <c r="E20" s="64"/>
      <c r="F20" s="64"/>
      <c r="G20" s="64"/>
      <c r="H20" s="64"/>
      <c r="I20" s="50"/>
    </row>
    <row r="21" spans="1:10" ht="15" thickBot="1" x14ac:dyDescent="0.35">
      <c r="A21" s="71" t="s">
        <v>469</v>
      </c>
      <c r="B21" s="76"/>
      <c r="C21" s="72"/>
      <c r="D21" s="73"/>
      <c r="E21" s="73"/>
      <c r="F21" s="73"/>
      <c r="G21" s="73"/>
      <c r="H21" s="73"/>
      <c r="I21" s="50"/>
    </row>
    <row r="22" spans="1:10" x14ac:dyDescent="0.3">
      <c r="A22" s="62" t="s">
        <v>470</v>
      </c>
      <c r="B22" s="77" t="s">
        <v>471</v>
      </c>
      <c r="C22" s="47">
        <v>5.7</v>
      </c>
      <c r="D22" s="66">
        <f>Dardanel_IS!C13/((Dardanel_BS!B14+Dardanel_BS!C14)/2)</f>
        <v>13.849129593810444</v>
      </c>
      <c r="E22" s="66">
        <f>Dardanel_IS!D13/((Dardanel_BS!C14+Dardanel_BS!D14)/2)</f>
        <v>14.915360501567399</v>
      </c>
      <c r="F22" s="66">
        <f>Dardanel_IS!E13/((Dardanel_BS!D14+Dardanel_BS!E14)/2)</f>
        <v>15.052208835341366</v>
      </c>
      <c r="G22" s="66">
        <f>Dardanel_IS!F13/((Dardanel_BS!E14+Dardanel_BS!F14)/2)</f>
        <v>11.953307392996109</v>
      </c>
      <c r="H22" s="69"/>
      <c r="I22" s="50"/>
      <c r="J22" t="s">
        <v>485</v>
      </c>
    </row>
    <row r="23" spans="1:10" x14ac:dyDescent="0.3">
      <c r="A23" s="50"/>
      <c r="B23" s="50"/>
      <c r="C23" s="50"/>
      <c r="D23" s="50"/>
      <c r="E23" s="50"/>
      <c r="F23" s="50"/>
      <c r="G23" s="50"/>
      <c r="H23" s="50"/>
      <c r="I23" s="50"/>
    </row>
    <row r="44" spans="1:29" x14ac:dyDescent="0.3">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row>
  </sheetData>
  <mergeCells count="1">
    <mergeCell ref="D3:H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00"/>
  <sheetViews>
    <sheetView topLeftCell="A4" workbookViewId="0">
      <selection activeCell="F83" sqref="F83"/>
    </sheetView>
  </sheetViews>
  <sheetFormatPr defaultRowHeight="14.4" x14ac:dyDescent="0.3"/>
  <cols>
    <col min="1" max="1" width="36.5546875" bestFit="1" customWidth="1"/>
    <col min="2" max="6" width="11.44140625" bestFit="1" customWidth="1"/>
  </cols>
  <sheetData>
    <row r="1" spans="1:6" x14ac:dyDescent="0.3">
      <c r="A1" s="1" t="s">
        <v>202</v>
      </c>
    </row>
    <row r="3" spans="1:6" x14ac:dyDescent="0.3">
      <c r="A3" s="2" t="s">
        <v>0</v>
      </c>
    </row>
    <row r="4" spans="1:6" ht="15" thickBot="1" x14ac:dyDescent="0.35">
      <c r="A4" s="2" t="s">
        <v>1</v>
      </c>
    </row>
    <row r="5" spans="1:6" ht="15" thickBot="1" x14ac:dyDescent="0.35">
      <c r="A5" s="3"/>
      <c r="B5" s="4">
        <v>2019</v>
      </c>
      <c r="C5" s="4">
        <v>2018</v>
      </c>
      <c r="D5" s="4">
        <v>2017</v>
      </c>
      <c r="E5" s="4">
        <v>2016</v>
      </c>
      <c r="F5" s="4">
        <v>2015</v>
      </c>
    </row>
    <row r="6" spans="1:6" ht="14.25" customHeight="1" thickBot="1" x14ac:dyDescent="0.35">
      <c r="A6" s="5" t="s">
        <v>2</v>
      </c>
      <c r="B6" s="6" t="s">
        <v>3</v>
      </c>
      <c r="C6" s="7" t="s">
        <v>4</v>
      </c>
      <c r="D6" s="6" t="s">
        <v>5</v>
      </c>
      <c r="E6" s="6" t="s">
        <v>6</v>
      </c>
      <c r="F6" s="7" t="s">
        <v>7</v>
      </c>
    </row>
    <row r="7" spans="1:6" x14ac:dyDescent="0.3">
      <c r="A7" s="8" t="s">
        <v>8</v>
      </c>
      <c r="B7" s="9" t="s">
        <v>9</v>
      </c>
      <c r="C7" s="9" t="s">
        <v>10</v>
      </c>
      <c r="D7" s="9" t="s">
        <v>11</v>
      </c>
      <c r="E7" s="9" t="s">
        <v>12</v>
      </c>
      <c r="F7" s="9" t="s">
        <v>13</v>
      </c>
    </row>
    <row r="8" spans="1:6" ht="12" customHeight="1" thickBot="1" x14ac:dyDescent="0.35">
      <c r="A8" s="10" t="s">
        <v>14</v>
      </c>
      <c r="B8" s="10"/>
      <c r="C8" s="10"/>
      <c r="D8" s="10"/>
      <c r="E8" s="10"/>
      <c r="F8" s="10"/>
    </row>
    <row r="9" spans="1:6" ht="15" thickBot="1" x14ac:dyDescent="0.35">
      <c r="A9" s="11" t="s">
        <v>15</v>
      </c>
      <c r="B9" s="12">
        <v>3.6</v>
      </c>
      <c r="C9" s="12">
        <v>3.2</v>
      </c>
      <c r="D9" s="12">
        <v>5.2</v>
      </c>
      <c r="E9" s="12">
        <v>5</v>
      </c>
      <c r="F9" s="12">
        <v>6.3</v>
      </c>
    </row>
    <row r="10" spans="1:6" ht="15" thickBot="1" x14ac:dyDescent="0.35">
      <c r="A10" s="13" t="s">
        <v>16</v>
      </c>
      <c r="B10" s="14" t="s">
        <v>17</v>
      </c>
      <c r="C10" s="14" t="s">
        <v>17</v>
      </c>
      <c r="D10" s="14" t="s">
        <v>17</v>
      </c>
      <c r="E10" s="14" t="s">
        <v>17</v>
      </c>
      <c r="F10" s="14">
        <v>6.3</v>
      </c>
    </row>
    <row r="11" spans="1:6" ht="15" thickBot="1" x14ac:dyDescent="0.35">
      <c r="A11" s="13" t="s">
        <v>18</v>
      </c>
      <c r="B11" s="14">
        <v>3.6</v>
      </c>
      <c r="C11" s="14">
        <v>3.2</v>
      </c>
      <c r="D11" s="14">
        <v>5.2</v>
      </c>
      <c r="E11" s="14">
        <v>5</v>
      </c>
      <c r="F11" s="14" t="s">
        <v>17</v>
      </c>
    </row>
    <row r="12" spans="1:6" ht="15" thickBot="1" x14ac:dyDescent="0.35">
      <c r="A12" s="11" t="s">
        <v>19</v>
      </c>
      <c r="B12" s="12">
        <v>15.6</v>
      </c>
      <c r="C12" s="12">
        <v>20.8</v>
      </c>
      <c r="D12" s="12">
        <v>18.600000000000001</v>
      </c>
      <c r="E12" s="12">
        <v>15.8</v>
      </c>
      <c r="F12" s="12">
        <v>17.399999999999999</v>
      </c>
    </row>
    <row r="13" spans="1:6" ht="15" thickBot="1" x14ac:dyDescent="0.35">
      <c r="A13" s="13" t="s">
        <v>20</v>
      </c>
      <c r="B13" s="14" t="s">
        <v>17</v>
      </c>
      <c r="C13" s="14" t="s">
        <v>17</v>
      </c>
      <c r="D13" s="14" t="s">
        <v>17</v>
      </c>
      <c r="E13" s="14" t="s">
        <v>17</v>
      </c>
      <c r="F13" s="14">
        <v>20.399999999999999</v>
      </c>
    </row>
    <row r="14" spans="1:6" ht="15" thickBot="1" x14ac:dyDescent="0.35">
      <c r="A14" s="13" t="s">
        <v>21</v>
      </c>
      <c r="B14" s="14" t="s">
        <v>17</v>
      </c>
      <c r="C14" s="14" t="s">
        <v>17</v>
      </c>
      <c r="D14" s="14" t="s">
        <v>17</v>
      </c>
      <c r="E14" s="14" t="s">
        <v>17</v>
      </c>
      <c r="F14" s="14">
        <v>-3.1</v>
      </c>
    </row>
    <row r="15" spans="1:6" ht="15" thickBot="1" x14ac:dyDescent="0.35">
      <c r="A15" s="11" t="s">
        <v>22</v>
      </c>
      <c r="B15" s="12">
        <v>20.8</v>
      </c>
      <c r="C15" s="12">
        <v>24.6</v>
      </c>
      <c r="D15" s="12">
        <v>20.2</v>
      </c>
      <c r="E15" s="12">
        <v>17.399999999999999</v>
      </c>
      <c r="F15" s="12">
        <v>18.2</v>
      </c>
    </row>
    <row r="16" spans="1:6" ht="15" thickBot="1" x14ac:dyDescent="0.35">
      <c r="A16" s="13" t="s">
        <v>23</v>
      </c>
      <c r="B16" s="14">
        <v>5.2</v>
      </c>
      <c r="C16" s="14">
        <v>3.8</v>
      </c>
      <c r="D16" s="14">
        <v>1.5</v>
      </c>
      <c r="E16" s="14">
        <v>1.6</v>
      </c>
      <c r="F16" s="14">
        <v>0.8</v>
      </c>
    </row>
    <row r="17" spans="1:6" ht="15" thickBot="1" x14ac:dyDescent="0.35">
      <c r="A17" s="11" t="s">
        <v>24</v>
      </c>
      <c r="B17" s="12">
        <v>84.5</v>
      </c>
      <c r="C17" s="12">
        <v>48.2</v>
      </c>
      <c r="D17" s="12">
        <v>73.5</v>
      </c>
      <c r="E17" s="12">
        <v>63.6</v>
      </c>
      <c r="F17" s="12">
        <v>51.4</v>
      </c>
    </row>
    <row r="18" spans="1:6" ht="15" thickBot="1" x14ac:dyDescent="0.35">
      <c r="A18" s="13" t="s">
        <v>25</v>
      </c>
      <c r="B18" s="14" t="s">
        <v>17</v>
      </c>
      <c r="C18" s="14" t="s">
        <v>17</v>
      </c>
      <c r="D18" s="14" t="s">
        <v>17</v>
      </c>
      <c r="E18" s="14" t="s">
        <v>17</v>
      </c>
      <c r="F18" s="14">
        <v>12.3</v>
      </c>
    </row>
    <row r="19" spans="1:6" ht="15" thickBot="1" x14ac:dyDescent="0.35">
      <c r="A19" s="13" t="s">
        <v>26</v>
      </c>
      <c r="B19" s="14" t="s">
        <v>17</v>
      </c>
      <c r="C19" s="14" t="s">
        <v>17</v>
      </c>
      <c r="D19" s="14" t="s">
        <v>17</v>
      </c>
      <c r="E19" s="14" t="s">
        <v>17</v>
      </c>
      <c r="F19" s="14">
        <v>31</v>
      </c>
    </row>
    <row r="20" spans="1:6" ht="15" thickBot="1" x14ac:dyDescent="0.35">
      <c r="A20" s="13" t="s">
        <v>27</v>
      </c>
      <c r="B20" s="14" t="s">
        <v>17</v>
      </c>
      <c r="C20" s="14" t="s">
        <v>17</v>
      </c>
      <c r="D20" s="14" t="s">
        <v>17</v>
      </c>
      <c r="E20" s="14" t="s">
        <v>17</v>
      </c>
      <c r="F20" s="14">
        <v>8</v>
      </c>
    </row>
    <row r="21" spans="1:6" ht="15" thickBot="1" x14ac:dyDescent="0.35">
      <c r="A21" s="13" t="s">
        <v>28</v>
      </c>
      <c r="B21" s="14" t="s">
        <v>17</v>
      </c>
      <c r="C21" s="14" t="s">
        <v>17</v>
      </c>
      <c r="D21" s="14" t="s">
        <v>17</v>
      </c>
      <c r="E21" s="14" t="s">
        <v>17</v>
      </c>
      <c r="F21" s="14">
        <v>0</v>
      </c>
    </row>
    <row r="22" spans="1:6" ht="15" thickBot="1" x14ac:dyDescent="0.35">
      <c r="A22" s="15" t="s">
        <v>29</v>
      </c>
      <c r="B22" s="16">
        <v>4.3</v>
      </c>
      <c r="C22" s="16">
        <v>3.1</v>
      </c>
      <c r="D22" s="16">
        <v>2.6</v>
      </c>
      <c r="E22" s="16">
        <v>2.2000000000000002</v>
      </c>
      <c r="F22" s="16">
        <v>2.4</v>
      </c>
    </row>
    <row r="23" spans="1:6" ht="15" thickBot="1" x14ac:dyDescent="0.35">
      <c r="A23" s="11" t="s">
        <v>30</v>
      </c>
      <c r="B23" s="12">
        <v>17.899999999999999</v>
      </c>
      <c r="C23" s="12">
        <v>14.1</v>
      </c>
      <c r="D23" s="12">
        <v>15.1</v>
      </c>
      <c r="E23" s="12">
        <v>12.5</v>
      </c>
      <c r="F23" s="12">
        <v>11</v>
      </c>
    </row>
    <row r="24" spans="1:6" ht="15" thickBot="1" x14ac:dyDescent="0.35">
      <c r="A24" s="13" t="s">
        <v>31</v>
      </c>
      <c r="B24" s="14">
        <v>17.899999999999999</v>
      </c>
      <c r="C24" s="14">
        <v>14.1</v>
      </c>
      <c r="D24" s="14">
        <v>15.1</v>
      </c>
      <c r="E24" s="14">
        <v>12.5</v>
      </c>
      <c r="F24" s="14">
        <v>11</v>
      </c>
    </row>
    <row r="25" spans="1:6" ht="15" thickBot="1" x14ac:dyDescent="0.35">
      <c r="A25" s="15" t="s">
        <v>32</v>
      </c>
      <c r="B25" s="16">
        <v>131.19999999999999</v>
      </c>
      <c r="C25" s="16">
        <v>93.3</v>
      </c>
      <c r="D25" s="16">
        <v>116.6</v>
      </c>
      <c r="E25" s="16">
        <v>100.8</v>
      </c>
      <c r="F25" s="16">
        <v>89.2</v>
      </c>
    </row>
    <row r="26" spans="1:6" ht="15" thickBot="1" x14ac:dyDescent="0.35">
      <c r="A26" s="17"/>
      <c r="B26" s="17"/>
      <c r="C26" s="17"/>
      <c r="D26" s="17"/>
      <c r="E26" s="17"/>
      <c r="F26" s="17"/>
    </row>
    <row r="27" spans="1:6" ht="15" thickBot="1" x14ac:dyDescent="0.35">
      <c r="A27" s="11" t="s">
        <v>33</v>
      </c>
      <c r="B27" s="12" t="s">
        <v>17</v>
      </c>
      <c r="C27" s="12" t="s">
        <v>17</v>
      </c>
      <c r="D27" s="12" t="s">
        <v>17</v>
      </c>
      <c r="E27" s="12" t="s">
        <v>17</v>
      </c>
      <c r="F27" s="12">
        <v>111.5</v>
      </c>
    </row>
    <row r="28" spans="1:6" ht="15" thickBot="1" x14ac:dyDescent="0.35">
      <c r="A28" s="13" t="s">
        <v>34</v>
      </c>
      <c r="B28" s="14" t="s">
        <v>17</v>
      </c>
      <c r="C28" s="14" t="s">
        <v>17</v>
      </c>
      <c r="D28" s="14" t="s">
        <v>17</v>
      </c>
      <c r="E28" s="14" t="s">
        <v>17</v>
      </c>
      <c r="F28" s="14">
        <v>0.9</v>
      </c>
    </row>
    <row r="29" spans="1:6" ht="15" thickBot="1" x14ac:dyDescent="0.35">
      <c r="A29" s="13" t="s">
        <v>35</v>
      </c>
      <c r="B29" s="14" t="s">
        <v>17</v>
      </c>
      <c r="C29" s="14" t="s">
        <v>17</v>
      </c>
      <c r="D29" s="14" t="s">
        <v>17</v>
      </c>
      <c r="E29" s="14" t="s">
        <v>17</v>
      </c>
      <c r="F29" s="14">
        <v>52.9</v>
      </c>
    </row>
    <row r="30" spans="1:6" ht="15" thickBot="1" x14ac:dyDescent="0.35">
      <c r="A30" s="13" t="s">
        <v>36</v>
      </c>
      <c r="B30" s="14" t="s">
        <v>17</v>
      </c>
      <c r="C30" s="14" t="s">
        <v>17</v>
      </c>
      <c r="D30" s="14" t="s">
        <v>17</v>
      </c>
      <c r="E30" s="14" t="s">
        <v>17</v>
      </c>
      <c r="F30" s="14">
        <v>54.6</v>
      </c>
    </row>
    <row r="31" spans="1:6" ht="15" thickBot="1" x14ac:dyDescent="0.35">
      <c r="A31" s="13" t="s">
        <v>37</v>
      </c>
      <c r="B31" s="14" t="s">
        <v>17</v>
      </c>
      <c r="C31" s="14" t="s">
        <v>17</v>
      </c>
      <c r="D31" s="14" t="s">
        <v>17</v>
      </c>
      <c r="E31" s="14" t="s">
        <v>17</v>
      </c>
      <c r="F31" s="14">
        <v>3.1</v>
      </c>
    </row>
    <row r="32" spans="1:6" ht="15" thickBot="1" x14ac:dyDescent="0.35">
      <c r="A32" s="11" t="s">
        <v>38</v>
      </c>
      <c r="B32" s="12">
        <v>234.3</v>
      </c>
      <c r="C32" s="12">
        <v>63.1</v>
      </c>
      <c r="D32" s="12">
        <v>64.099999999999994</v>
      </c>
      <c r="E32" s="12">
        <v>63.7</v>
      </c>
      <c r="F32" s="12">
        <v>55.1</v>
      </c>
    </row>
    <row r="33" spans="1:6" ht="15" thickBot="1" x14ac:dyDescent="0.35">
      <c r="A33" s="13" t="s">
        <v>39</v>
      </c>
      <c r="B33" s="14" t="s">
        <v>17</v>
      </c>
      <c r="C33" s="14" t="s">
        <v>17</v>
      </c>
      <c r="D33" s="14" t="s">
        <v>17</v>
      </c>
      <c r="E33" s="14" t="s">
        <v>17</v>
      </c>
      <c r="F33" s="14">
        <v>-56.4</v>
      </c>
    </row>
    <row r="34" spans="1:6" ht="15" thickBot="1" x14ac:dyDescent="0.35">
      <c r="A34" s="15" t="s">
        <v>40</v>
      </c>
      <c r="B34" s="16" t="s">
        <v>17</v>
      </c>
      <c r="C34" s="16" t="s">
        <v>17</v>
      </c>
      <c r="D34" s="16" t="s">
        <v>17</v>
      </c>
      <c r="E34" s="16" t="s">
        <v>17</v>
      </c>
      <c r="F34" s="16" t="s">
        <v>17</v>
      </c>
    </row>
    <row r="35" spans="1:6" ht="15" thickBot="1" x14ac:dyDescent="0.35">
      <c r="A35" s="11" t="s">
        <v>41</v>
      </c>
      <c r="B35" s="12">
        <v>0.1</v>
      </c>
      <c r="C35" s="12">
        <v>0</v>
      </c>
      <c r="D35" s="12" t="s">
        <v>17</v>
      </c>
      <c r="E35" s="12">
        <v>0</v>
      </c>
      <c r="F35" s="12">
        <v>0</v>
      </c>
    </row>
    <row r="36" spans="1:6" ht="15" thickBot="1" x14ac:dyDescent="0.35">
      <c r="A36" s="13" t="s">
        <v>42</v>
      </c>
      <c r="B36" s="14" t="s">
        <v>17</v>
      </c>
      <c r="C36" s="14" t="s">
        <v>17</v>
      </c>
      <c r="D36" s="14" t="s">
        <v>17</v>
      </c>
      <c r="E36" s="14" t="s">
        <v>17</v>
      </c>
      <c r="F36" s="14">
        <v>1</v>
      </c>
    </row>
    <row r="37" spans="1:6" ht="15" thickBot="1" x14ac:dyDescent="0.35">
      <c r="A37" s="13" t="s">
        <v>43</v>
      </c>
      <c r="B37" s="14" t="s">
        <v>17</v>
      </c>
      <c r="C37" s="14" t="s">
        <v>17</v>
      </c>
      <c r="D37" s="14" t="s">
        <v>17</v>
      </c>
      <c r="E37" s="14" t="s">
        <v>17</v>
      </c>
      <c r="F37" s="14">
        <v>-1</v>
      </c>
    </row>
    <row r="38" spans="1:6" ht="15" thickBot="1" x14ac:dyDescent="0.35">
      <c r="A38" s="11" t="s">
        <v>44</v>
      </c>
      <c r="B38" s="12">
        <v>11.9</v>
      </c>
      <c r="C38" s="12">
        <v>5.4</v>
      </c>
      <c r="D38" s="12">
        <v>31</v>
      </c>
      <c r="E38" s="12">
        <v>43.4</v>
      </c>
      <c r="F38" s="12">
        <v>45.8</v>
      </c>
    </row>
    <row r="39" spans="1:6" ht="15" thickBot="1" x14ac:dyDescent="0.35">
      <c r="A39" s="13" t="s">
        <v>45</v>
      </c>
      <c r="B39" s="14">
        <v>11.9</v>
      </c>
      <c r="C39" s="14">
        <v>5.4</v>
      </c>
      <c r="D39" s="14">
        <v>31</v>
      </c>
      <c r="E39" s="14">
        <v>43.4</v>
      </c>
      <c r="F39" s="14">
        <v>45.8</v>
      </c>
    </row>
    <row r="40" spans="1:6" ht="15" thickBot="1" x14ac:dyDescent="0.35">
      <c r="A40" s="15" t="s">
        <v>46</v>
      </c>
      <c r="B40" s="16" t="s">
        <v>17</v>
      </c>
      <c r="C40" s="16" t="s">
        <v>17</v>
      </c>
      <c r="D40" s="16" t="s">
        <v>17</v>
      </c>
      <c r="E40" s="16" t="s">
        <v>17</v>
      </c>
      <c r="F40" s="16" t="s">
        <v>17</v>
      </c>
    </row>
    <row r="41" spans="1:6" ht="15" thickBot="1" x14ac:dyDescent="0.35">
      <c r="A41" s="11" t="s">
        <v>47</v>
      </c>
      <c r="B41" s="12" t="s">
        <v>17</v>
      </c>
      <c r="C41" s="12">
        <v>5.2</v>
      </c>
      <c r="D41" s="12" t="s">
        <v>17</v>
      </c>
      <c r="E41" s="12" t="s">
        <v>17</v>
      </c>
      <c r="F41" s="12">
        <v>6.3</v>
      </c>
    </row>
    <row r="42" spans="1:6" ht="15" thickBot="1" x14ac:dyDescent="0.35">
      <c r="A42" s="13" t="s">
        <v>48</v>
      </c>
      <c r="B42" s="14" t="s">
        <v>17</v>
      </c>
      <c r="C42" s="14">
        <v>5.2</v>
      </c>
      <c r="D42" s="14" t="s">
        <v>17</v>
      </c>
      <c r="E42" s="14" t="s">
        <v>17</v>
      </c>
      <c r="F42" s="14" t="s">
        <v>17</v>
      </c>
    </row>
    <row r="43" spans="1:6" ht="15" thickBot="1" x14ac:dyDescent="0.35">
      <c r="A43" s="13" t="s">
        <v>49</v>
      </c>
      <c r="B43" s="14" t="s">
        <v>17</v>
      </c>
      <c r="C43" s="14" t="s">
        <v>17</v>
      </c>
      <c r="D43" s="14" t="s">
        <v>17</v>
      </c>
      <c r="E43" s="14" t="s">
        <v>17</v>
      </c>
      <c r="F43" s="14">
        <v>6.3</v>
      </c>
    </row>
    <row r="44" spans="1:6" ht="15" thickBot="1" x14ac:dyDescent="0.35">
      <c r="A44" s="15" t="s">
        <v>50</v>
      </c>
      <c r="B44" s="16">
        <v>377.4</v>
      </c>
      <c r="C44" s="16">
        <v>167</v>
      </c>
      <c r="D44" s="16">
        <v>211.7</v>
      </c>
      <c r="E44" s="16">
        <v>207.8</v>
      </c>
      <c r="F44" s="16">
        <v>196.5</v>
      </c>
    </row>
    <row r="45" spans="1:6" x14ac:dyDescent="0.3">
      <c r="A45" s="17"/>
      <c r="B45" s="17"/>
      <c r="C45" s="17"/>
      <c r="D45" s="17"/>
      <c r="E45" s="17"/>
      <c r="F45" s="17"/>
    </row>
    <row r="46" spans="1:6" ht="12" customHeight="1" thickBot="1" x14ac:dyDescent="0.35">
      <c r="A46" s="10" t="s">
        <v>51</v>
      </c>
      <c r="B46" s="10"/>
      <c r="C46" s="10"/>
      <c r="D46" s="10"/>
      <c r="E46" s="10"/>
      <c r="F46" s="10"/>
    </row>
    <row r="47" spans="1:6" ht="15" thickBot="1" x14ac:dyDescent="0.35">
      <c r="A47" s="15" t="s">
        <v>52</v>
      </c>
      <c r="B47" s="16">
        <v>40.299999999999997</v>
      </c>
      <c r="C47" s="16">
        <v>20.399999999999999</v>
      </c>
      <c r="D47" s="16">
        <v>43.7</v>
      </c>
      <c r="E47" s="16">
        <v>41.8</v>
      </c>
      <c r="F47" s="16">
        <v>27</v>
      </c>
    </row>
    <row r="48" spans="1:6" ht="15" thickBot="1" x14ac:dyDescent="0.35">
      <c r="A48" s="15" t="s">
        <v>53</v>
      </c>
      <c r="B48" s="16" t="s">
        <v>17</v>
      </c>
      <c r="C48" s="16" t="s">
        <v>17</v>
      </c>
      <c r="D48" s="16" t="s">
        <v>17</v>
      </c>
      <c r="E48" s="16" t="s">
        <v>17</v>
      </c>
      <c r="F48" s="16" t="s">
        <v>17</v>
      </c>
    </row>
    <row r="49" spans="1:6" ht="15" thickBot="1" x14ac:dyDescent="0.35">
      <c r="A49" s="15" t="s">
        <v>54</v>
      </c>
      <c r="B49" s="16" t="s">
        <v>17</v>
      </c>
      <c r="C49" s="16" t="s">
        <v>17</v>
      </c>
      <c r="D49" s="16" t="s">
        <v>17</v>
      </c>
      <c r="E49" s="16" t="s">
        <v>17</v>
      </c>
      <c r="F49" s="16" t="s">
        <v>17</v>
      </c>
    </row>
    <row r="50" spans="1:6" ht="15" thickBot="1" x14ac:dyDescent="0.35">
      <c r="A50" s="15" t="s">
        <v>55</v>
      </c>
      <c r="B50" s="16">
        <v>85</v>
      </c>
      <c r="C50" s="16">
        <v>49.9</v>
      </c>
      <c r="D50" s="16">
        <v>64</v>
      </c>
      <c r="E50" s="16">
        <v>59.3</v>
      </c>
      <c r="F50" s="16">
        <v>42.2</v>
      </c>
    </row>
    <row r="51" spans="1:6" ht="15" thickBot="1" x14ac:dyDescent="0.35">
      <c r="A51" s="15" t="s">
        <v>56</v>
      </c>
      <c r="B51" s="16">
        <v>23.2</v>
      </c>
      <c r="C51" s="16">
        <v>24.1</v>
      </c>
      <c r="D51" s="16">
        <v>16</v>
      </c>
      <c r="E51" s="16">
        <v>8.8000000000000007</v>
      </c>
      <c r="F51" s="16">
        <v>6.9</v>
      </c>
    </row>
    <row r="52" spans="1:6" ht="15" thickBot="1" x14ac:dyDescent="0.35">
      <c r="A52" s="11" t="s">
        <v>57</v>
      </c>
      <c r="B52" s="12">
        <v>23.1</v>
      </c>
      <c r="C52" s="12">
        <v>10.7</v>
      </c>
      <c r="D52" s="12">
        <v>16.7</v>
      </c>
      <c r="E52" s="12">
        <v>15.1</v>
      </c>
      <c r="F52" s="12">
        <v>18.399999999999999</v>
      </c>
    </row>
    <row r="53" spans="1:6" ht="15" thickBot="1" x14ac:dyDescent="0.35">
      <c r="A53" s="13" t="s">
        <v>58</v>
      </c>
      <c r="B53" s="14">
        <v>9.8000000000000007</v>
      </c>
      <c r="C53" s="14">
        <v>5.5</v>
      </c>
      <c r="D53" s="14">
        <v>8.5</v>
      </c>
      <c r="E53" s="14">
        <v>6.9</v>
      </c>
      <c r="F53" s="14">
        <v>7.3</v>
      </c>
    </row>
    <row r="54" spans="1:6" ht="15" thickBot="1" x14ac:dyDescent="0.35">
      <c r="A54" s="13" t="s">
        <v>59</v>
      </c>
      <c r="B54" s="14">
        <v>11.1</v>
      </c>
      <c r="C54" s="14">
        <v>4.4000000000000004</v>
      </c>
      <c r="D54" s="14">
        <v>7.4</v>
      </c>
      <c r="E54" s="14">
        <v>7</v>
      </c>
      <c r="F54" s="14">
        <v>9.6</v>
      </c>
    </row>
    <row r="55" spans="1:6" ht="15" thickBot="1" x14ac:dyDescent="0.35">
      <c r="A55" s="13" t="s">
        <v>60</v>
      </c>
      <c r="B55" s="14">
        <v>2.2000000000000002</v>
      </c>
      <c r="C55" s="14">
        <v>0.8</v>
      </c>
      <c r="D55" s="14">
        <v>0.8</v>
      </c>
      <c r="E55" s="14">
        <v>1.2</v>
      </c>
      <c r="F55" s="14">
        <v>1.5</v>
      </c>
    </row>
    <row r="56" spans="1:6" ht="15" thickBot="1" x14ac:dyDescent="0.35">
      <c r="A56" s="15" t="s">
        <v>61</v>
      </c>
      <c r="B56" s="16">
        <v>171.5</v>
      </c>
      <c r="C56" s="16">
        <v>105.1</v>
      </c>
      <c r="D56" s="16">
        <v>140.4</v>
      </c>
      <c r="E56" s="16">
        <v>124.9</v>
      </c>
      <c r="F56" s="16">
        <v>94.5</v>
      </c>
    </row>
    <row r="57" spans="1:6" ht="15" thickBot="1" x14ac:dyDescent="0.35">
      <c r="A57" s="17"/>
      <c r="B57" s="17"/>
      <c r="C57" s="17"/>
      <c r="D57" s="17"/>
      <c r="E57" s="17"/>
      <c r="F57" s="17"/>
    </row>
    <row r="58" spans="1:6" ht="15" thickBot="1" x14ac:dyDescent="0.35">
      <c r="A58" s="11" t="s">
        <v>62</v>
      </c>
      <c r="B58" s="12">
        <v>15.5</v>
      </c>
      <c r="C58" s="12">
        <v>23.2</v>
      </c>
      <c r="D58" s="12">
        <v>30.6</v>
      </c>
      <c r="E58" s="12">
        <v>25.3</v>
      </c>
      <c r="F58" s="12">
        <v>30.8</v>
      </c>
    </row>
    <row r="59" spans="1:6" ht="15" thickBot="1" x14ac:dyDescent="0.35">
      <c r="A59" s="13" t="s">
        <v>63</v>
      </c>
      <c r="B59" s="14">
        <v>10.8</v>
      </c>
      <c r="C59" s="14">
        <v>16.5</v>
      </c>
      <c r="D59" s="14">
        <v>14.1</v>
      </c>
      <c r="E59" s="14">
        <v>25.3</v>
      </c>
      <c r="F59" s="14">
        <v>30.8</v>
      </c>
    </row>
    <row r="60" spans="1:6" ht="15" thickBot="1" x14ac:dyDescent="0.35">
      <c r="A60" s="13" t="s">
        <v>64</v>
      </c>
      <c r="B60" s="14">
        <v>4.7</v>
      </c>
      <c r="C60" s="14">
        <v>6.7</v>
      </c>
      <c r="D60" s="14">
        <v>16.5</v>
      </c>
      <c r="E60" s="14" t="s">
        <v>17</v>
      </c>
      <c r="F60" s="14" t="s">
        <v>17</v>
      </c>
    </row>
    <row r="61" spans="1:6" ht="15" thickBot="1" x14ac:dyDescent="0.35">
      <c r="A61" s="15" t="s">
        <v>65</v>
      </c>
      <c r="B61" s="16">
        <v>123.6</v>
      </c>
      <c r="C61" s="16">
        <v>97.2</v>
      </c>
      <c r="D61" s="16">
        <v>110.7</v>
      </c>
      <c r="E61" s="16">
        <v>93.3</v>
      </c>
      <c r="F61" s="16">
        <v>79.900000000000006</v>
      </c>
    </row>
    <row r="62" spans="1:6" ht="15" thickBot="1" x14ac:dyDescent="0.35">
      <c r="A62" s="11" t="s">
        <v>66</v>
      </c>
      <c r="B62" s="12">
        <v>13.2</v>
      </c>
      <c r="C62" s="12" t="s">
        <v>17</v>
      </c>
      <c r="D62" s="12">
        <v>0.4</v>
      </c>
      <c r="E62" s="12">
        <v>0.4</v>
      </c>
      <c r="F62" s="12">
        <v>1</v>
      </c>
    </row>
    <row r="63" spans="1:6" ht="15" thickBot="1" x14ac:dyDescent="0.35">
      <c r="A63" s="13" t="s">
        <v>67</v>
      </c>
      <c r="B63" s="14">
        <v>13.2</v>
      </c>
      <c r="C63" s="14" t="s">
        <v>17</v>
      </c>
      <c r="D63" s="14">
        <v>0.4</v>
      </c>
      <c r="E63" s="14">
        <v>0.4</v>
      </c>
      <c r="F63" s="14">
        <v>1</v>
      </c>
    </row>
    <row r="64" spans="1:6" ht="15" thickBot="1" x14ac:dyDescent="0.35">
      <c r="A64" s="15" t="s">
        <v>68</v>
      </c>
      <c r="B64" s="16">
        <v>0</v>
      </c>
      <c r="C64" s="16">
        <v>0</v>
      </c>
      <c r="D64" s="16">
        <v>0</v>
      </c>
      <c r="E64" s="16">
        <v>0</v>
      </c>
      <c r="F64" s="16">
        <v>0</v>
      </c>
    </row>
    <row r="65" spans="1:6" ht="15" thickBot="1" x14ac:dyDescent="0.35">
      <c r="A65" s="11" t="s">
        <v>69</v>
      </c>
      <c r="B65" s="12">
        <v>3.5</v>
      </c>
      <c r="C65" s="12">
        <v>3.9</v>
      </c>
      <c r="D65" s="12">
        <v>5.8</v>
      </c>
      <c r="E65" s="12">
        <v>7.6</v>
      </c>
      <c r="F65" s="12">
        <v>9.6999999999999993</v>
      </c>
    </row>
    <row r="66" spans="1:6" ht="15" thickBot="1" x14ac:dyDescent="0.35">
      <c r="A66" s="13" t="s">
        <v>70</v>
      </c>
      <c r="B66" s="14">
        <v>3.5</v>
      </c>
      <c r="C66" s="14">
        <v>2.7</v>
      </c>
      <c r="D66" s="14">
        <v>2.5</v>
      </c>
      <c r="E66" s="14">
        <v>2.2000000000000002</v>
      </c>
      <c r="F66" s="14">
        <v>2.2999999999999998</v>
      </c>
    </row>
    <row r="67" spans="1:6" ht="15" thickBot="1" x14ac:dyDescent="0.35">
      <c r="A67" s="13" t="s">
        <v>71</v>
      </c>
      <c r="B67" s="14" t="s">
        <v>17</v>
      </c>
      <c r="C67" s="14">
        <v>1.2</v>
      </c>
      <c r="D67" s="14">
        <v>3.3</v>
      </c>
      <c r="E67" s="14">
        <v>5.3</v>
      </c>
      <c r="F67" s="14">
        <v>7.4</v>
      </c>
    </row>
    <row r="68" spans="1:6" ht="15" thickBot="1" x14ac:dyDescent="0.35">
      <c r="A68" s="15" t="s">
        <v>72</v>
      </c>
      <c r="B68" s="16">
        <v>203.8</v>
      </c>
      <c r="C68" s="16">
        <v>132.19999999999999</v>
      </c>
      <c r="D68" s="16">
        <v>177.3</v>
      </c>
      <c r="E68" s="16">
        <v>158.19999999999999</v>
      </c>
      <c r="F68" s="16">
        <v>135.9</v>
      </c>
    </row>
    <row r="69" spans="1:6" x14ac:dyDescent="0.3">
      <c r="A69" s="17"/>
      <c r="B69" s="17"/>
      <c r="C69" s="17"/>
      <c r="D69" s="17"/>
      <c r="E69" s="17"/>
      <c r="F69" s="17"/>
    </row>
    <row r="70" spans="1:6" ht="12" customHeight="1" thickBot="1" x14ac:dyDescent="0.35">
      <c r="A70" s="10" t="s">
        <v>73</v>
      </c>
      <c r="B70" s="10"/>
      <c r="C70" s="10"/>
      <c r="D70" s="10"/>
      <c r="E70" s="10"/>
      <c r="F70" s="10"/>
    </row>
    <row r="71" spans="1:6" ht="15" thickBot="1" x14ac:dyDescent="0.35">
      <c r="A71" s="15" t="s">
        <v>74</v>
      </c>
      <c r="B71" s="16" t="s">
        <v>17</v>
      </c>
      <c r="C71" s="16" t="s">
        <v>17</v>
      </c>
      <c r="D71" s="16" t="s">
        <v>17</v>
      </c>
      <c r="E71" s="16" t="s">
        <v>17</v>
      </c>
      <c r="F71" s="16" t="s">
        <v>17</v>
      </c>
    </row>
    <row r="72" spans="1:6" ht="15" thickBot="1" x14ac:dyDescent="0.35">
      <c r="A72" s="15" t="s">
        <v>75</v>
      </c>
      <c r="B72" s="16" t="s">
        <v>17</v>
      </c>
      <c r="C72" s="16" t="s">
        <v>17</v>
      </c>
      <c r="D72" s="16" t="s">
        <v>17</v>
      </c>
      <c r="E72" s="16" t="s">
        <v>17</v>
      </c>
      <c r="F72" s="16" t="s">
        <v>17</v>
      </c>
    </row>
    <row r="73" spans="1:6" ht="15" thickBot="1" x14ac:dyDescent="0.35">
      <c r="A73" s="11" t="s">
        <v>76</v>
      </c>
      <c r="B73" s="12">
        <v>55.6</v>
      </c>
      <c r="C73" s="12">
        <v>55.6</v>
      </c>
      <c r="D73" s="12">
        <v>55.6</v>
      </c>
      <c r="E73" s="12">
        <v>55.6</v>
      </c>
      <c r="F73" s="12">
        <v>55.6</v>
      </c>
    </row>
    <row r="74" spans="1:6" ht="15" thickBot="1" x14ac:dyDescent="0.35">
      <c r="A74" s="13" t="s">
        <v>77</v>
      </c>
      <c r="B74" s="14">
        <v>55.6</v>
      </c>
      <c r="C74" s="14">
        <v>55.6</v>
      </c>
      <c r="D74" s="14">
        <v>55.6</v>
      </c>
      <c r="E74" s="14">
        <v>55.6</v>
      </c>
      <c r="F74" s="14">
        <v>55.6</v>
      </c>
    </row>
    <row r="75" spans="1:6" ht="15" thickBot="1" x14ac:dyDescent="0.35">
      <c r="A75" s="15" t="s">
        <v>78</v>
      </c>
      <c r="B75" s="16">
        <v>1.2</v>
      </c>
      <c r="C75" s="16">
        <v>1.2</v>
      </c>
      <c r="D75" s="16">
        <v>1.2</v>
      </c>
      <c r="E75" s="16">
        <v>1.2</v>
      </c>
      <c r="F75" s="16">
        <v>1.2</v>
      </c>
    </row>
    <row r="76" spans="1:6" ht="15" thickBot="1" x14ac:dyDescent="0.35">
      <c r="A76" s="15" t="s">
        <v>79</v>
      </c>
      <c r="B76" s="16">
        <v>95.1</v>
      </c>
      <c r="C76" s="16">
        <v>-44.1</v>
      </c>
      <c r="D76" s="16">
        <v>-57.7</v>
      </c>
      <c r="E76" s="16">
        <v>-42.9</v>
      </c>
      <c r="F76" s="16">
        <v>-32.200000000000003</v>
      </c>
    </row>
    <row r="77" spans="1:6" ht="15" thickBot="1" x14ac:dyDescent="0.35">
      <c r="A77" s="15" t="s">
        <v>80</v>
      </c>
      <c r="B77" s="16" t="s">
        <v>17</v>
      </c>
      <c r="C77" s="16" t="s">
        <v>17</v>
      </c>
      <c r="D77" s="16" t="s">
        <v>17</v>
      </c>
      <c r="E77" s="16" t="s">
        <v>17</v>
      </c>
      <c r="F77" s="16" t="s">
        <v>17</v>
      </c>
    </row>
    <row r="78" spans="1:6" ht="15" thickBot="1" x14ac:dyDescent="0.35">
      <c r="A78" s="15" t="s">
        <v>81</v>
      </c>
      <c r="B78" s="16" t="s">
        <v>17</v>
      </c>
      <c r="C78" s="16" t="s">
        <v>17</v>
      </c>
      <c r="D78" s="16" t="s">
        <v>17</v>
      </c>
      <c r="E78" s="16" t="s">
        <v>17</v>
      </c>
      <c r="F78" s="16" t="s">
        <v>17</v>
      </c>
    </row>
    <row r="79" spans="1:6" ht="15" thickBot="1" x14ac:dyDescent="0.35">
      <c r="A79" s="15" t="s">
        <v>82</v>
      </c>
      <c r="B79" s="16" t="s">
        <v>17</v>
      </c>
      <c r="C79" s="16" t="s">
        <v>17</v>
      </c>
      <c r="D79" s="16">
        <v>12.9</v>
      </c>
      <c r="E79" s="16">
        <v>12.9</v>
      </c>
      <c r="F79" s="16">
        <v>12.9</v>
      </c>
    </row>
    <row r="80" spans="1:6" ht="15" thickBot="1" x14ac:dyDescent="0.35">
      <c r="A80" s="11" t="s">
        <v>83</v>
      </c>
      <c r="B80" s="12">
        <v>21.7</v>
      </c>
      <c r="C80" s="12">
        <v>22.1</v>
      </c>
      <c r="D80" s="12">
        <v>22.4</v>
      </c>
      <c r="E80" s="12">
        <v>22.8</v>
      </c>
      <c r="F80" s="12">
        <v>23</v>
      </c>
    </row>
    <row r="81" spans="1:7" ht="15" thickBot="1" x14ac:dyDescent="0.35">
      <c r="A81" s="13" t="s">
        <v>84</v>
      </c>
      <c r="B81" s="14">
        <v>23.4</v>
      </c>
      <c r="C81" s="14">
        <v>23.4</v>
      </c>
      <c r="D81" s="14">
        <v>23.4</v>
      </c>
      <c r="E81" s="14">
        <v>23.4</v>
      </c>
      <c r="F81" s="14">
        <v>23.4</v>
      </c>
    </row>
    <row r="82" spans="1:7" ht="15" thickBot="1" x14ac:dyDescent="0.35">
      <c r="A82" s="13" t="s">
        <v>85</v>
      </c>
      <c r="B82" s="14">
        <v>-1.7</v>
      </c>
      <c r="C82" s="14">
        <v>-1.3</v>
      </c>
      <c r="D82" s="14">
        <v>-1</v>
      </c>
      <c r="E82" s="14">
        <v>-0.6</v>
      </c>
      <c r="F82" s="14">
        <v>-0.4</v>
      </c>
    </row>
    <row r="83" spans="1:7" ht="15" thickBot="1" x14ac:dyDescent="0.35">
      <c r="A83" s="15" t="s">
        <v>86</v>
      </c>
      <c r="B83" s="16">
        <v>173.6</v>
      </c>
      <c r="C83" s="16">
        <v>34.799999999999997</v>
      </c>
      <c r="D83" s="16">
        <v>34.4</v>
      </c>
      <c r="E83" s="16">
        <v>49.7</v>
      </c>
      <c r="F83" s="16">
        <v>60.5</v>
      </c>
    </row>
    <row r="84" spans="1:7" ht="15" thickBot="1" x14ac:dyDescent="0.35">
      <c r="A84" s="17"/>
      <c r="B84" s="17"/>
      <c r="C84" s="17"/>
      <c r="D84" s="17"/>
      <c r="E84" s="17"/>
      <c r="F84" s="17"/>
    </row>
    <row r="85" spans="1:7" ht="15" thickBot="1" x14ac:dyDescent="0.35">
      <c r="A85" s="15" t="s">
        <v>87</v>
      </c>
      <c r="B85" s="16">
        <v>377.4</v>
      </c>
      <c r="C85" s="16">
        <v>167</v>
      </c>
      <c r="D85" s="16">
        <v>211.7</v>
      </c>
      <c r="E85" s="16">
        <v>207.8</v>
      </c>
      <c r="F85" s="16">
        <v>196.5</v>
      </c>
    </row>
    <row r="86" spans="1:7" x14ac:dyDescent="0.3">
      <c r="A86" s="17"/>
      <c r="B86" s="17"/>
      <c r="C86" s="17"/>
      <c r="D86" s="17"/>
      <c r="E86" s="17"/>
      <c r="F86" s="17"/>
    </row>
    <row r="87" spans="1:7" ht="12" customHeight="1" thickBot="1" x14ac:dyDescent="0.35">
      <c r="A87" s="10" t="s">
        <v>88</v>
      </c>
      <c r="B87" s="10"/>
      <c r="C87" s="10"/>
      <c r="D87" s="10"/>
      <c r="E87" s="10"/>
      <c r="F87" s="10"/>
      <c r="G87" t="s">
        <v>442</v>
      </c>
    </row>
    <row r="88" spans="1:7" ht="15" thickBot="1" x14ac:dyDescent="0.35">
      <c r="A88" s="15" t="s">
        <v>89</v>
      </c>
      <c r="B88" s="16" t="s">
        <v>17</v>
      </c>
      <c r="C88" s="16" t="s">
        <v>17</v>
      </c>
      <c r="D88" s="16" t="s">
        <v>17</v>
      </c>
      <c r="E88" s="16" t="s">
        <v>17</v>
      </c>
      <c r="F88" s="16" t="s">
        <v>17</v>
      </c>
    </row>
    <row r="89" spans="1:7" ht="15" thickBot="1" x14ac:dyDescent="0.35">
      <c r="A89" s="15" t="s">
        <v>90</v>
      </c>
      <c r="B89" s="16" t="s">
        <v>17</v>
      </c>
      <c r="C89" s="16" t="s">
        <v>17</v>
      </c>
      <c r="D89" s="16" t="s">
        <v>17</v>
      </c>
      <c r="E89" s="16" t="s">
        <v>17</v>
      </c>
      <c r="F89" s="16" t="s">
        <v>17</v>
      </c>
    </row>
    <row r="90" spans="1:7" ht="15" thickBot="1" x14ac:dyDescent="0.35">
      <c r="A90" s="15" t="s">
        <v>91</v>
      </c>
      <c r="B90" s="16" t="s">
        <v>17</v>
      </c>
      <c r="C90" s="16" t="s">
        <v>17</v>
      </c>
      <c r="D90" s="16" t="s">
        <v>17</v>
      </c>
      <c r="E90" s="16" t="s">
        <v>17</v>
      </c>
      <c r="F90" s="16" t="s">
        <v>17</v>
      </c>
    </row>
    <row r="91" spans="1:7" ht="15" thickBot="1" x14ac:dyDescent="0.35">
      <c r="A91" s="11" t="s">
        <v>92</v>
      </c>
      <c r="B91" s="12">
        <v>125.7</v>
      </c>
      <c r="C91" s="12">
        <v>125.7</v>
      </c>
      <c r="D91" s="12">
        <v>125.7</v>
      </c>
      <c r="E91" s="12">
        <v>125.7</v>
      </c>
      <c r="F91" s="12">
        <v>125.7</v>
      </c>
    </row>
    <row r="92" spans="1:7" ht="15" thickBot="1" x14ac:dyDescent="0.35">
      <c r="A92" s="13" t="s">
        <v>93</v>
      </c>
      <c r="B92" s="14">
        <v>125.7</v>
      </c>
      <c r="C92" s="14">
        <v>125.7</v>
      </c>
      <c r="D92" s="14">
        <v>125.7</v>
      </c>
      <c r="E92" s="14">
        <v>125.7</v>
      </c>
      <c r="F92" s="14">
        <v>125.7</v>
      </c>
    </row>
    <row r="93" spans="1:7" ht="15" thickBot="1" x14ac:dyDescent="0.35">
      <c r="A93" s="15" t="s">
        <v>94</v>
      </c>
      <c r="B93" s="16">
        <v>0</v>
      </c>
      <c r="C93" s="16">
        <v>0</v>
      </c>
      <c r="D93" s="16">
        <v>0</v>
      </c>
      <c r="E93" s="16">
        <v>0</v>
      </c>
      <c r="F93" s="16">
        <v>0</v>
      </c>
    </row>
    <row r="94" spans="1:7" ht="15" thickBot="1" x14ac:dyDescent="0.35">
      <c r="A94" s="15" t="s">
        <v>95</v>
      </c>
      <c r="B94" s="16" t="s">
        <v>17</v>
      </c>
      <c r="C94" s="16" t="s">
        <v>17</v>
      </c>
      <c r="D94" s="16" t="s">
        <v>17</v>
      </c>
      <c r="E94" s="16" t="s">
        <v>17</v>
      </c>
      <c r="F94" s="16" t="s">
        <v>17</v>
      </c>
    </row>
    <row r="95" spans="1:7" ht="15" thickBot="1" x14ac:dyDescent="0.35">
      <c r="A95" s="15" t="s">
        <v>96</v>
      </c>
      <c r="B95" s="16" t="s">
        <v>17</v>
      </c>
      <c r="C95" s="16" t="s">
        <v>17</v>
      </c>
      <c r="D95" s="16" t="s">
        <v>17</v>
      </c>
      <c r="E95" s="16" t="s">
        <v>17</v>
      </c>
      <c r="F95" s="16" t="s">
        <v>17</v>
      </c>
    </row>
    <row r="96" spans="1:7" ht="15" thickBot="1" x14ac:dyDescent="0.35">
      <c r="A96" s="15" t="s">
        <v>97</v>
      </c>
      <c r="B96" s="16" t="s">
        <v>17</v>
      </c>
      <c r="C96" s="16" t="s">
        <v>17</v>
      </c>
      <c r="D96" s="16" t="s">
        <v>17</v>
      </c>
      <c r="E96" s="16" t="s">
        <v>17</v>
      </c>
      <c r="F96" s="16" t="s">
        <v>17</v>
      </c>
    </row>
    <row r="97" spans="1:6" ht="15" thickBot="1" x14ac:dyDescent="0.35">
      <c r="A97" s="15" t="s">
        <v>98</v>
      </c>
      <c r="B97" s="16" t="s">
        <v>17</v>
      </c>
      <c r="C97" s="16" t="s">
        <v>17</v>
      </c>
      <c r="D97" s="16" t="s">
        <v>17</v>
      </c>
      <c r="E97" s="16" t="s">
        <v>17</v>
      </c>
      <c r="F97" s="16" t="s">
        <v>17</v>
      </c>
    </row>
    <row r="98" spans="1:6" ht="15" thickBot="1" x14ac:dyDescent="0.35">
      <c r="A98" s="15" t="s">
        <v>99</v>
      </c>
      <c r="B98" s="16" t="s">
        <v>17</v>
      </c>
      <c r="C98" s="16" t="s">
        <v>17</v>
      </c>
      <c r="D98" s="16" t="s">
        <v>17</v>
      </c>
      <c r="E98" s="16" t="s">
        <v>17</v>
      </c>
      <c r="F98" s="16" t="s">
        <v>17</v>
      </c>
    </row>
    <row r="99" spans="1:6" ht="15" thickBot="1" x14ac:dyDescent="0.35">
      <c r="A99" s="15" t="s">
        <v>100</v>
      </c>
      <c r="B99" s="16" t="s">
        <v>17</v>
      </c>
      <c r="C99" s="16" t="s">
        <v>17</v>
      </c>
      <c r="D99" s="16" t="s">
        <v>17</v>
      </c>
      <c r="E99" s="16" t="s">
        <v>17</v>
      </c>
      <c r="F99" s="16" t="s">
        <v>17</v>
      </c>
    </row>
    <row r="100" spans="1:6" ht="15" thickBot="1" x14ac:dyDescent="0.35">
      <c r="A100" s="15" t="s">
        <v>101</v>
      </c>
      <c r="B100" s="16" t="s">
        <v>17</v>
      </c>
      <c r="C100" s="16" t="s">
        <v>17</v>
      </c>
      <c r="D100" s="16" t="s">
        <v>17</v>
      </c>
      <c r="E100" s="16" t="s">
        <v>17</v>
      </c>
      <c r="F100" s="16" t="s">
        <v>17</v>
      </c>
    </row>
    <row r="101" spans="1:6" ht="15" thickBot="1" x14ac:dyDescent="0.35">
      <c r="A101" s="15" t="s">
        <v>102</v>
      </c>
      <c r="B101" s="16" t="s">
        <v>17</v>
      </c>
      <c r="C101" s="16" t="s">
        <v>17</v>
      </c>
      <c r="D101" s="16" t="s">
        <v>17</v>
      </c>
      <c r="E101" s="16" t="s">
        <v>17</v>
      </c>
      <c r="F101" s="16" t="s">
        <v>17</v>
      </c>
    </row>
    <row r="102" spans="1:6" ht="15" thickBot="1" x14ac:dyDescent="0.35">
      <c r="A102" s="15" t="s">
        <v>103</v>
      </c>
      <c r="B102" s="16" t="s">
        <v>17</v>
      </c>
      <c r="C102" s="16" t="s">
        <v>17</v>
      </c>
      <c r="D102" s="16" t="s">
        <v>17</v>
      </c>
      <c r="E102" s="16" t="s">
        <v>17</v>
      </c>
      <c r="F102" s="16" t="s">
        <v>17</v>
      </c>
    </row>
    <row r="103" spans="1:6" ht="15" thickBot="1" x14ac:dyDescent="0.35">
      <c r="A103" s="15" t="s">
        <v>104</v>
      </c>
      <c r="B103" s="16" t="s">
        <v>17</v>
      </c>
      <c r="C103" s="16" t="s">
        <v>17</v>
      </c>
      <c r="D103" s="16" t="s">
        <v>17</v>
      </c>
      <c r="E103" s="16" t="s">
        <v>17</v>
      </c>
      <c r="F103" s="16" t="s">
        <v>17</v>
      </c>
    </row>
    <row r="104" spans="1:6" ht="15" thickBot="1" x14ac:dyDescent="0.35">
      <c r="A104" s="15" t="s">
        <v>105</v>
      </c>
      <c r="B104" s="16" t="s">
        <v>17</v>
      </c>
      <c r="C104" s="16" t="s">
        <v>17</v>
      </c>
      <c r="D104" s="16" t="s">
        <v>17</v>
      </c>
      <c r="E104" s="16" t="s">
        <v>17</v>
      </c>
      <c r="F104" s="16" t="s">
        <v>17</v>
      </c>
    </row>
    <row r="105" spans="1:6" ht="15" thickBot="1" x14ac:dyDescent="0.35">
      <c r="A105" s="15" t="s">
        <v>106</v>
      </c>
      <c r="B105" s="16" t="s">
        <v>17</v>
      </c>
      <c r="C105" s="16" t="s">
        <v>17</v>
      </c>
      <c r="D105" s="16" t="s">
        <v>17</v>
      </c>
      <c r="E105" s="16" t="s">
        <v>17</v>
      </c>
      <c r="F105" s="16" t="s">
        <v>17</v>
      </c>
    </row>
    <row r="106" spans="1:6" ht="15" thickBot="1" x14ac:dyDescent="0.35">
      <c r="A106" s="15" t="s">
        <v>107</v>
      </c>
      <c r="B106" s="16">
        <v>173.6</v>
      </c>
      <c r="C106" s="16">
        <v>34.799999999999997</v>
      </c>
      <c r="D106" s="16">
        <v>34.4</v>
      </c>
      <c r="E106" s="16">
        <v>49.7</v>
      </c>
      <c r="F106" s="16">
        <v>60.5</v>
      </c>
    </row>
    <row r="107" spans="1:6" ht="15" thickBot="1" x14ac:dyDescent="0.35">
      <c r="A107" s="15" t="s">
        <v>108</v>
      </c>
      <c r="B107" s="18" t="s">
        <v>17</v>
      </c>
      <c r="C107" s="18" t="s">
        <v>17</v>
      </c>
      <c r="D107" s="18" t="s">
        <v>17</v>
      </c>
      <c r="E107" s="18" t="s">
        <v>17</v>
      </c>
      <c r="F107" s="18">
        <v>173</v>
      </c>
    </row>
    <row r="108" spans="1:6" ht="15" thickBot="1" x14ac:dyDescent="0.35">
      <c r="A108" s="15" t="s">
        <v>109</v>
      </c>
      <c r="B108" s="18" t="s">
        <v>17</v>
      </c>
      <c r="C108" s="18" t="s">
        <v>17</v>
      </c>
      <c r="D108" s="18" t="s">
        <v>17</v>
      </c>
      <c r="E108" s="18" t="s">
        <v>17</v>
      </c>
      <c r="F108" s="18" t="s">
        <v>17</v>
      </c>
    </row>
    <row r="109" spans="1:6" ht="15" thickBot="1" x14ac:dyDescent="0.35">
      <c r="A109" s="15" t="s">
        <v>110</v>
      </c>
      <c r="B109" s="18" t="s">
        <v>17</v>
      </c>
      <c r="C109" s="18" t="s">
        <v>17</v>
      </c>
      <c r="D109" s="18" t="s">
        <v>17</v>
      </c>
      <c r="E109" s="18" t="s">
        <v>17</v>
      </c>
      <c r="F109" s="18" t="s">
        <v>17</v>
      </c>
    </row>
    <row r="110" spans="1:6" ht="15" thickBot="1" x14ac:dyDescent="0.35">
      <c r="A110" s="15" t="s">
        <v>111</v>
      </c>
      <c r="B110" s="16">
        <v>234.3</v>
      </c>
      <c r="C110" s="16">
        <v>63.1</v>
      </c>
      <c r="D110" s="16">
        <v>64.099999999999994</v>
      </c>
      <c r="E110" s="16">
        <v>63.7</v>
      </c>
      <c r="F110" s="16" t="s">
        <v>17</v>
      </c>
    </row>
    <row r="111" spans="1:6" ht="15" thickBot="1" x14ac:dyDescent="0.35">
      <c r="A111" s="15" t="s">
        <v>112</v>
      </c>
      <c r="B111" s="16">
        <v>0.1</v>
      </c>
      <c r="C111" s="16">
        <v>0</v>
      </c>
      <c r="D111" s="16" t="s">
        <v>17</v>
      </c>
      <c r="E111" s="16">
        <v>0</v>
      </c>
      <c r="F111" s="16" t="s">
        <v>17</v>
      </c>
    </row>
    <row r="112" spans="1:6" ht="15" thickBot="1" x14ac:dyDescent="0.35">
      <c r="A112" s="15" t="s">
        <v>113</v>
      </c>
      <c r="B112" s="16" t="s">
        <v>17</v>
      </c>
      <c r="C112" s="16" t="s">
        <v>17</v>
      </c>
      <c r="D112" s="16" t="s">
        <v>17</v>
      </c>
      <c r="E112" s="16" t="s">
        <v>17</v>
      </c>
      <c r="F112" s="16" t="s">
        <v>17</v>
      </c>
    </row>
    <row r="113" spans="1:6" ht="15" thickBot="1" x14ac:dyDescent="0.35">
      <c r="A113" s="15" t="s">
        <v>114</v>
      </c>
      <c r="B113" s="16" t="s">
        <v>17</v>
      </c>
      <c r="C113" s="16" t="s">
        <v>17</v>
      </c>
      <c r="D113" s="16" t="s">
        <v>17</v>
      </c>
      <c r="E113" s="16" t="s">
        <v>17</v>
      </c>
      <c r="F113" s="16" t="s">
        <v>17</v>
      </c>
    </row>
    <row r="114" spans="1:6" ht="15" thickBot="1" x14ac:dyDescent="0.35">
      <c r="A114" s="15" t="s">
        <v>115</v>
      </c>
      <c r="B114" s="16" t="s">
        <v>17</v>
      </c>
      <c r="C114" s="16" t="s">
        <v>17</v>
      </c>
      <c r="D114" s="16" t="s">
        <v>17</v>
      </c>
      <c r="E114" s="16" t="s">
        <v>17</v>
      </c>
      <c r="F114" s="16">
        <v>1</v>
      </c>
    </row>
    <row r="115" spans="1:6" ht="15" thickBot="1" x14ac:dyDescent="0.35">
      <c r="A115" s="15" t="s">
        <v>116</v>
      </c>
      <c r="B115" s="16" t="s">
        <v>17</v>
      </c>
      <c r="C115" s="16" t="s">
        <v>17</v>
      </c>
      <c r="D115" s="16" t="s">
        <v>17</v>
      </c>
      <c r="E115" s="16" t="s">
        <v>17</v>
      </c>
      <c r="F115" s="16" t="s">
        <v>17</v>
      </c>
    </row>
    <row r="116" spans="1:6" ht="15" thickBot="1" x14ac:dyDescent="0.35">
      <c r="A116" s="15" t="s">
        <v>117</v>
      </c>
      <c r="B116" s="16" t="s">
        <v>17</v>
      </c>
      <c r="C116" s="16" t="s">
        <v>17</v>
      </c>
      <c r="D116" s="16" t="s">
        <v>17</v>
      </c>
      <c r="E116" s="16" t="s">
        <v>17</v>
      </c>
      <c r="F116" s="16" t="s">
        <v>17</v>
      </c>
    </row>
    <row r="117" spans="1:6" ht="15" thickBot="1" x14ac:dyDescent="0.35">
      <c r="A117" s="15" t="s">
        <v>118</v>
      </c>
      <c r="B117" s="16" t="s">
        <v>17</v>
      </c>
      <c r="C117" s="16" t="s">
        <v>17</v>
      </c>
      <c r="D117" s="16" t="s">
        <v>17</v>
      </c>
      <c r="E117" s="16" t="s">
        <v>17</v>
      </c>
      <c r="F117" s="16" t="s">
        <v>17</v>
      </c>
    </row>
    <row r="118" spans="1:6" ht="15" thickBot="1" x14ac:dyDescent="0.35">
      <c r="A118" s="15" t="s">
        <v>119</v>
      </c>
      <c r="B118" s="16" t="s">
        <v>17</v>
      </c>
      <c r="C118" s="16" t="s">
        <v>17</v>
      </c>
      <c r="D118" s="16" t="s">
        <v>17</v>
      </c>
      <c r="E118" s="16" t="s">
        <v>17</v>
      </c>
      <c r="F118" s="16" t="s">
        <v>17</v>
      </c>
    </row>
    <row r="119" spans="1:6" ht="15" thickBot="1" x14ac:dyDescent="0.35">
      <c r="A119" s="15" t="s">
        <v>120</v>
      </c>
      <c r="B119" s="16">
        <v>3.3</v>
      </c>
      <c r="C119" s="16" t="s">
        <v>17</v>
      </c>
      <c r="D119" s="16" t="s">
        <v>17</v>
      </c>
      <c r="E119" s="16" t="s">
        <v>17</v>
      </c>
      <c r="F119" s="16" t="s">
        <v>17</v>
      </c>
    </row>
    <row r="120" spans="1:6" ht="15" thickBot="1" x14ac:dyDescent="0.35">
      <c r="A120" s="15" t="s">
        <v>121</v>
      </c>
      <c r="B120" s="16" t="s">
        <v>17</v>
      </c>
      <c r="C120" s="16" t="s">
        <v>17</v>
      </c>
      <c r="D120" s="16" t="s">
        <v>17</v>
      </c>
      <c r="E120" s="16" t="s">
        <v>17</v>
      </c>
      <c r="F120" s="16" t="s">
        <v>17</v>
      </c>
    </row>
    <row r="121" spans="1:6" ht="15" thickBot="1" x14ac:dyDescent="0.35">
      <c r="A121" s="15" t="s">
        <v>122</v>
      </c>
      <c r="B121" s="16" t="s">
        <v>17</v>
      </c>
      <c r="C121" s="16" t="s">
        <v>17</v>
      </c>
      <c r="D121" s="16" t="s">
        <v>17</v>
      </c>
      <c r="E121" s="16" t="s">
        <v>17</v>
      </c>
      <c r="F121" s="16" t="s">
        <v>17</v>
      </c>
    </row>
    <row r="122" spans="1:6" ht="15" thickBot="1" x14ac:dyDescent="0.35">
      <c r="A122" s="15" t="s">
        <v>123</v>
      </c>
      <c r="B122" s="16" t="s">
        <v>17</v>
      </c>
      <c r="C122" s="16" t="s">
        <v>17</v>
      </c>
      <c r="D122" s="16" t="s">
        <v>17</v>
      </c>
      <c r="E122" s="16" t="s">
        <v>17</v>
      </c>
      <c r="F122" s="16" t="s">
        <v>17</v>
      </c>
    </row>
    <row r="123" spans="1:6" ht="15" thickBot="1" x14ac:dyDescent="0.35">
      <c r="A123" s="15" t="s">
        <v>124</v>
      </c>
      <c r="B123" s="16" t="s">
        <v>17</v>
      </c>
      <c r="C123" s="16" t="s">
        <v>17</v>
      </c>
      <c r="D123" s="16" t="s">
        <v>17</v>
      </c>
      <c r="E123" s="16" t="s">
        <v>17</v>
      </c>
      <c r="F123" s="16" t="s">
        <v>17</v>
      </c>
    </row>
    <row r="124" spans="1:6" ht="15" thickBot="1" x14ac:dyDescent="0.35">
      <c r="A124" s="15" t="s">
        <v>125</v>
      </c>
      <c r="B124" s="16" t="s">
        <v>17</v>
      </c>
      <c r="C124" s="16" t="s">
        <v>17</v>
      </c>
      <c r="D124" s="16" t="s">
        <v>17</v>
      </c>
      <c r="E124" s="16" t="s">
        <v>17</v>
      </c>
      <c r="F124" s="16" t="s">
        <v>17</v>
      </c>
    </row>
    <row r="125" spans="1:6" ht="15" thickBot="1" x14ac:dyDescent="0.35">
      <c r="A125" s="15" t="s">
        <v>126</v>
      </c>
      <c r="B125" s="16" t="s">
        <v>17</v>
      </c>
      <c r="C125" s="16" t="s">
        <v>17</v>
      </c>
      <c r="D125" s="16" t="s">
        <v>17</v>
      </c>
      <c r="E125" s="16" t="s">
        <v>17</v>
      </c>
      <c r="F125" s="16" t="s">
        <v>17</v>
      </c>
    </row>
    <row r="126" spans="1:6" ht="15" thickBot="1" x14ac:dyDescent="0.35">
      <c r="A126" s="15" t="s">
        <v>127</v>
      </c>
      <c r="B126" s="16" t="s">
        <v>17</v>
      </c>
      <c r="C126" s="16" t="s">
        <v>17</v>
      </c>
      <c r="D126" s="16" t="s">
        <v>17</v>
      </c>
      <c r="E126" s="16" t="s">
        <v>17</v>
      </c>
      <c r="F126" s="16" t="s">
        <v>17</v>
      </c>
    </row>
    <row r="127" spans="1:6" ht="15" thickBot="1" x14ac:dyDescent="0.35">
      <c r="A127" s="15" t="s">
        <v>128</v>
      </c>
      <c r="B127" s="16" t="s">
        <v>17</v>
      </c>
      <c r="C127" s="16" t="s">
        <v>17</v>
      </c>
      <c r="D127" s="16" t="s">
        <v>17</v>
      </c>
      <c r="E127" s="16" t="s">
        <v>17</v>
      </c>
      <c r="F127" s="16" t="s">
        <v>17</v>
      </c>
    </row>
    <row r="128" spans="1:6" ht="15" thickBot="1" x14ac:dyDescent="0.35">
      <c r="A128" s="15" t="s">
        <v>129</v>
      </c>
      <c r="B128" s="16">
        <v>9.8000000000000007</v>
      </c>
      <c r="C128" s="16">
        <v>5.5</v>
      </c>
      <c r="D128" s="16">
        <v>8.5</v>
      </c>
      <c r="E128" s="16">
        <v>6.9</v>
      </c>
      <c r="F128" s="16">
        <v>7.3</v>
      </c>
    </row>
    <row r="129" spans="1:6" ht="15" thickBot="1" x14ac:dyDescent="0.35">
      <c r="A129" s="15" t="s">
        <v>130</v>
      </c>
      <c r="B129" s="16" t="s">
        <v>17</v>
      </c>
      <c r="C129" s="16">
        <v>1.2</v>
      </c>
      <c r="D129" s="16">
        <v>3.3</v>
      </c>
      <c r="E129" s="16">
        <v>5.3</v>
      </c>
      <c r="F129" s="16">
        <v>7.4</v>
      </c>
    </row>
    <row r="130" spans="1:6" ht="15" thickBot="1" x14ac:dyDescent="0.35">
      <c r="A130" s="15" t="s">
        <v>131</v>
      </c>
      <c r="B130" s="16" t="s">
        <v>17</v>
      </c>
      <c r="C130" s="16" t="s">
        <v>17</v>
      </c>
      <c r="D130" s="16" t="s">
        <v>17</v>
      </c>
      <c r="E130" s="16" t="s">
        <v>17</v>
      </c>
      <c r="F130" s="16" t="s">
        <v>17</v>
      </c>
    </row>
    <row r="131" spans="1:6" ht="15" thickBot="1" x14ac:dyDescent="0.35">
      <c r="A131" s="15" t="s">
        <v>132</v>
      </c>
      <c r="B131" s="16" t="s">
        <v>17</v>
      </c>
      <c r="C131" s="16" t="s">
        <v>17</v>
      </c>
      <c r="D131" s="16" t="s">
        <v>17</v>
      </c>
      <c r="E131" s="16" t="s">
        <v>17</v>
      </c>
      <c r="F131" s="16" t="s">
        <v>17</v>
      </c>
    </row>
    <row r="132" spans="1:6" ht="15" thickBot="1" x14ac:dyDescent="0.35">
      <c r="A132" s="15" t="s">
        <v>133</v>
      </c>
      <c r="B132" s="16" t="s">
        <v>17</v>
      </c>
      <c r="C132" s="16" t="s">
        <v>17</v>
      </c>
      <c r="D132" s="16" t="s">
        <v>17</v>
      </c>
      <c r="E132" s="16" t="s">
        <v>17</v>
      </c>
      <c r="F132" s="16" t="s">
        <v>17</v>
      </c>
    </row>
    <row r="133" spans="1:6" ht="15" thickBot="1" x14ac:dyDescent="0.35">
      <c r="A133" s="15" t="s">
        <v>134</v>
      </c>
      <c r="B133" s="16" t="s">
        <v>17</v>
      </c>
      <c r="C133" s="16" t="s">
        <v>17</v>
      </c>
      <c r="D133" s="16" t="s">
        <v>17</v>
      </c>
      <c r="E133" s="16" t="s">
        <v>17</v>
      </c>
      <c r="F133" s="16" t="s">
        <v>17</v>
      </c>
    </row>
    <row r="134" spans="1:6" ht="15" thickBot="1" x14ac:dyDescent="0.35">
      <c r="A134" s="15" t="s">
        <v>135</v>
      </c>
      <c r="B134" s="16">
        <v>7.9</v>
      </c>
      <c r="C134" s="16">
        <v>10.199999999999999</v>
      </c>
      <c r="D134" s="16" t="s">
        <v>17</v>
      </c>
      <c r="E134" s="16" t="s">
        <v>17</v>
      </c>
      <c r="F134" s="16" t="s">
        <v>17</v>
      </c>
    </row>
    <row r="135" spans="1:6" ht="15" thickBot="1" x14ac:dyDescent="0.35">
      <c r="A135" s="15" t="s">
        <v>136</v>
      </c>
      <c r="B135" s="16" t="s">
        <v>17</v>
      </c>
      <c r="C135" s="16" t="s">
        <v>17</v>
      </c>
      <c r="D135" s="16" t="s">
        <v>17</v>
      </c>
      <c r="E135" s="16" t="s">
        <v>17</v>
      </c>
      <c r="F135" s="16" t="s">
        <v>17</v>
      </c>
    </row>
    <row r="136" spans="1:6" ht="15" thickBot="1" x14ac:dyDescent="0.35">
      <c r="A136" s="15" t="s">
        <v>137</v>
      </c>
      <c r="B136" s="16" t="s">
        <v>17</v>
      </c>
      <c r="C136" s="16" t="s">
        <v>17</v>
      </c>
      <c r="D136" s="16" t="s">
        <v>17</v>
      </c>
      <c r="E136" s="16" t="s">
        <v>17</v>
      </c>
      <c r="F136" s="16" t="s">
        <v>17</v>
      </c>
    </row>
    <row r="137" spans="1:6" ht="15" thickBot="1" x14ac:dyDescent="0.35">
      <c r="A137" s="15" t="s">
        <v>138</v>
      </c>
      <c r="B137" s="16" t="s">
        <v>17</v>
      </c>
      <c r="C137" s="16" t="s">
        <v>17</v>
      </c>
      <c r="D137" s="16" t="s">
        <v>17</v>
      </c>
      <c r="E137" s="16" t="s">
        <v>17</v>
      </c>
      <c r="F137" s="16" t="s">
        <v>17</v>
      </c>
    </row>
    <row r="138" spans="1:6" ht="15" thickBot="1" x14ac:dyDescent="0.35">
      <c r="A138" s="15" t="s">
        <v>139</v>
      </c>
      <c r="B138" s="16" t="s">
        <v>17</v>
      </c>
      <c r="C138" s="16" t="s">
        <v>17</v>
      </c>
      <c r="D138" s="16" t="s">
        <v>17</v>
      </c>
      <c r="E138" s="16" t="s">
        <v>17</v>
      </c>
      <c r="F138" s="16" t="s">
        <v>17</v>
      </c>
    </row>
    <row r="139" spans="1:6" ht="15" thickBot="1" x14ac:dyDescent="0.35">
      <c r="A139" s="15" t="s">
        <v>140</v>
      </c>
      <c r="B139" s="16" t="s">
        <v>17</v>
      </c>
      <c r="C139" s="16" t="s">
        <v>17</v>
      </c>
      <c r="D139" s="16" t="s">
        <v>17</v>
      </c>
      <c r="E139" s="16" t="s">
        <v>17</v>
      </c>
      <c r="F139" s="16" t="s">
        <v>17</v>
      </c>
    </row>
    <row r="140" spans="1:6" ht="15" thickBot="1" x14ac:dyDescent="0.35">
      <c r="A140" s="15" t="s">
        <v>141</v>
      </c>
      <c r="B140" s="16" t="s">
        <v>17</v>
      </c>
      <c r="C140" s="16" t="s">
        <v>17</v>
      </c>
      <c r="D140" s="16" t="s">
        <v>17</v>
      </c>
      <c r="E140" s="16" t="s">
        <v>17</v>
      </c>
      <c r="F140" s="16" t="s">
        <v>17</v>
      </c>
    </row>
    <row r="141" spans="1:6" ht="15" thickBot="1" x14ac:dyDescent="0.35">
      <c r="A141" s="15" t="s">
        <v>142</v>
      </c>
      <c r="B141" s="19" t="s">
        <v>17</v>
      </c>
      <c r="C141" s="19" t="s">
        <v>17</v>
      </c>
      <c r="D141" s="19" t="s">
        <v>17</v>
      </c>
      <c r="E141" s="19" t="s">
        <v>17</v>
      </c>
      <c r="F141" s="19" t="s">
        <v>17</v>
      </c>
    </row>
    <row r="142" spans="1:6" ht="15" thickBot="1" x14ac:dyDescent="0.35">
      <c r="A142" s="15" t="s">
        <v>143</v>
      </c>
      <c r="B142" s="19" t="s">
        <v>17</v>
      </c>
      <c r="C142" s="19" t="s">
        <v>17</v>
      </c>
      <c r="D142" s="19" t="s">
        <v>17</v>
      </c>
      <c r="E142" s="19" t="s">
        <v>17</v>
      </c>
      <c r="F142" s="19" t="s">
        <v>17</v>
      </c>
    </row>
    <row r="143" spans="1:6" ht="15" thickBot="1" x14ac:dyDescent="0.35">
      <c r="A143" s="15" t="s">
        <v>144</v>
      </c>
      <c r="B143" s="19" t="s">
        <v>17</v>
      </c>
      <c r="C143" s="19" t="s">
        <v>17</v>
      </c>
      <c r="D143" s="19" t="s">
        <v>17</v>
      </c>
      <c r="E143" s="19" t="s">
        <v>17</v>
      </c>
      <c r="F143" s="19" t="s">
        <v>17</v>
      </c>
    </row>
    <row r="144" spans="1:6" ht="15" thickBot="1" x14ac:dyDescent="0.35">
      <c r="A144" s="15" t="s">
        <v>145</v>
      </c>
      <c r="B144" s="16" t="s">
        <v>17</v>
      </c>
      <c r="C144" s="16" t="s">
        <v>17</v>
      </c>
      <c r="D144" s="16" t="s">
        <v>17</v>
      </c>
      <c r="E144" s="16" t="s">
        <v>17</v>
      </c>
      <c r="F144" s="16" t="s">
        <v>17</v>
      </c>
    </row>
    <row r="145" spans="1:6" ht="15" thickBot="1" x14ac:dyDescent="0.35">
      <c r="A145" s="15" t="s">
        <v>146</v>
      </c>
      <c r="B145" s="16" t="s">
        <v>17</v>
      </c>
      <c r="C145" s="16" t="s">
        <v>17</v>
      </c>
      <c r="D145" s="16" t="s">
        <v>17</v>
      </c>
      <c r="E145" s="16" t="s">
        <v>17</v>
      </c>
      <c r="F145" s="16" t="s">
        <v>17</v>
      </c>
    </row>
    <row r="146" spans="1:6" ht="15" thickBot="1" x14ac:dyDescent="0.35">
      <c r="A146" s="15" t="s">
        <v>147</v>
      </c>
      <c r="B146" s="16" t="s">
        <v>17</v>
      </c>
      <c r="C146" s="16" t="s">
        <v>17</v>
      </c>
      <c r="D146" s="16" t="s">
        <v>17</v>
      </c>
      <c r="E146" s="16" t="s">
        <v>17</v>
      </c>
      <c r="F146" s="16" t="s">
        <v>17</v>
      </c>
    </row>
    <row r="147" spans="1:6" ht="15" thickBot="1" x14ac:dyDescent="0.35">
      <c r="A147" s="15" t="s">
        <v>148</v>
      </c>
      <c r="B147" s="16" t="s">
        <v>17</v>
      </c>
      <c r="C147" s="16" t="s">
        <v>17</v>
      </c>
      <c r="D147" s="16" t="s">
        <v>17</v>
      </c>
      <c r="E147" s="16" t="s">
        <v>17</v>
      </c>
      <c r="F147" s="16" t="s">
        <v>17</v>
      </c>
    </row>
    <row r="148" spans="1:6" ht="15" thickBot="1" x14ac:dyDescent="0.35">
      <c r="A148" s="15" t="s">
        <v>149</v>
      </c>
      <c r="B148" s="16" t="s">
        <v>17</v>
      </c>
      <c r="C148" s="16" t="s">
        <v>17</v>
      </c>
      <c r="D148" s="16" t="s">
        <v>17</v>
      </c>
      <c r="E148" s="16" t="s">
        <v>17</v>
      </c>
      <c r="F148" s="16" t="s">
        <v>17</v>
      </c>
    </row>
    <row r="149" spans="1:6" ht="15" thickBot="1" x14ac:dyDescent="0.35">
      <c r="A149" s="15" t="s">
        <v>150</v>
      </c>
      <c r="B149" s="16" t="s">
        <v>17</v>
      </c>
      <c r="C149" s="16" t="s">
        <v>17</v>
      </c>
      <c r="D149" s="16" t="s">
        <v>17</v>
      </c>
      <c r="E149" s="16" t="s">
        <v>17</v>
      </c>
      <c r="F149" s="16" t="s">
        <v>17</v>
      </c>
    </row>
    <row r="150" spans="1:6" ht="15" thickBot="1" x14ac:dyDescent="0.35">
      <c r="A150" s="15" t="s">
        <v>151</v>
      </c>
      <c r="B150" s="16" t="s">
        <v>17</v>
      </c>
      <c r="C150" s="16" t="s">
        <v>17</v>
      </c>
      <c r="D150" s="16" t="s">
        <v>17</v>
      </c>
      <c r="E150" s="16" t="s">
        <v>17</v>
      </c>
      <c r="F150" s="16" t="s">
        <v>17</v>
      </c>
    </row>
    <row r="151" spans="1:6" ht="15" thickBot="1" x14ac:dyDescent="0.35">
      <c r="A151" s="15" t="s">
        <v>152</v>
      </c>
      <c r="B151" s="19" t="s">
        <v>17</v>
      </c>
      <c r="C151" s="19" t="s">
        <v>17</v>
      </c>
      <c r="D151" s="19" t="s">
        <v>17</v>
      </c>
      <c r="E151" s="19" t="s">
        <v>17</v>
      </c>
      <c r="F151" s="19" t="s">
        <v>17</v>
      </c>
    </row>
    <row r="152" spans="1:6" ht="15" thickBot="1" x14ac:dyDescent="0.35">
      <c r="A152" s="15" t="s">
        <v>153</v>
      </c>
      <c r="B152" s="19" t="s">
        <v>17</v>
      </c>
      <c r="C152" s="19" t="s">
        <v>17</v>
      </c>
      <c r="D152" s="19" t="s">
        <v>17</v>
      </c>
      <c r="E152" s="19" t="s">
        <v>17</v>
      </c>
      <c r="F152" s="19" t="s">
        <v>17</v>
      </c>
    </row>
    <row r="153" spans="1:6" ht="15" thickBot="1" x14ac:dyDescent="0.35">
      <c r="A153" s="15" t="s">
        <v>154</v>
      </c>
      <c r="B153" s="19" t="s">
        <v>17</v>
      </c>
      <c r="C153" s="19" t="s">
        <v>17</v>
      </c>
      <c r="D153" s="19" t="s">
        <v>17</v>
      </c>
      <c r="E153" s="19" t="s">
        <v>17</v>
      </c>
      <c r="F153" s="19" t="s">
        <v>17</v>
      </c>
    </row>
    <row r="154" spans="1:6" ht="15" thickBot="1" x14ac:dyDescent="0.35">
      <c r="A154" s="15" t="s">
        <v>155</v>
      </c>
      <c r="B154" s="19" t="s">
        <v>17</v>
      </c>
      <c r="C154" s="19" t="s">
        <v>17</v>
      </c>
      <c r="D154" s="19" t="s">
        <v>17</v>
      </c>
      <c r="E154" s="19" t="s">
        <v>17</v>
      </c>
      <c r="F154" s="19" t="s">
        <v>17</v>
      </c>
    </row>
    <row r="155" spans="1:6" ht="15" thickBot="1" x14ac:dyDescent="0.35">
      <c r="A155" s="15" t="s">
        <v>156</v>
      </c>
      <c r="B155" s="19" t="s">
        <v>17</v>
      </c>
      <c r="C155" s="19" t="s">
        <v>17</v>
      </c>
      <c r="D155" s="19" t="s">
        <v>17</v>
      </c>
      <c r="E155" s="19" t="s">
        <v>17</v>
      </c>
      <c r="F155" s="19" t="s">
        <v>17</v>
      </c>
    </row>
    <row r="156" spans="1:6" ht="15" thickBot="1" x14ac:dyDescent="0.35">
      <c r="A156" s="15" t="s">
        <v>157</v>
      </c>
      <c r="B156" s="16" t="s">
        <v>17</v>
      </c>
      <c r="C156" s="16" t="s">
        <v>17</v>
      </c>
      <c r="D156" s="16" t="s">
        <v>17</v>
      </c>
      <c r="E156" s="16" t="s">
        <v>17</v>
      </c>
      <c r="F156" s="16" t="s">
        <v>17</v>
      </c>
    </row>
    <row r="157" spans="1:6" ht="15" thickBot="1" x14ac:dyDescent="0.35">
      <c r="A157" s="15" t="s">
        <v>158</v>
      </c>
      <c r="B157" s="16" t="s">
        <v>17</v>
      </c>
      <c r="C157" s="16" t="s">
        <v>17</v>
      </c>
      <c r="D157" s="16" t="s">
        <v>17</v>
      </c>
      <c r="E157" s="16" t="s">
        <v>17</v>
      </c>
      <c r="F157" s="16" t="s">
        <v>17</v>
      </c>
    </row>
    <row r="158" spans="1:6" ht="15" thickBot="1" x14ac:dyDescent="0.35">
      <c r="A158" s="15" t="s">
        <v>159</v>
      </c>
      <c r="B158" s="16" t="s">
        <v>17</v>
      </c>
      <c r="C158" s="16" t="s">
        <v>17</v>
      </c>
      <c r="D158" s="16" t="s">
        <v>17</v>
      </c>
      <c r="E158" s="16" t="s">
        <v>17</v>
      </c>
      <c r="F158" s="16" t="s">
        <v>17</v>
      </c>
    </row>
    <row r="159" spans="1:6" ht="15" thickBot="1" x14ac:dyDescent="0.35">
      <c r="A159" s="15" t="s">
        <v>160</v>
      </c>
      <c r="B159" s="16" t="s">
        <v>17</v>
      </c>
      <c r="C159" s="16" t="s">
        <v>17</v>
      </c>
      <c r="D159" s="16" t="s">
        <v>17</v>
      </c>
      <c r="E159" s="16" t="s">
        <v>17</v>
      </c>
      <c r="F159" s="16" t="s">
        <v>17</v>
      </c>
    </row>
    <row r="160" spans="1:6" ht="15" thickBot="1" x14ac:dyDescent="0.35">
      <c r="A160" s="15" t="s">
        <v>161</v>
      </c>
      <c r="B160" s="16" t="s">
        <v>17</v>
      </c>
      <c r="C160" s="16" t="s">
        <v>17</v>
      </c>
      <c r="D160" s="16" t="s">
        <v>17</v>
      </c>
      <c r="E160" s="16" t="s">
        <v>17</v>
      </c>
      <c r="F160" s="16" t="s">
        <v>17</v>
      </c>
    </row>
    <row r="161" spans="1:6" ht="15" thickBot="1" x14ac:dyDescent="0.35">
      <c r="A161" s="15" t="s">
        <v>162</v>
      </c>
      <c r="B161" s="16" t="s">
        <v>17</v>
      </c>
      <c r="C161" s="16" t="s">
        <v>17</v>
      </c>
      <c r="D161" s="16" t="s">
        <v>17</v>
      </c>
      <c r="E161" s="16" t="s">
        <v>17</v>
      </c>
      <c r="F161" s="16" t="s">
        <v>17</v>
      </c>
    </row>
    <row r="162" spans="1:6" ht="15" thickBot="1" x14ac:dyDescent="0.35">
      <c r="A162" s="15" t="s">
        <v>163</v>
      </c>
      <c r="B162" s="16" t="s">
        <v>17</v>
      </c>
      <c r="C162" s="16" t="s">
        <v>17</v>
      </c>
      <c r="D162" s="16" t="s">
        <v>17</v>
      </c>
      <c r="E162" s="16" t="s">
        <v>17</v>
      </c>
      <c r="F162" s="16" t="s">
        <v>17</v>
      </c>
    </row>
    <row r="163" spans="1:6" ht="15" thickBot="1" x14ac:dyDescent="0.35">
      <c r="A163" s="15" t="s">
        <v>164</v>
      </c>
      <c r="B163" s="16">
        <v>46.7</v>
      </c>
      <c r="C163" s="16">
        <v>45.1</v>
      </c>
      <c r="D163" s="16">
        <v>43.1</v>
      </c>
      <c r="E163" s="16">
        <v>37.1</v>
      </c>
      <c r="F163" s="16">
        <v>37.9</v>
      </c>
    </row>
    <row r="164" spans="1:6" ht="15" thickBot="1" x14ac:dyDescent="0.35">
      <c r="A164" s="15" t="s">
        <v>165</v>
      </c>
      <c r="B164" s="16" t="s">
        <v>17</v>
      </c>
      <c r="C164" s="16" t="s">
        <v>17</v>
      </c>
      <c r="D164" s="16" t="s">
        <v>17</v>
      </c>
      <c r="E164" s="16" t="s">
        <v>17</v>
      </c>
      <c r="F164" s="16" t="s">
        <v>17</v>
      </c>
    </row>
    <row r="165" spans="1:6" ht="15" thickBot="1" x14ac:dyDescent="0.35">
      <c r="A165" s="15" t="s">
        <v>166</v>
      </c>
      <c r="B165" s="16" t="s">
        <v>17</v>
      </c>
      <c r="C165" s="16" t="s">
        <v>17</v>
      </c>
      <c r="D165" s="16" t="s">
        <v>17</v>
      </c>
      <c r="E165" s="16" t="s">
        <v>17</v>
      </c>
      <c r="F165" s="16" t="s">
        <v>17</v>
      </c>
    </row>
    <row r="166" spans="1:6" ht="15" thickBot="1" x14ac:dyDescent="0.35">
      <c r="A166" s="15" t="s">
        <v>167</v>
      </c>
      <c r="B166" s="16" t="s">
        <v>17</v>
      </c>
      <c r="C166" s="16" t="s">
        <v>17</v>
      </c>
      <c r="D166" s="16" t="s">
        <v>17</v>
      </c>
      <c r="E166" s="16" t="s">
        <v>17</v>
      </c>
      <c r="F166" s="16" t="s">
        <v>17</v>
      </c>
    </row>
    <row r="167" spans="1:6" ht="15" thickBot="1" x14ac:dyDescent="0.35">
      <c r="A167" s="15" t="s">
        <v>168</v>
      </c>
      <c r="B167" s="16">
        <v>120.1</v>
      </c>
      <c r="C167" s="16">
        <v>93.9</v>
      </c>
      <c r="D167" s="16">
        <v>105.4</v>
      </c>
      <c r="E167" s="16">
        <v>88.3</v>
      </c>
      <c r="F167" s="16">
        <v>73.599999999999994</v>
      </c>
    </row>
    <row r="168" spans="1:6" ht="15" thickBot="1" x14ac:dyDescent="0.35">
      <c r="A168" s="15" t="s">
        <v>169</v>
      </c>
      <c r="B168" s="16">
        <v>173.6</v>
      </c>
      <c r="C168" s="16">
        <v>34.799999999999997</v>
      </c>
      <c r="D168" s="16">
        <v>34.4</v>
      </c>
      <c r="E168" s="16">
        <v>49.7</v>
      </c>
      <c r="F168" s="16">
        <v>60.5</v>
      </c>
    </row>
    <row r="169" spans="1:6" ht="15" thickBot="1" x14ac:dyDescent="0.35">
      <c r="A169" s="15" t="s">
        <v>170</v>
      </c>
      <c r="B169" s="16" t="s">
        <v>17</v>
      </c>
      <c r="C169" s="16" t="s">
        <v>17</v>
      </c>
      <c r="D169" s="16" t="s">
        <v>17</v>
      </c>
      <c r="E169" s="16" t="s">
        <v>17</v>
      </c>
      <c r="F169" s="16" t="s">
        <v>17</v>
      </c>
    </row>
    <row r="170" spans="1:6" ht="15" thickBot="1" x14ac:dyDescent="0.35">
      <c r="A170" s="15" t="s">
        <v>171</v>
      </c>
      <c r="B170" s="16" t="s">
        <v>17</v>
      </c>
      <c r="C170" s="16" t="s">
        <v>17</v>
      </c>
      <c r="D170" s="16" t="s">
        <v>17</v>
      </c>
      <c r="E170" s="16" t="s">
        <v>17</v>
      </c>
      <c r="F170" s="16" t="s">
        <v>17</v>
      </c>
    </row>
    <row r="171" spans="1:6" ht="15" thickBot="1" x14ac:dyDescent="0.35">
      <c r="A171" s="15" t="s">
        <v>172</v>
      </c>
      <c r="B171" s="16" t="s">
        <v>17</v>
      </c>
      <c r="C171" s="16" t="s">
        <v>17</v>
      </c>
      <c r="D171" s="16" t="s">
        <v>17</v>
      </c>
      <c r="E171" s="16" t="s">
        <v>17</v>
      </c>
      <c r="F171" s="16" t="s">
        <v>17</v>
      </c>
    </row>
    <row r="172" spans="1:6" ht="15" thickBot="1" x14ac:dyDescent="0.35">
      <c r="A172" s="15" t="s">
        <v>173</v>
      </c>
      <c r="B172" s="16" t="s">
        <v>17</v>
      </c>
      <c r="C172" s="16" t="s">
        <v>17</v>
      </c>
      <c r="D172" s="16" t="s">
        <v>17</v>
      </c>
      <c r="E172" s="16" t="s">
        <v>17</v>
      </c>
      <c r="F172" s="16" t="s">
        <v>17</v>
      </c>
    </row>
    <row r="173" spans="1:6" ht="15" thickBot="1" x14ac:dyDescent="0.35">
      <c r="A173" s="15" t="s">
        <v>174</v>
      </c>
      <c r="B173" s="16" t="s">
        <v>17</v>
      </c>
      <c r="C173" s="16" t="s">
        <v>17</v>
      </c>
      <c r="D173" s="16" t="s">
        <v>17</v>
      </c>
      <c r="E173" s="16" t="s">
        <v>17</v>
      </c>
      <c r="F173" s="16" t="s">
        <v>17</v>
      </c>
    </row>
    <row r="174" spans="1:6" ht="15" thickBot="1" x14ac:dyDescent="0.35">
      <c r="A174" s="15" t="s">
        <v>175</v>
      </c>
      <c r="B174" s="20" t="s">
        <v>17</v>
      </c>
      <c r="C174" s="20" t="s">
        <v>17</v>
      </c>
      <c r="D174" s="20" t="s">
        <v>17</v>
      </c>
      <c r="E174" s="20" t="s">
        <v>17</v>
      </c>
      <c r="F174" s="20" t="s">
        <v>17</v>
      </c>
    </row>
    <row r="175" spans="1:6" ht="15" thickBot="1" x14ac:dyDescent="0.35">
      <c r="A175" s="15" t="s">
        <v>176</v>
      </c>
      <c r="B175" s="19" t="s">
        <v>17</v>
      </c>
      <c r="C175" s="19" t="s">
        <v>17</v>
      </c>
      <c r="D175" s="19" t="s">
        <v>17</v>
      </c>
      <c r="E175" s="19" t="s">
        <v>17</v>
      </c>
      <c r="F175" s="19" t="s">
        <v>17</v>
      </c>
    </row>
    <row r="176" spans="1:6" ht="15" thickBot="1" x14ac:dyDescent="0.35">
      <c r="A176" s="15" t="s">
        <v>177</v>
      </c>
      <c r="B176" s="19" t="s">
        <v>17</v>
      </c>
      <c r="C176" s="19" t="s">
        <v>17</v>
      </c>
      <c r="D176" s="19" t="s">
        <v>17</v>
      </c>
      <c r="E176" s="19" t="s">
        <v>17</v>
      </c>
      <c r="F176" s="19" t="s">
        <v>17</v>
      </c>
    </row>
    <row r="177" spans="1:6" ht="15" thickBot="1" x14ac:dyDescent="0.35">
      <c r="A177" s="15" t="s">
        <v>178</v>
      </c>
      <c r="B177" s="16" t="s">
        <v>17</v>
      </c>
      <c r="C177" s="16" t="s">
        <v>17</v>
      </c>
      <c r="D177" s="16" t="s">
        <v>17</v>
      </c>
      <c r="E177" s="16" t="s">
        <v>17</v>
      </c>
      <c r="F177" s="16" t="s">
        <v>17</v>
      </c>
    </row>
    <row r="178" spans="1:6" ht="15" thickBot="1" x14ac:dyDescent="0.35">
      <c r="A178" s="15" t="s">
        <v>179</v>
      </c>
      <c r="B178" s="16" t="s">
        <v>17</v>
      </c>
      <c r="C178" s="16" t="s">
        <v>17</v>
      </c>
      <c r="D178" s="16" t="s">
        <v>17</v>
      </c>
      <c r="E178" s="16" t="s">
        <v>17</v>
      </c>
      <c r="F178" s="16" t="s">
        <v>17</v>
      </c>
    </row>
    <row r="179" spans="1:6" ht="15" thickBot="1" x14ac:dyDescent="0.35">
      <c r="A179" s="15" t="s">
        <v>180</v>
      </c>
      <c r="B179" s="16" t="s">
        <v>17</v>
      </c>
      <c r="C179" s="16" t="s">
        <v>17</v>
      </c>
      <c r="D179" s="16" t="s">
        <v>17</v>
      </c>
      <c r="E179" s="16" t="s">
        <v>17</v>
      </c>
      <c r="F179" s="16" t="s">
        <v>17</v>
      </c>
    </row>
    <row r="180" spans="1:6" x14ac:dyDescent="0.3">
      <c r="A180" s="15" t="s">
        <v>181</v>
      </c>
      <c r="B180" s="16" t="s">
        <v>17</v>
      </c>
      <c r="C180" s="16" t="s">
        <v>17</v>
      </c>
      <c r="D180" s="16" t="s">
        <v>17</v>
      </c>
      <c r="E180" s="16" t="s">
        <v>17</v>
      </c>
      <c r="F180" s="16" t="s">
        <v>17</v>
      </c>
    </row>
    <row r="181" spans="1:6" ht="12" customHeight="1" thickBot="1" x14ac:dyDescent="0.35">
      <c r="A181" s="10" t="s">
        <v>182</v>
      </c>
      <c r="B181" s="10"/>
      <c r="C181" s="10"/>
      <c r="D181" s="10"/>
      <c r="E181" s="10"/>
      <c r="F181" s="10"/>
    </row>
    <row r="182" spans="1:6" ht="15" thickBot="1" x14ac:dyDescent="0.35">
      <c r="A182" s="15" t="s">
        <v>183</v>
      </c>
      <c r="B182" s="16" t="s">
        <v>17</v>
      </c>
      <c r="C182" s="16" t="s">
        <v>17</v>
      </c>
      <c r="D182" s="16" t="s">
        <v>17</v>
      </c>
      <c r="E182" s="16" t="s">
        <v>17</v>
      </c>
      <c r="F182" s="16" t="s">
        <v>17</v>
      </c>
    </row>
    <row r="183" spans="1:6" ht="15" thickBot="1" x14ac:dyDescent="0.35">
      <c r="A183" s="11" t="s">
        <v>184</v>
      </c>
      <c r="B183" s="12" t="s">
        <v>17</v>
      </c>
      <c r="C183" s="12" t="s">
        <v>17</v>
      </c>
      <c r="D183" s="12" t="s">
        <v>17</v>
      </c>
      <c r="E183" s="12" t="s">
        <v>17</v>
      </c>
      <c r="F183" s="12">
        <v>37.700000000000003</v>
      </c>
    </row>
    <row r="184" spans="1:6" ht="15" thickBot="1" x14ac:dyDescent="0.35">
      <c r="A184" s="13" t="s">
        <v>185</v>
      </c>
      <c r="B184" s="14" t="s">
        <v>17</v>
      </c>
      <c r="C184" s="14" t="s">
        <v>17</v>
      </c>
      <c r="D184" s="14" t="s">
        <v>17</v>
      </c>
      <c r="E184" s="14" t="s">
        <v>17</v>
      </c>
      <c r="F184" s="14">
        <v>6.9</v>
      </c>
    </row>
    <row r="185" spans="1:6" ht="15" thickBot="1" x14ac:dyDescent="0.35">
      <c r="A185" s="13" t="s">
        <v>186</v>
      </c>
      <c r="B185" s="14" t="s">
        <v>17</v>
      </c>
      <c r="C185" s="14" t="s">
        <v>17</v>
      </c>
      <c r="D185" s="14" t="s">
        <v>17</v>
      </c>
      <c r="E185" s="14" t="s">
        <v>17</v>
      </c>
      <c r="F185" s="14">
        <v>0</v>
      </c>
    </row>
    <row r="186" spans="1:6" ht="15" thickBot="1" x14ac:dyDescent="0.35">
      <c r="A186" s="13" t="s">
        <v>187</v>
      </c>
      <c r="B186" s="14" t="s">
        <v>17</v>
      </c>
      <c r="C186" s="14" t="s">
        <v>17</v>
      </c>
      <c r="D186" s="14" t="s">
        <v>17</v>
      </c>
      <c r="E186" s="14" t="s">
        <v>17</v>
      </c>
      <c r="F186" s="14">
        <v>7.5</v>
      </c>
    </row>
    <row r="187" spans="1:6" ht="15" thickBot="1" x14ac:dyDescent="0.35">
      <c r="A187" s="13" t="s">
        <v>188</v>
      </c>
      <c r="B187" s="14" t="s">
        <v>17</v>
      </c>
      <c r="C187" s="14" t="s">
        <v>17</v>
      </c>
      <c r="D187" s="14" t="s">
        <v>17</v>
      </c>
      <c r="E187" s="14" t="s">
        <v>17</v>
      </c>
      <c r="F187" s="14">
        <v>8</v>
      </c>
    </row>
    <row r="188" spans="1:6" ht="15" thickBot="1" x14ac:dyDescent="0.35">
      <c r="A188" s="13" t="s">
        <v>189</v>
      </c>
      <c r="B188" s="14" t="s">
        <v>17</v>
      </c>
      <c r="C188" s="14" t="s">
        <v>17</v>
      </c>
      <c r="D188" s="14" t="s">
        <v>17</v>
      </c>
      <c r="E188" s="14" t="s">
        <v>17</v>
      </c>
      <c r="F188" s="14">
        <v>8.9</v>
      </c>
    </row>
    <row r="189" spans="1:6" ht="15" thickBot="1" x14ac:dyDescent="0.35">
      <c r="A189" s="13" t="s">
        <v>190</v>
      </c>
      <c r="B189" s="14" t="s">
        <v>17</v>
      </c>
      <c r="C189" s="14" t="s">
        <v>17</v>
      </c>
      <c r="D189" s="14" t="s">
        <v>17</v>
      </c>
      <c r="E189" s="14" t="s">
        <v>17</v>
      </c>
      <c r="F189" s="14">
        <v>6.4</v>
      </c>
    </row>
    <row r="190" spans="1:6" ht="15" thickBot="1" x14ac:dyDescent="0.35">
      <c r="A190" s="13" t="s">
        <v>191</v>
      </c>
      <c r="B190" s="14" t="s">
        <v>17</v>
      </c>
      <c r="C190" s="14" t="s">
        <v>17</v>
      </c>
      <c r="D190" s="14" t="s">
        <v>17</v>
      </c>
      <c r="E190" s="14" t="s">
        <v>17</v>
      </c>
      <c r="F190" s="14">
        <v>7.5</v>
      </c>
    </row>
    <row r="191" spans="1:6" ht="15" thickBot="1" x14ac:dyDescent="0.35">
      <c r="A191" s="13" t="s">
        <v>192</v>
      </c>
      <c r="B191" s="14" t="s">
        <v>17</v>
      </c>
      <c r="C191" s="14" t="s">
        <v>17</v>
      </c>
      <c r="D191" s="14" t="s">
        <v>17</v>
      </c>
      <c r="E191" s="14" t="s">
        <v>17</v>
      </c>
      <c r="F191" s="14">
        <v>16.899999999999999</v>
      </c>
    </row>
    <row r="192" spans="1:6" ht="15" thickBot="1" x14ac:dyDescent="0.35">
      <c r="A192" s="13" t="s">
        <v>193</v>
      </c>
      <c r="B192" s="14" t="s">
        <v>17</v>
      </c>
      <c r="C192" s="14" t="s">
        <v>17</v>
      </c>
      <c r="D192" s="14" t="s">
        <v>17</v>
      </c>
      <c r="E192" s="14" t="s">
        <v>17</v>
      </c>
      <c r="F192" s="14">
        <v>6.4</v>
      </c>
    </row>
    <row r="193" spans="1:6" ht="15" thickBot="1" x14ac:dyDescent="0.35">
      <c r="A193" s="15" t="s">
        <v>194</v>
      </c>
      <c r="B193" s="16" t="s">
        <v>17</v>
      </c>
      <c r="C193" s="16" t="s">
        <v>17</v>
      </c>
      <c r="D193" s="16" t="s">
        <v>17</v>
      </c>
      <c r="E193" s="16" t="s">
        <v>17</v>
      </c>
      <c r="F193" s="16" t="s">
        <v>17</v>
      </c>
    </row>
    <row r="194" spans="1:6" ht="15" thickBot="1" x14ac:dyDescent="0.35">
      <c r="A194" s="15" t="s">
        <v>195</v>
      </c>
      <c r="B194" s="16" t="s">
        <v>17</v>
      </c>
      <c r="C194" s="16" t="s">
        <v>17</v>
      </c>
      <c r="D194" s="16" t="s">
        <v>17</v>
      </c>
      <c r="E194" s="16" t="s">
        <v>17</v>
      </c>
      <c r="F194" s="16" t="s">
        <v>17</v>
      </c>
    </row>
    <row r="195" spans="1:6" ht="15" thickBot="1" x14ac:dyDescent="0.35">
      <c r="A195" s="15" t="s">
        <v>196</v>
      </c>
      <c r="B195" s="16" t="s">
        <v>17</v>
      </c>
      <c r="C195" s="16" t="s">
        <v>17</v>
      </c>
      <c r="D195" s="16" t="s">
        <v>17</v>
      </c>
      <c r="E195" s="16" t="s">
        <v>17</v>
      </c>
      <c r="F195" s="16" t="s">
        <v>17</v>
      </c>
    </row>
    <row r="196" spans="1:6" ht="15" thickBot="1" x14ac:dyDescent="0.35">
      <c r="A196" s="15" t="s">
        <v>197</v>
      </c>
      <c r="B196" s="16" t="s">
        <v>17</v>
      </c>
      <c r="C196" s="16" t="s">
        <v>17</v>
      </c>
      <c r="D196" s="16" t="s">
        <v>17</v>
      </c>
      <c r="E196" s="16" t="s">
        <v>17</v>
      </c>
      <c r="F196" s="16" t="s">
        <v>17</v>
      </c>
    </row>
    <row r="197" spans="1:6" ht="15" thickBot="1" x14ac:dyDescent="0.35">
      <c r="A197" s="15" t="s">
        <v>198</v>
      </c>
      <c r="B197" s="16" t="s">
        <v>17</v>
      </c>
      <c r="C197" s="16" t="s">
        <v>17</v>
      </c>
      <c r="D197" s="16" t="s">
        <v>17</v>
      </c>
      <c r="E197" s="16" t="s">
        <v>17</v>
      </c>
      <c r="F197" s="16" t="s">
        <v>17</v>
      </c>
    </row>
    <row r="198" spans="1:6" ht="15" thickBot="1" x14ac:dyDescent="0.35">
      <c r="A198" s="15" t="s">
        <v>199</v>
      </c>
      <c r="B198" s="16" t="s">
        <v>17</v>
      </c>
      <c r="C198" s="16" t="s">
        <v>17</v>
      </c>
      <c r="D198" s="16" t="s">
        <v>17</v>
      </c>
      <c r="E198" s="16" t="s">
        <v>17</v>
      </c>
      <c r="F198" s="16" t="s">
        <v>17</v>
      </c>
    </row>
    <row r="199" spans="1:6" ht="15" thickBot="1" x14ac:dyDescent="0.35">
      <c r="A199" s="15" t="s">
        <v>200</v>
      </c>
      <c r="B199" s="16" t="s">
        <v>17</v>
      </c>
      <c r="C199" s="16" t="s">
        <v>17</v>
      </c>
      <c r="D199" s="16" t="s">
        <v>17</v>
      </c>
      <c r="E199" s="16" t="s">
        <v>17</v>
      </c>
      <c r="F199" s="16" t="s">
        <v>17</v>
      </c>
    </row>
    <row r="200" spans="1:6" x14ac:dyDescent="0.3">
      <c r="A200" s="15" t="s">
        <v>201</v>
      </c>
      <c r="B200" s="16" t="s">
        <v>17</v>
      </c>
      <c r="C200" s="16" t="s">
        <v>17</v>
      </c>
      <c r="D200" s="16" t="s">
        <v>17</v>
      </c>
      <c r="E200" s="16" t="s">
        <v>17</v>
      </c>
      <c r="F200" s="16" t="s">
        <v>17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8"/>
  <sheetViews>
    <sheetView workbookViewId="0">
      <selection activeCell="I14" sqref="I14"/>
    </sheetView>
  </sheetViews>
  <sheetFormatPr defaultRowHeight="14.4" x14ac:dyDescent="0.3"/>
  <cols>
    <col min="1" max="1" width="36.5546875" bestFit="1" customWidth="1"/>
    <col min="2" max="6" width="11.44140625" bestFit="1" customWidth="1"/>
  </cols>
  <sheetData>
    <row r="1" spans="1:6" x14ac:dyDescent="0.3">
      <c r="A1" s="1" t="s">
        <v>437</v>
      </c>
    </row>
    <row r="3" spans="1:6" x14ac:dyDescent="0.3">
      <c r="A3" s="2" t="s">
        <v>385</v>
      </c>
    </row>
    <row r="4" spans="1:6" ht="15" thickBot="1" x14ac:dyDescent="0.35">
      <c r="A4" s="2" t="s">
        <v>1</v>
      </c>
    </row>
    <row r="5" spans="1:6" ht="15" thickBot="1" x14ac:dyDescent="0.35">
      <c r="A5" s="3"/>
      <c r="B5" s="4">
        <v>2019</v>
      </c>
      <c r="C5" s="4">
        <v>2018</v>
      </c>
      <c r="D5" s="4">
        <v>2017</v>
      </c>
      <c r="E5" s="4">
        <v>2016</v>
      </c>
      <c r="F5" s="4">
        <v>2015</v>
      </c>
    </row>
    <row r="6" spans="1:6" ht="14.25" customHeight="1" thickBot="1" x14ac:dyDescent="0.35">
      <c r="A6" s="5" t="s">
        <v>2</v>
      </c>
      <c r="B6" s="6" t="s">
        <v>3</v>
      </c>
      <c r="C6" s="7" t="s">
        <v>4</v>
      </c>
      <c r="D6" s="6" t="s">
        <v>5</v>
      </c>
      <c r="E6" s="6" t="s">
        <v>6</v>
      </c>
      <c r="F6" s="7" t="s">
        <v>7</v>
      </c>
    </row>
    <row r="7" spans="1:6" x14ac:dyDescent="0.3">
      <c r="A7" s="8" t="s">
        <v>8</v>
      </c>
      <c r="B7" s="9" t="s">
        <v>9</v>
      </c>
      <c r="C7" s="9" t="s">
        <v>10</v>
      </c>
      <c r="D7" s="9" t="s">
        <v>11</v>
      </c>
      <c r="E7" s="9" t="s">
        <v>12</v>
      </c>
      <c r="F7" s="9" t="s">
        <v>13</v>
      </c>
    </row>
    <row r="8" spans="1:6" ht="12" customHeight="1" thickBot="1" x14ac:dyDescent="0.35">
      <c r="A8" s="10" t="s">
        <v>386</v>
      </c>
      <c r="B8" s="10"/>
      <c r="C8" s="10"/>
      <c r="D8" s="10"/>
      <c r="E8" s="10"/>
      <c r="F8" s="10"/>
    </row>
    <row r="9" spans="1:6" ht="15" thickBot="1" x14ac:dyDescent="0.35">
      <c r="A9" s="15" t="s">
        <v>387</v>
      </c>
      <c r="B9" s="20">
        <v>-8.35</v>
      </c>
      <c r="C9" s="20">
        <v>0.41</v>
      </c>
      <c r="D9" s="20">
        <v>-15.26</v>
      </c>
      <c r="E9" s="20">
        <v>-10.87</v>
      </c>
      <c r="F9" s="20">
        <v>3.61</v>
      </c>
    </row>
    <row r="10" spans="1:6" ht="15" thickBot="1" x14ac:dyDescent="0.35">
      <c r="A10" s="11" t="s">
        <v>388</v>
      </c>
      <c r="B10" s="29">
        <v>4.28</v>
      </c>
      <c r="C10" s="29">
        <v>2.27</v>
      </c>
      <c r="D10" s="29">
        <v>2.17</v>
      </c>
      <c r="E10" s="29">
        <v>2.11</v>
      </c>
      <c r="F10" s="29">
        <v>2.14</v>
      </c>
    </row>
    <row r="11" spans="1:6" ht="15" thickBot="1" x14ac:dyDescent="0.35">
      <c r="A11" s="13" t="s">
        <v>217</v>
      </c>
      <c r="B11" s="30">
        <v>4.28</v>
      </c>
      <c r="C11" s="30">
        <v>2.27</v>
      </c>
      <c r="D11" s="30">
        <v>2.17</v>
      </c>
      <c r="E11" s="30">
        <v>2.11</v>
      </c>
      <c r="F11" s="30">
        <v>2.14</v>
      </c>
    </row>
    <row r="12" spans="1:6" ht="15" thickBot="1" x14ac:dyDescent="0.35">
      <c r="A12" s="15" t="s">
        <v>389</v>
      </c>
      <c r="B12" s="20" t="s">
        <v>17</v>
      </c>
      <c r="C12" s="20" t="s">
        <v>17</v>
      </c>
      <c r="D12" s="20" t="s">
        <v>17</v>
      </c>
      <c r="E12" s="20" t="s">
        <v>17</v>
      </c>
      <c r="F12" s="20" t="s">
        <v>17</v>
      </c>
    </row>
    <row r="13" spans="1:6" ht="15" thickBot="1" x14ac:dyDescent="0.35">
      <c r="A13" s="15" t="s">
        <v>390</v>
      </c>
      <c r="B13" s="20" t="s">
        <v>17</v>
      </c>
      <c r="C13" s="20" t="s">
        <v>17</v>
      </c>
      <c r="D13" s="20" t="s">
        <v>17</v>
      </c>
      <c r="E13" s="20" t="s">
        <v>17</v>
      </c>
      <c r="F13" s="20" t="s">
        <v>17</v>
      </c>
    </row>
    <row r="14" spans="1:6" ht="15" thickBot="1" x14ac:dyDescent="0.35">
      <c r="A14" s="11" t="s">
        <v>391</v>
      </c>
      <c r="B14" s="29">
        <v>-20.51</v>
      </c>
      <c r="C14" s="29">
        <v>-16.46</v>
      </c>
      <c r="D14" s="29">
        <v>8.76</v>
      </c>
      <c r="E14" s="29">
        <v>7.03</v>
      </c>
      <c r="F14" s="29">
        <v>-2.2000000000000002</v>
      </c>
    </row>
    <row r="15" spans="1:6" ht="15" thickBot="1" x14ac:dyDescent="0.35">
      <c r="A15" s="13" t="s">
        <v>392</v>
      </c>
      <c r="B15" s="30">
        <v>-7.0000000000000007E-2</v>
      </c>
      <c r="C15" s="30" t="s">
        <v>17</v>
      </c>
      <c r="D15" s="30">
        <v>0.05</v>
      </c>
      <c r="E15" s="30">
        <v>0.18</v>
      </c>
      <c r="F15" s="30" t="s">
        <v>17</v>
      </c>
    </row>
    <row r="16" spans="1:6" ht="15" thickBot="1" x14ac:dyDescent="0.35">
      <c r="A16" s="13" t="s">
        <v>393</v>
      </c>
      <c r="B16" s="30">
        <v>-20.43</v>
      </c>
      <c r="C16" s="30">
        <v>-16.46</v>
      </c>
      <c r="D16" s="30">
        <v>8.7100000000000009</v>
      </c>
      <c r="E16" s="30">
        <v>6.85</v>
      </c>
      <c r="F16" s="30">
        <v>-2.2000000000000002</v>
      </c>
    </row>
    <row r="17" spans="1:6" ht="15" thickBot="1" x14ac:dyDescent="0.35">
      <c r="A17" s="11" t="s">
        <v>394</v>
      </c>
      <c r="B17" s="29">
        <v>-7.76</v>
      </c>
      <c r="C17" s="29">
        <v>-10.59</v>
      </c>
      <c r="D17" s="29">
        <v>-15.03</v>
      </c>
      <c r="E17" s="29">
        <v>-3.66</v>
      </c>
      <c r="F17" s="29">
        <v>-5.1100000000000003</v>
      </c>
    </row>
    <row r="18" spans="1:6" ht="15" thickBot="1" x14ac:dyDescent="0.35">
      <c r="A18" s="13" t="s">
        <v>395</v>
      </c>
      <c r="B18" s="30">
        <v>3.29</v>
      </c>
      <c r="C18" s="30">
        <v>-4.6900000000000004</v>
      </c>
      <c r="D18" s="30">
        <v>-3.48</v>
      </c>
      <c r="E18" s="30">
        <v>0.61</v>
      </c>
      <c r="F18" s="30">
        <v>-1.43</v>
      </c>
    </row>
    <row r="19" spans="1:6" ht="15" thickBot="1" x14ac:dyDescent="0.35">
      <c r="A19" s="13" t="s">
        <v>396</v>
      </c>
      <c r="B19" s="30">
        <v>-36.43</v>
      </c>
      <c r="C19" s="30">
        <v>25.29</v>
      </c>
      <c r="D19" s="30">
        <v>-9.93</v>
      </c>
      <c r="E19" s="30">
        <v>-12.43</v>
      </c>
      <c r="F19" s="30">
        <v>-15.29</v>
      </c>
    </row>
    <row r="20" spans="1:6" ht="15" thickBot="1" x14ac:dyDescent="0.35">
      <c r="A20" s="13" t="s">
        <v>438</v>
      </c>
      <c r="B20" s="30">
        <v>-5</v>
      </c>
      <c r="C20" s="30">
        <v>0.41</v>
      </c>
      <c r="D20" s="30">
        <v>-2.98</v>
      </c>
      <c r="E20" s="30">
        <v>-1.26</v>
      </c>
      <c r="F20" s="30">
        <v>-1.55</v>
      </c>
    </row>
    <row r="21" spans="1:6" ht="15" thickBot="1" x14ac:dyDescent="0.35">
      <c r="A21" s="13" t="s">
        <v>52</v>
      </c>
      <c r="B21" s="30">
        <v>19.89</v>
      </c>
      <c r="C21" s="30">
        <v>-23.25</v>
      </c>
      <c r="D21" s="30">
        <v>1.87</v>
      </c>
      <c r="E21" s="30">
        <v>14.8</v>
      </c>
      <c r="F21" s="30">
        <v>13.55</v>
      </c>
    </row>
    <row r="22" spans="1:6" ht="15" thickBot="1" x14ac:dyDescent="0.35">
      <c r="A22" s="13" t="s">
        <v>54</v>
      </c>
      <c r="B22" s="30">
        <v>0.22</v>
      </c>
      <c r="C22" s="30">
        <v>0.6</v>
      </c>
      <c r="D22" s="30">
        <v>0.56000000000000005</v>
      </c>
      <c r="E22" s="30">
        <v>0.73</v>
      </c>
      <c r="F22" s="30" t="s">
        <v>17</v>
      </c>
    </row>
    <row r="23" spans="1:6" ht="15" thickBot="1" x14ac:dyDescent="0.35">
      <c r="A23" s="13" t="s">
        <v>53</v>
      </c>
      <c r="B23" s="30" t="s">
        <v>17</v>
      </c>
      <c r="C23" s="30" t="s">
        <v>17</v>
      </c>
      <c r="D23" s="30" t="s">
        <v>17</v>
      </c>
      <c r="E23" s="30" t="s">
        <v>17</v>
      </c>
      <c r="F23" s="30">
        <v>0.73</v>
      </c>
    </row>
    <row r="24" spans="1:6" ht="15" thickBot="1" x14ac:dyDescent="0.35">
      <c r="A24" s="13" t="s">
        <v>397</v>
      </c>
      <c r="B24" s="30">
        <v>11.07</v>
      </c>
      <c r="C24" s="30">
        <v>-8.1</v>
      </c>
      <c r="D24" s="30">
        <v>-0.45</v>
      </c>
      <c r="E24" s="30">
        <v>-5.42</v>
      </c>
      <c r="F24" s="30">
        <v>-0.42</v>
      </c>
    </row>
    <row r="25" spans="1:6" ht="15" thickBot="1" x14ac:dyDescent="0.35">
      <c r="A25" s="13" t="s">
        <v>439</v>
      </c>
      <c r="B25" s="30" t="s">
        <v>17</v>
      </c>
      <c r="C25" s="30" t="s">
        <v>17</v>
      </c>
      <c r="D25" s="30">
        <v>0</v>
      </c>
      <c r="E25" s="30" t="s">
        <v>17</v>
      </c>
      <c r="F25" s="30" t="s">
        <v>17</v>
      </c>
    </row>
    <row r="26" spans="1:6" ht="15" thickBot="1" x14ac:dyDescent="0.35">
      <c r="A26" s="13" t="s">
        <v>398</v>
      </c>
      <c r="B26" s="30">
        <v>-0.81</v>
      </c>
      <c r="C26" s="30">
        <v>-0.86</v>
      </c>
      <c r="D26" s="30">
        <v>-0.61</v>
      </c>
      <c r="E26" s="30">
        <v>-0.69</v>
      </c>
      <c r="F26" s="30">
        <v>-0.71</v>
      </c>
    </row>
    <row r="27" spans="1:6" ht="15" thickBot="1" x14ac:dyDescent="0.35">
      <c r="A27" s="15" t="s">
        <v>399</v>
      </c>
      <c r="B27" s="20">
        <v>-32.33</v>
      </c>
      <c r="C27" s="20">
        <v>-24.38</v>
      </c>
      <c r="D27" s="20">
        <v>-19.36</v>
      </c>
      <c r="E27" s="20">
        <v>-5.38</v>
      </c>
      <c r="F27" s="20">
        <v>-1.56</v>
      </c>
    </row>
    <row r="28" spans="1:6" x14ac:dyDescent="0.3">
      <c r="A28" s="17"/>
      <c r="B28" s="17"/>
      <c r="C28" s="17"/>
      <c r="D28" s="17"/>
      <c r="E28" s="17"/>
      <c r="F28" s="17"/>
    </row>
    <row r="29" spans="1:6" ht="12" customHeight="1" thickBot="1" x14ac:dyDescent="0.35">
      <c r="A29" s="10" t="s">
        <v>400</v>
      </c>
      <c r="B29" s="10"/>
      <c r="C29" s="10"/>
      <c r="D29" s="10"/>
      <c r="E29" s="10"/>
      <c r="F29" s="10"/>
    </row>
    <row r="30" spans="1:6" ht="15" thickBot="1" x14ac:dyDescent="0.35">
      <c r="A30" s="11" t="s">
        <v>401</v>
      </c>
      <c r="B30" s="29">
        <v>-4.4400000000000004</v>
      </c>
      <c r="C30" s="29">
        <v>-1.41</v>
      </c>
      <c r="D30" s="29">
        <v>-0.3</v>
      </c>
      <c r="E30" s="29">
        <v>-3.43</v>
      </c>
      <c r="F30" s="29">
        <v>-1.32</v>
      </c>
    </row>
    <row r="31" spans="1:6" ht="15" thickBot="1" x14ac:dyDescent="0.35">
      <c r="A31" s="13" t="s">
        <v>402</v>
      </c>
      <c r="B31" s="30">
        <v>-4.4400000000000004</v>
      </c>
      <c r="C31" s="30">
        <v>-1.41</v>
      </c>
      <c r="D31" s="30">
        <v>-0.3</v>
      </c>
      <c r="E31" s="30">
        <v>-3.43</v>
      </c>
      <c r="F31" s="30">
        <v>-1.32</v>
      </c>
    </row>
    <row r="32" spans="1:6" ht="15" thickBot="1" x14ac:dyDescent="0.35">
      <c r="A32" s="11" t="s">
        <v>403</v>
      </c>
      <c r="B32" s="29">
        <v>0</v>
      </c>
      <c r="C32" s="29">
        <v>25.71</v>
      </c>
      <c r="D32" s="29">
        <v>12.44</v>
      </c>
      <c r="E32" s="29">
        <v>2.42</v>
      </c>
      <c r="F32" s="29">
        <v>3.36</v>
      </c>
    </row>
    <row r="33" spans="1:6" ht="15" thickBot="1" x14ac:dyDescent="0.35">
      <c r="A33" s="13" t="s">
        <v>404</v>
      </c>
      <c r="B33" s="30">
        <v>0</v>
      </c>
      <c r="C33" s="30">
        <v>0.15</v>
      </c>
      <c r="D33" s="30">
        <v>0.03</v>
      </c>
      <c r="E33" s="30">
        <v>0</v>
      </c>
      <c r="F33" s="30">
        <v>0.05</v>
      </c>
    </row>
    <row r="34" spans="1:6" ht="15" thickBot="1" x14ac:dyDescent="0.35">
      <c r="A34" s="13" t="s">
        <v>440</v>
      </c>
      <c r="B34" s="30" t="s">
        <v>17</v>
      </c>
      <c r="C34" s="30">
        <v>25.56</v>
      </c>
      <c r="D34" s="30">
        <v>12.41</v>
      </c>
      <c r="E34" s="30">
        <v>2.42</v>
      </c>
      <c r="F34" s="30">
        <v>3.3</v>
      </c>
    </row>
    <row r="35" spans="1:6" ht="15" thickBot="1" x14ac:dyDescent="0.35">
      <c r="A35" s="15" t="s">
        <v>405</v>
      </c>
      <c r="B35" s="20">
        <v>-4.4400000000000004</v>
      </c>
      <c r="C35" s="20">
        <v>24.3</v>
      </c>
      <c r="D35" s="20">
        <v>12.13</v>
      </c>
      <c r="E35" s="20">
        <v>-1.01</v>
      </c>
      <c r="F35" s="20">
        <v>2.04</v>
      </c>
    </row>
    <row r="36" spans="1:6" x14ac:dyDescent="0.3">
      <c r="A36" s="17"/>
      <c r="B36" s="17"/>
      <c r="C36" s="17"/>
      <c r="D36" s="17"/>
      <c r="E36" s="17"/>
      <c r="F36" s="17"/>
    </row>
    <row r="37" spans="1:6" ht="12" customHeight="1" thickBot="1" x14ac:dyDescent="0.35">
      <c r="A37" s="10" t="s">
        <v>406</v>
      </c>
      <c r="B37" s="10"/>
      <c r="C37" s="10"/>
      <c r="D37" s="10"/>
      <c r="E37" s="10"/>
      <c r="F37" s="10"/>
    </row>
    <row r="38" spans="1:6" ht="15" thickBot="1" x14ac:dyDescent="0.35">
      <c r="A38" s="11" t="s">
        <v>407</v>
      </c>
      <c r="B38" s="29">
        <v>-10.85</v>
      </c>
      <c r="C38" s="29">
        <v>-12.2</v>
      </c>
      <c r="D38" s="29">
        <v>-9.32</v>
      </c>
      <c r="E38" s="29">
        <v>-7.52</v>
      </c>
      <c r="F38" s="29">
        <v>-5.43</v>
      </c>
    </row>
    <row r="39" spans="1:6" ht="15" thickBot="1" x14ac:dyDescent="0.35">
      <c r="A39" s="13" t="s">
        <v>441</v>
      </c>
      <c r="B39" s="30">
        <v>-10.85</v>
      </c>
      <c r="C39" s="30">
        <v>-12.2</v>
      </c>
      <c r="D39" s="30">
        <v>-9.32</v>
      </c>
      <c r="E39" s="30">
        <v>-7.52</v>
      </c>
      <c r="F39" s="30">
        <v>-5.43</v>
      </c>
    </row>
    <row r="40" spans="1:6" ht="15" thickBot="1" x14ac:dyDescent="0.35">
      <c r="A40" s="15" t="s">
        <v>408</v>
      </c>
      <c r="B40" s="20" t="s">
        <v>17</v>
      </c>
      <c r="C40" s="20" t="s">
        <v>17</v>
      </c>
      <c r="D40" s="20" t="s">
        <v>17</v>
      </c>
      <c r="E40" s="20" t="s">
        <v>17</v>
      </c>
      <c r="F40" s="20" t="s">
        <v>17</v>
      </c>
    </row>
    <row r="41" spans="1:6" ht="15" thickBot="1" x14ac:dyDescent="0.35">
      <c r="A41" s="15" t="s">
        <v>409</v>
      </c>
      <c r="B41" s="20" t="s">
        <v>17</v>
      </c>
      <c r="C41" s="20" t="s">
        <v>17</v>
      </c>
      <c r="D41" s="20" t="s">
        <v>17</v>
      </c>
      <c r="E41" s="20" t="s">
        <v>17</v>
      </c>
      <c r="F41" s="20" t="s">
        <v>17</v>
      </c>
    </row>
    <row r="42" spans="1:6" ht="15" thickBot="1" x14ac:dyDescent="0.35">
      <c r="A42" s="15" t="s">
        <v>412</v>
      </c>
      <c r="B42" s="20">
        <v>47.94</v>
      </c>
      <c r="C42" s="20">
        <v>10.26</v>
      </c>
      <c r="D42" s="20">
        <v>16.75</v>
      </c>
      <c r="E42" s="20">
        <v>12.7</v>
      </c>
      <c r="F42" s="20">
        <v>3.45</v>
      </c>
    </row>
    <row r="43" spans="1:6" ht="15" thickBot="1" x14ac:dyDescent="0.35">
      <c r="A43" s="15" t="s">
        <v>415</v>
      </c>
      <c r="B43" s="20">
        <v>37.090000000000003</v>
      </c>
      <c r="C43" s="20">
        <v>-1.93</v>
      </c>
      <c r="D43" s="20">
        <v>7.43</v>
      </c>
      <c r="E43" s="20">
        <v>5.19</v>
      </c>
      <c r="F43" s="20">
        <v>-1.98</v>
      </c>
    </row>
    <row r="44" spans="1:6" ht="15" thickBot="1" x14ac:dyDescent="0.35">
      <c r="A44" s="17"/>
      <c r="B44" s="17"/>
      <c r="C44" s="17"/>
      <c r="D44" s="17"/>
      <c r="E44" s="17"/>
      <c r="F44" s="17"/>
    </row>
    <row r="45" spans="1:6" ht="15" thickBot="1" x14ac:dyDescent="0.35">
      <c r="A45" s="15" t="s">
        <v>416</v>
      </c>
      <c r="B45" s="20" t="s">
        <v>17</v>
      </c>
      <c r="C45" s="20" t="s">
        <v>17</v>
      </c>
      <c r="D45" s="20" t="s">
        <v>17</v>
      </c>
      <c r="E45" s="20" t="s">
        <v>17</v>
      </c>
      <c r="F45" s="20" t="s">
        <v>17</v>
      </c>
    </row>
    <row r="46" spans="1:6" ht="15" thickBot="1" x14ac:dyDescent="0.35">
      <c r="A46" s="15" t="s">
        <v>417</v>
      </c>
      <c r="B46" s="20">
        <v>0.33</v>
      </c>
      <c r="C46" s="20">
        <v>-2.0099999999999998</v>
      </c>
      <c r="D46" s="20">
        <v>0.21</v>
      </c>
      <c r="E46" s="20">
        <v>-1.21</v>
      </c>
      <c r="F46" s="20">
        <v>-1.5</v>
      </c>
    </row>
    <row r="47" spans="1:6" ht="15" thickBot="1" x14ac:dyDescent="0.35">
      <c r="A47" s="17"/>
      <c r="B47" s="17"/>
      <c r="C47" s="17"/>
      <c r="D47" s="17"/>
      <c r="E47" s="17"/>
      <c r="F47" s="17"/>
    </row>
    <row r="48" spans="1:6" ht="15" thickBot="1" x14ac:dyDescent="0.35">
      <c r="A48" s="15" t="s">
        <v>418</v>
      </c>
      <c r="B48" s="20">
        <v>3.24</v>
      </c>
      <c r="C48" s="20">
        <v>5.25</v>
      </c>
      <c r="D48" s="20">
        <v>5.04</v>
      </c>
      <c r="E48" s="20">
        <v>6.25</v>
      </c>
      <c r="F48" s="20">
        <v>7.75</v>
      </c>
    </row>
    <row r="49" spans="1:6" ht="15" thickBot="1" x14ac:dyDescent="0.35">
      <c r="A49" s="15" t="s">
        <v>419</v>
      </c>
      <c r="B49" s="20">
        <v>3.56</v>
      </c>
      <c r="C49" s="20">
        <v>3.24</v>
      </c>
      <c r="D49" s="20">
        <v>5.25</v>
      </c>
      <c r="E49" s="20">
        <v>5.04</v>
      </c>
      <c r="F49" s="20">
        <v>6.25</v>
      </c>
    </row>
    <row r="50" spans="1:6" ht="15" thickBot="1" x14ac:dyDescent="0.35">
      <c r="A50" s="15" t="s">
        <v>420</v>
      </c>
      <c r="B50" s="20">
        <v>10.88</v>
      </c>
      <c r="C50" s="20">
        <v>12.57</v>
      </c>
      <c r="D50" s="20">
        <v>9.4</v>
      </c>
      <c r="E50" s="20">
        <v>7.52</v>
      </c>
      <c r="F50" s="20">
        <v>5.44</v>
      </c>
    </row>
    <row r="51" spans="1:6" ht="15" thickBot="1" x14ac:dyDescent="0.35">
      <c r="A51" s="15" t="s">
        <v>421</v>
      </c>
      <c r="B51" s="20" t="s">
        <v>17</v>
      </c>
      <c r="C51" s="20" t="s">
        <v>17</v>
      </c>
      <c r="D51" s="20" t="s">
        <v>17</v>
      </c>
      <c r="E51" s="20" t="s">
        <v>17</v>
      </c>
      <c r="F51" s="20" t="s">
        <v>17</v>
      </c>
    </row>
    <row r="52" spans="1:6" ht="15" thickBot="1" x14ac:dyDescent="0.35">
      <c r="A52" s="15" t="s">
        <v>422</v>
      </c>
      <c r="B52" s="20">
        <v>-6.95</v>
      </c>
      <c r="C52" s="20">
        <v>-9.74</v>
      </c>
      <c r="D52" s="20">
        <v>-14.42</v>
      </c>
      <c r="E52" s="20">
        <v>-2.96</v>
      </c>
      <c r="F52" s="20">
        <v>-4.41</v>
      </c>
    </row>
    <row r="53" spans="1:6" ht="15" thickBot="1" x14ac:dyDescent="0.35">
      <c r="A53" s="15" t="s">
        <v>423</v>
      </c>
      <c r="B53" s="20" t="s">
        <v>17</v>
      </c>
      <c r="C53" s="20" t="s">
        <v>17</v>
      </c>
      <c r="D53" s="20" t="s">
        <v>17</v>
      </c>
      <c r="E53" s="20" t="s">
        <v>17</v>
      </c>
      <c r="F53" s="20" t="s">
        <v>17</v>
      </c>
    </row>
    <row r="54" spans="1:6" ht="15" thickBot="1" x14ac:dyDescent="0.35">
      <c r="A54" s="15" t="s">
        <v>424</v>
      </c>
      <c r="B54" s="20" t="s">
        <v>17</v>
      </c>
      <c r="C54" s="20" t="s">
        <v>17</v>
      </c>
      <c r="D54" s="20" t="s">
        <v>17</v>
      </c>
      <c r="E54" s="20" t="s">
        <v>17</v>
      </c>
      <c r="F54" s="20" t="s">
        <v>17</v>
      </c>
    </row>
    <row r="55" spans="1:6" x14ac:dyDescent="0.3">
      <c r="A55" s="15" t="s">
        <v>425</v>
      </c>
      <c r="B55" s="20" t="s">
        <v>17</v>
      </c>
      <c r="C55" s="20" t="s">
        <v>17</v>
      </c>
      <c r="D55" s="20" t="s">
        <v>17</v>
      </c>
      <c r="E55" s="20" t="s">
        <v>17</v>
      </c>
      <c r="F55" s="20" t="s">
        <v>17</v>
      </c>
    </row>
    <row r="56" spans="1:6" ht="15" thickBot="1" x14ac:dyDescent="0.35">
      <c r="A56" s="31"/>
    </row>
    <row r="57" spans="1:6" ht="15" thickBot="1" x14ac:dyDescent="0.35">
      <c r="A57" s="2" t="s">
        <v>426</v>
      </c>
      <c r="B57" s="20">
        <v>-36.770000000000003</v>
      </c>
      <c r="C57" s="20">
        <v>-25.79</v>
      </c>
      <c r="D57" s="20">
        <v>-19.66</v>
      </c>
      <c r="E57" s="20">
        <v>-8.82</v>
      </c>
      <c r="F57" s="20">
        <v>-2.88</v>
      </c>
    </row>
    <row r="58" spans="1:6" x14ac:dyDescent="0.3">
      <c r="A58" s="17"/>
      <c r="B58" s="17"/>
      <c r="C58" s="17"/>
      <c r="D58" s="17"/>
      <c r="E58" s="17"/>
      <c r="F58" s="1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F9F32-DCF2-4714-B4DA-451F5E6313B4}">
  <sheetPr>
    <tabColor theme="6" tint="0.39997558519241921"/>
  </sheetPr>
  <dimension ref="A1:O187"/>
  <sheetViews>
    <sheetView workbookViewId="0">
      <selection activeCell="E28" sqref="E28"/>
    </sheetView>
  </sheetViews>
  <sheetFormatPr defaultRowHeight="14.4" x14ac:dyDescent="0.3"/>
  <cols>
    <col min="1" max="1" width="9.88671875" customWidth="1"/>
    <col min="2" max="2" width="26.44140625" customWidth="1"/>
    <col min="3" max="3" width="20.5546875" bestFit="1" customWidth="1"/>
    <col min="4" max="7" width="13.88671875" bestFit="1" customWidth="1"/>
    <col min="8" max="8" width="10.77734375" customWidth="1"/>
    <col min="9" max="9" width="9.88671875" customWidth="1"/>
    <col min="10" max="10" width="26.44140625" customWidth="1"/>
    <col min="11" max="11" width="20.5546875" bestFit="1" customWidth="1"/>
    <col min="12" max="15" width="13.88671875" bestFit="1" customWidth="1"/>
  </cols>
  <sheetData>
    <row r="1" spans="1:15" ht="15" customHeight="1" x14ac:dyDescent="0.3">
      <c r="A1" s="1" t="s">
        <v>443</v>
      </c>
      <c r="I1" s="1" t="s">
        <v>443</v>
      </c>
    </row>
    <row r="2" spans="1:15" x14ac:dyDescent="0.3">
      <c r="A2" s="42" t="s">
        <v>444</v>
      </c>
      <c r="I2" s="42" t="s">
        <v>445</v>
      </c>
    </row>
    <row r="3" spans="1:15" x14ac:dyDescent="0.3">
      <c r="A3" s="2" t="s">
        <v>203</v>
      </c>
      <c r="I3" s="2" t="s">
        <v>203</v>
      </c>
    </row>
    <row r="4" spans="1:15" ht="15" thickBot="1" x14ac:dyDescent="0.35">
      <c r="A4" s="2" t="s">
        <v>1</v>
      </c>
      <c r="I4" s="2" t="s">
        <v>1</v>
      </c>
    </row>
    <row r="5" spans="1:15" ht="15" thickBot="1" x14ac:dyDescent="0.35">
      <c r="A5" s="100"/>
      <c r="B5" s="101"/>
      <c r="C5" s="4">
        <v>2019</v>
      </c>
      <c r="D5" s="4">
        <v>2018</v>
      </c>
      <c r="E5" s="4">
        <v>2017</v>
      </c>
      <c r="F5" s="4">
        <v>2016</v>
      </c>
      <c r="G5" s="4">
        <v>2015</v>
      </c>
      <c r="I5" s="100"/>
      <c r="J5" s="101"/>
      <c r="K5" s="4">
        <v>2019</v>
      </c>
      <c r="L5" s="4">
        <v>2018</v>
      </c>
      <c r="M5" s="4">
        <v>2017</v>
      </c>
      <c r="N5" s="4">
        <v>2016</v>
      </c>
      <c r="O5" s="4">
        <v>2015</v>
      </c>
    </row>
    <row r="6" spans="1:15" ht="14.25" customHeight="1" thickBot="1" x14ac:dyDescent="0.35">
      <c r="A6" s="102" t="s">
        <v>2</v>
      </c>
      <c r="B6" s="103"/>
      <c r="C6" s="6" t="s">
        <v>3</v>
      </c>
      <c r="D6" s="7" t="s">
        <v>4</v>
      </c>
      <c r="E6" s="6" t="s">
        <v>5</v>
      </c>
      <c r="F6" s="6" t="s">
        <v>6</v>
      </c>
      <c r="G6" s="7" t="s">
        <v>7</v>
      </c>
      <c r="I6" s="102" t="s">
        <v>2</v>
      </c>
      <c r="J6" s="103"/>
      <c r="K6" s="6" t="s">
        <v>3</v>
      </c>
      <c r="L6" s="7" t="s">
        <v>4</v>
      </c>
      <c r="M6" s="6" t="s">
        <v>5</v>
      </c>
      <c r="N6" s="6" t="s">
        <v>6</v>
      </c>
      <c r="O6" s="7" t="s">
        <v>7</v>
      </c>
    </row>
    <row r="7" spans="1:15" ht="15" thickBot="1" x14ac:dyDescent="0.35">
      <c r="A7" s="104" t="s">
        <v>8</v>
      </c>
      <c r="B7" s="105"/>
      <c r="C7" s="9" t="s">
        <v>9</v>
      </c>
      <c r="D7" s="9" t="s">
        <v>10</v>
      </c>
      <c r="E7" s="9" t="s">
        <v>11</v>
      </c>
      <c r="F7" s="9" t="s">
        <v>12</v>
      </c>
      <c r="G7" s="9" t="s">
        <v>13</v>
      </c>
      <c r="I7" s="104" t="s">
        <v>8</v>
      </c>
      <c r="J7" s="105"/>
      <c r="K7" s="9" t="s">
        <v>9</v>
      </c>
      <c r="L7" s="9" t="s">
        <v>10</v>
      </c>
      <c r="M7" s="9" t="s">
        <v>11</v>
      </c>
      <c r="N7" s="9" t="s">
        <v>12</v>
      </c>
      <c r="O7" s="9" t="s">
        <v>13</v>
      </c>
    </row>
    <row r="8" spans="1:15" ht="15" thickBot="1" x14ac:dyDescent="0.35">
      <c r="A8" s="94" t="s">
        <v>204</v>
      </c>
      <c r="B8" s="95"/>
      <c r="C8" s="37">
        <f>Penguen_IS!C8/Penguen_IS!$G8</f>
        <v>1.6424581005586592</v>
      </c>
      <c r="D8" s="37">
        <f>Penguen_IS!D8/Penguen_IS!$G8</f>
        <v>1.7048417132216014</v>
      </c>
      <c r="E8" s="37">
        <f>Penguen_IS!E8/Penguen_IS!$G8</f>
        <v>1.4581005586592177</v>
      </c>
      <c r="F8" s="37">
        <f>Penguen_IS!F8/Penguen_IS!$G8</f>
        <v>1.1610800744878957</v>
      </c>
      <c r="G8" s="37">
        <f>Penguen_IS!G8/Penguen_IS!$G8</f>
        <v>1</v>
      </c>
      <c r="H8" s="36"/>
      <c r="I8" s="106" t="s">
        <v>204</v>
      </c>
      <c r="J8" s="107"/>
      <c r="K8" s="37">
        <f>(Penguen_IS!C8-Penguen_IS!D8)/Penguen_IS!D8</f>
        <v>-3.6592026215182899E-2</v>
      </c>
      <c r="L8" s="37">
        <f>(Penguen_IS!D8-Penguen_IS!E8)/Penguen_IS!E8</f>
        <v>0.16922094508301405</v>
      </c>
      <c r="M8" s="37">
        <f>(Penguen_IS!E8-Penguen_IS!F8)/Penguen_IS!F8</f>
        <v>0.25581395348837199</v>
      </c>
      <c r="N8" s="37">
        <f>(Penguen_IS!F8-Penguen_IS!G8)/Penguen_IS!G8</f>
        <v>0.16108007448789569</v>
      </c>
      <c r="O8" s="37"/>
    </row>
    <row r="9" spans="1:15" ht="15" thickBot="1" x14ac:dyDescent="0.35">
      <c r="A9" s="96" t="s">
        <v>205</v>
      </c>
      <c r="B9" s="97"/>
      <c r="C9" s="38"/>
      <c r="D9" s="38"/>
      <c r="E9" s="38"/>
      <c r="F9" s="38"/>
      <c r="G9" s="38"/>
      <c r="H9" s="44"/>
      <c r="I9" s="108" t="s">
        <v>205</v>
      </c>
      <c r="J9" s="109"/>
      <c r="K9" s="38">
        <f>(Penguen_IS!C9-Penguen_IS!D9)/Penguen_IS!D9</f>
        <v>-3.6592026215182899E-2</v>
      </c>
      <c r="L9" s="38">
        <f>(Penguen_IS!D9-Penguen_IS!E9)/Penguen_IS!E9</f>
        <v>0.16922094508301405</v>
      </c>
      <c r="M9" s="38">
        <f>(Penguen_IS!E9-Penguen_IS!F9)/Penguen_IS!F9</f>
        <v>0.25581395348837199</v>
      </c>
      <c r="N9" s="38"/>
      <c r="O9" s="38"/>
    </row>
    <row r="10" spans="1:15" ht="15" thickBot="1" x14ac:dyDescent="0.35">
      <c r="A10" s="96" t="s">
        <v>206</v>
      </c>
      <c r="B10" s="97"/>
      <c r="C10" s="38"/>
      <c r="D10" s="38"/>
      <c r="E10" s="38"/>
      <c r="F10" s="38"/>
      <c r="G10" s="38">
        <f>Penguen_IS!G10/Penguen_IS!$G10</f>
        <v>1</v>
      </c>
      <c r="H10" s="44"/>
      <c r="I10" s="108" t="s">
        <v>206</v>
      </c>
      <c r="J10" s="109"/>
      <c r="K10" s="38"/>
      <c r="L10" s="38"/>
      <c r="M10" s="38"/>
      <c r="N10" s="38"/>
      <c r="O10" s="38"/>
    </row>
    <row r="11" spans="1:15" ht="15" thickBot="1" x14ac:dyDescent="0.35">
      <c r="A11" s="96" t="s">
        <v>207</v>
      </c>
      <c r="B11" s="97"/>
      <c r="C11" s="38"/>
      <c r="D11" s="38"/>
      <c r="E11" s="38"/>
      <c r="F11" s="38"/>
      <c r="G11" s="38">
        <f>Penguen_IS!G11/Penguen_IS!$G11</f>
        <v>1</v>
      </c>
      <c r="H11" s="44"/>
      <c r="I11" s="108" t="s">
        <v>207</v>
      </c>
      <c r="J11" s="109"/>
      <c r="K11" s="38"/>
      <c r="L11" s="38"/>
      <c r="M11" s="38"/>
      <c r="N11" s="38"/>
      <c r="O11" s="38"/>
    </row>
    <row r="12" spans="1:15" ht="15" thickBot="1" x14ac:dyDescent="0.35">
      <c r="A12" s="88" t="s">
        <v>208</v>
      </c>
      <c r="B12" s="89"/>
      <c r="C12" s="39"/>
      <c r="D12" s="39"/>
      <c r="E12" s="39"/>
      <c r="F12" s="39"/>
      <c r="G12" s="39"/>
      <c r="H12" s="44"/>
      <c r="I12" s="110" t="s">
        <v>208</v>
      </c>
      <c r="J12" s="111"/>
      <c r="K12" s="39"/>
      <c r="L12" s="39"/>
      <c r="M12" s="39"/>
      <c r="N12" s="39"/>
      <c r="O12" s="39"/>
    </row>
    <row r="13" spans="1:15" ht="15" thickBot="1" x14ac:dyDescent="0.35">
      <c r="A13" s="88" t="s">
        <v>209</v>
      </c>
      <c r="B13" s="89"/>
      <c r="C13" s="39">
        <f>Penguen_IS!C13/Penguen_IS!$G13</f>
        <v>1.6424581005586592</v>
      </c>
      <c r="D13" s="39">
        <f>Penguen_IS!D13/Penguen_IS!$G13</f>
        <v>1.7048417132216014</v>
      </c>
      <c r="E13" s="39">
        <f>Penguen_IS!E13/Penguen_IS!$G13</f>
        <v>1.4581005586592177</v>
      </c>
      <c r="F13" s="39">
        <f>Penguen_IS!F13/Penguen_IS!$G13</f>
        <v>1.1610800744878957</v>
      </c>
      <c r="G13" s="39">
        <f>Penguen_IS!G13/Penguen_IS!$G13</f>
        <v>1</v>
      </c>
      <c r="H13" s="44"/>
      <c r="I13" s="110" t="s">
        <v>209</v>
      </c>
      <c r="J13" s="111"/>
      <c r="K13" s="39">
        <f>(Penguen_IS!C13-Penguen_IS!D13)/Penguen_IS!D13</f>
        <v>-3.6592026215182899E-2</v>
      </c>
      <c r="L13" s="39">
        <f>(Penguen_IS!D13-Penguen_IS!E13)/Penguen_IS!E13</f>
        <v>0.16922094508301405</v>
      </c>
      <c r="M13" s="39">
        <f>(Penguen_IS!E13-Penguen_IS!F13)/Penguen_IS!F13</f>
        <v>0.25581395348837199</v>
      </c>
      <c r="N13" s="39">
        <f>(Penguen_IS!F13-Penguen_IS!G13)/Penguen_IS!G13</f>
        <v>0.16108007448789569</v>
      </c>
      <c r="O13" s="39"/>
    </row>
    <row r="14" spans="1:15" ht="15" thickBot="1" x14ac:dyDescent="0.35">
      <c r="A14" s="94" t="s">
        <v>210</v>
      </c>
      <c r="B14" s="95"/>
      <c r="C14" s="37">
        <f>Penguen_IS!C14/Penguen_IS!$G14</f>
        <v>1.7746806039488969</v>
      </c>
      <c r="D14" s="37">
        <f>Penguen_IS!D14/Penguen_IS!$G14</f>
        <v>1.7584204413472708</v>
      </c>
      <c r="E14" s="37">
        <f>Penguen_IS!E14/Penguen_IS!$G14</f>
        <v>1.548199767711963</v>
      </c>
      <c r="F14" s="37">
        <f>Penguen_IS!F14/Penguen_IS!$G14</f>
        <v>1.2346109175377469</v>
      </c>
      <c r="G14" s="37">
        <f>Penguen_IS!G14/Penguen_IS!$G14</f>
        <v>1</v>
      </c>
      <c r="H14" s="44"/>
      <c r="I14" s="106" t="s">
        <v>210</v>
      </c>
      <c r="J14" s="107"/>
      <c r="K14" s="37">
        <f>(Penguen_IS!C14-Penguen_IS!D14)/Penguen_IS!D14</f>
        <v>9.2470277410832604E-3</v>
      </c>
      <c r="L14" s="37">
        <f>(Penguen_IS!D14-Penguen_IS!E14)/Penguen_IS!E14</f>
        <v>0.13578394598649657</v>
      </c>
      <c r="M14" s="37">
        <f>(Penguen_IS!E14-Penguen_IS!F14)/Penguen_IS!F14</f>
        <v>0.25399811853245546</v>
      </c>
      <c r="N14" s="37">
        <f>(Penguen_IS!F14-Penguen_IS!G14)/Penguen_IS!G14</f>
        <v>0.23461091753774685</v>
      </c>
      <c r="O14" s="37"/>
    </row>
    <row r="15" spans="1:15" ht="15" thickBot="1" x14ac:dyDescent="0.35">
      <c r="A15" s="96" t="s">
        <v>211</v>
      </c>
      <c r="B15" s="97"/>
      <c r="C15" s="38">
        <f>Penguen_IS!C15/Penguen_IS!$G15</f>
        <v>1.7746806039488969</v>
      </c>
      <c r="D15" s="38">
        <f>Penguen_IS!D15/Penguen_IS!$G15</f>
        <v>1.7584204413472708</v>
      </c>
      <c r="E15" s="38">
        <f>Penguen_IS!E15/Penguen_IS!$G15</f>
        <v>1.548199767711963</v>
      </c>
      <c r="F15" s="38">
        <f>Penguen_IS!F15/Penguen_IS!$G15</f>
        <v>1.2346109175377469</v>
      </c>
      <c r="G15" s="38">
        <f>Penguen_IS!G15/Penguen_IS!$G15</f>
        <v>1</v>
      </c>
      <c r="H15" s="44"/>
      <c r="I15" s="108" t="s">
        <v>211</v>
      </c>
      <c r="J15" s="109"/>
      <c r="K15" s="38">
        <f>(Penguen_IS!C15-Penguen_IS!D15)/Penguen_IS!D15</f>
        <v>9.2470277410832604E-3</v>
      </c>
      <c r="L15" s="38">
        <f>(Penguen_IS!D15-Penguen_IS!E15)/Penguen_IS!E15</f>
        <v>0.13578394598649657</v>
      </c>
      <c r="M15" s="38">
        <f>(Penguen_IS!E15-Penguen_IS!F15)/Penguen_IS!F15</f>
        <v>0.25399811853245546</v>
      </c>
      <c r="N15" s="38">
        <f>(Penguen_IS!F15-Penguen_IS!G15)/Penguen_IS!G15</f>
        <v>0.23461091753774685</v>
      </c>
      <c r="O15" s="38"/>
    </row>
    <row r="16" spans="1:15" ht="15" thickBot="1" x14ac:dyDescent="0.35">
      <c r="A16" s="88" t="s">
        <v>212</v>
      </c>
      <c r="B16" s="89"/>
      <c r="C16" s="39">
        <f>Penguen_IS!C16/Penguen_IS!$G16</f>
        <v>1.1132075471698115</v>
      </c>
      <c r="D16" s="39">
        <f>Penguen_IS!D16/Penguen_IS!$G16</f>
        <v>1.5</v>
      </c>
      <c r="E16" s="39">
        <f>Penguen_IS!E16/Penguen_IS!$G16</f>
        <v>1.0990566037735849</v>
      </c>
      <c r="F16" s="39">
        <f>Penguen_IS!F16/Penguen_IS!$G16</f>
        <v>0.86792452830188671</v>
      </c>
      <c r="G16" s="39">
        <f>Penguen_IS!G16/Penguen_IS!$G16</f>
        <v>1</v>
      </c>
      <c r="H16" s="44"/>
      <c r="I16" s="110" t="s">
        <v>212</v>
      </c>
      <c r="J16" s="111"/>
      <c r="K16" s="39">
        <f>(Penguen_IS!C16-Penguen_IS!D16)/Penguen_IS!D16</f>
        <v>-0.25786163522012578</v>
      </c>
      <c r="L16" s="39">
        <f>(Penguen_IS!D16-Penguen_IS!E16)/Penguen_IS!E16</f>
        <v>0.36480686695278969</v>
      </c>
      <c r="M16" s="39">
        <f>(Penguen_IS!E16-Penguen_IS!F16)/Penguen_IS!F16</f>
        <v>0.26630434782608708</v>
      </c>
      <c r="N16" s="39">
        <f>(Penguen_IS!F16-Penguen_IS!G16)/Penguen_IS!G16</f>
        <v>-0.13207547169811323</v>
      </c>
      <c r="O16" s="39"/>
    </row>
    <row r="17" spans="1:15" ht="15" thickBot="1" x14ac:dyDescent="0.35">
      <c r="A17" s="99"/>
      <c r="B17" s="99"/>
      <c r="C17" s="40"/>
      <c r="D17" s="40"/>
      <c r="E17" s="40"/>
      <c r="F17" s="40"/>
      <c r="G17" s="40"/>
      <c r="H17" s="44"/>
      <c r="I17" s="112"/>
      <c r="J17" s="112"/>
      <c r="K17" s="40"/>
      <c r="L17" s="40"/>
      <c r="M17" s="40"/>
      <c r="N17" s="40"/>
      <c r="O17" s="40"/>
    </row>
    <row r="18" spans="1:15" ht="15" thickBot="1" x14ac:dyDescent="0.35">
      <c r="A18" s="94" t="s">
        <v>213</v>
      </c>
      <c r="B18" s="95"/>
      <c r="C18" s="37">
        <f>Penguen_IS!C18/Penguen_IS!$G18</f>
        <v>1.2578616352201257</v>
      </c>
      <c r="D18" s="37">
        <f>Penguen_IS!D18/Penguen_IS!$G18</f>
        <v>1.1320754716981132</v>
      </c>
      <c r="E18" s="37">
        <f>Penguen_IS!E18/Penguen_IS!$G18</f>
        <v>1.2264150943396226</v>
      </c>
      <c r="F18" s="37">
        <f>Penguen_IS!F18/Penguen_IS!$G18</f>
        <v>1.0314465408805031</v>
      </c>
      <c r="G18" s="37">
        <f>Penguen_IS!G18/Penguen_IS!$G18</f>
        <v>1</v>
      </c>
      <c r="H18" s="44"/>
      <c r="I18" s="106" t="s">
        <v>213</v>
      </c>
      <c r="J18" s="107"/>
      <c r="K18" s="37">
        <f>(Penguen_IS!C18-Penguen_IS!D18)/Penguen_IS!D18</f>
        <v>0.1111111111111111</v>
      </c>
      <c r="L18" s="37">
        <f>(Penguen_IS!D18-Penguen_IS!E18)/Penguen_IS!E18</f>
        <v>-7.6923076923076927E-2</v>
      </c>
      <c r="M18" s="37">
        <f>(Penguen_IS!E18-Penguen_IS!F18)/Penguen_IS!F18</f>
        <v>0.18902439024390255</v>
      </c>
      <c r="N18" s="37">
        <f>(Penguen_IS!F18-Penguen_IS!G18)/Penguen_IS!G18</f>
        <v>3.1446540880503034E-2</v>
      </c>
      <c r="O18" s="37"/>
    </row>
    <row r="19" spans="1:15" ht="15" thickBot="1" x14ac:dyDescent="0.35">
      <c r="A19" s="96" t="s">
        <v>214</v>
      </c>
      <c r="B19" s="97"/>
      <c r="C19" s="38">
        <f>Penguen_IS!C19/Penguen_IS!$G19</f>
        <v>1.2578616352201257</v>
      </c>
      <c r="D19" s="38">
        <f>Penguen_IS!D19/Penguen_IS!$G19</f>
        <v>1.1320754716981132</v>
      </c>
      <c r="E19" s="38">
        <f>Penguen_IS!E19/Penguen_IS!$G19</f>
        <v>1.2264150943396226</v>
      </c>
      <c r="F19" s="38">
        <f>Penguen_IS!F19/Penguen_IS!$G19</f>
        <v>1.0314465408805031</v>
      </c>
      <c r="G19" s="38">
        <f>Penguen_IS!G19/Penguen_IS!$G19</f>
        <v>1</v>
      </c>
      <c r="H19" s="44"/>
      <c r="I19" s="108" t="s">
        <v>214</v>
      </c>
      <c r="J19" s="109"/>
      <c r="K19" s="38">
        <f>(Penguen_IS!C19-Penguen_IS!D19)/Penguen_IS!D19</f>
        <v>0.1111111111111111</v>
      </c>
      <c r="L19" s="38">
        <f>(Penguen_IS!D19-Penguen_IS!E19)/Penguen_IS!E19</f>
        <v>-7.6923076923076927E-2</v>
      </c>
      <c r="M19" s="38">
        <f>(Penguen_IS!E19-Penguen_IS!F19)/Penguen_IS!F19</f>
        <v>0.18902439024390255</v>
      </c>
      <c r="N19" s="38">
        <f>(Penguen_IS!F19-Penguen_IS!G19)/Penguen_IS!G19</f>
        <v>3.1446540880503034E-2</v>
      </c>
      <c r="O19" s="38"/>
    </row>
    <row r="20" spans="1:15" ht="15" thickBot="1" x14ac:dyDescent="0.35">
      <c r="A20" s="88" t="s">
        <v>215</v>
      </c>
      <c r="B20" s="89"/>
      <c r="C20" s="39"/>
      <c r="D20" s="39"/>
      <c r="E20" s="39"/>
      <c r="F20" s="39"/>
      <c r="G20" s="39"/>
      <c r="H20" s="44"/>
      <c r="I20" s="110" t="s">
        <v>215</v>
      </c>
      <c r="J20" s="111"/>
      <c r="K20" s="39"/>
      <c r="L20" s="39"/>
      <c r="M20" s="39"/>
      <c r="N20" s="39"/>
      <c r="O20" s="39"/>
    </row>
    <row r="21" spans="1:15" ht="15" thickBot="1" x14ac:dyDescent="0.35">
      <c r="A21" s="94" t="s">
        <v>216</v>
      </c>
      <c r="B21" s="95"/>
      <c r="C21" s="37"/>
      <c r="D21" s="37"/>
      <c r="E21" s="37"/>
      <c r="F21" s="37"/>
      <c r="G21" s="37"/>
      <c r="H21" s="44"/>
      <c r="I21" s="106" t="s">
        <v>216</v>
      </c>
      <c r="J21" s="107"/>
      <c r="K21" s="37">
        <f>(Penguen_IS!C21-Penguen_IS!D21)/Penguen_IS!D21</f>
        <v>9.5</v>
      </c>
      <c r="L21" s="37">
        <f>(Penguen_IS!D21-Penguen_IS!E21)/Penguen_IS!E21</f>
        <v>0</v>
      </c>
      <c r="M21" s="37">
        <f>(Penguen_IS!E21-Penguen_IS!F21)/Penguen_IS!F21</f>
        <v>0</v>
      </c>
      <c r="N21" s="37"/>
      <c r="O21" s="37"/>
    </row>
    <row r="22" spans="1:15" ht="15" thickBot="1" x14ac:dyDescent="0.35">
      <c r="A22" s="96" t="s">
        <v>217</v>
      </c>
      <c r="B22" s="97"/>
      <c r="C22" s="38"/>
      <c r="D22" s="38"/>
      <c r="E22" s="38"/>
      <c r="F22" s="38"/>
      <c r="G22" s="38"/>
      <c r="H22" s="44"/>
      <c r="I22" s="108" t="s">
        <v>217</v>
      </c>
      <c r="J22" s="109"/>
      <c r="K22" s="38">
        <f>(Penguen_IS!C22-Penguen_IS!D22)/Penguen_IS!D22</f>
        <v>9.5</v>
      </c>
      <c r="L22" s="38">
        <f>(Penguen_IS!D22-Penguen_IS!E22)/Penguen_IS!E22</f>
        <v>0</v>
      </c>
      <c r="M22" s="38">
        <f>(Penguen_IS!E22-Penguen_IS!F22)/Penguen_IS!F22</f>
        <v>0</v>
      </c>
      <c r="N22" s="38"/>
      <c r="O22" s="38"/>
    </row>
    <row r="23" spans="1:15" ht="15" thickBot="1" x14ac:dyDescent="0.35">
      <c r="A23" s="88" t="s">
        <v>218</v>
      </c>
      <c r="B23" s="89"/>
      <c r="C23" s="39"/>
      <c r="D23" s="39"/>
      <c r="E23" s="39"/>
      <c r="F23" s="39"/>
      <c r="G23" s="39"/>
      <c r="H23" s="44"/>
      <c r="I23" s="110" t="s">
        <v>218</v>
      </c>
      <c r="J23" s="111"/>
      <c r="K23" s="39"/>
      <c r="L23" s="39"/>
      <c r="M23" s="39"/>
      <c r="N23" s="39"/>
      <c r="O23" s="39"/>
    </row>
    <row r="24" spans="1:15" ht="15" thickBot="1" x14ac:dyDescent="0.35">
      <c r="A24" s="94" t="s">
        <v>219</v>
      </c>
      <c r="B24" s="95"/>
      <c r="C24" s="37"/>
      <c r="D24" s="37"/>
      <c r="E24" s="37"/>
      <c r="F24" s="37"/>
      <c r="G24" s="37">
        <f>Penguen_IS!G24/Penguen_IS!$G24</f>
        <v>1</v>
      </c>
      <c r="H24" s="44"/>
      <c r="I24" s="106" t="s">
        <v>219</v>
      </c>
      <c r="J24" s="107"/>
      <c r="K24" s="37"/>
      <c r="L24" s="37"/>
      <c r="M24" s="37"/>
      <c r="N24" s="37"/>
      <c r="O24" s="37"/>
    </row>
    <row r="25" spans="1:15" ht="15" thickBot="1" x14ac:dyDescent="0.35">
      <c r="A25" s="96" t="s">
        <v>220</v>
      </c>
      <c r="B25" s="97"/>
      <c r="C25" s="38"/>
      <c r="D25" s="38"/>
      <c r="E25" s="38"/>
      <c r="F25" s="38"/>
      <c r="G25" s="38">
        <f>Penguen_IS!G25/Penguen_IS!$G25</f>
        <v>1</v>
      </c>
      <c r="H25" s="44"/>
      <c r="I25" s="108" t="s">
        <v>220</v>
      </c>
      <c r="J25" s="109"/>
      <c r="K25" s="38"/>
      <c r="L25" s="38"/>
      <c r="M25" s="38"/>
      <c r="N25" s="38"/>
      <c r="O25" s="38"/>
    </row>
    <row r="26" spans="1:15" ht="15" thickBot="1" x14ac:dyDescent="0.35">
      <c r="A26" s="88" t="s">
        <v>221</v>
      </c>
      <c r="B26" s="89"/>
      <c r="C26" s="39"/>
      <c r="D26" s="39"/>
      <c r="E26" s="39"/>
      <c r="F26" s="39"/>
      <c r="G26" s="39"/>
      <c r="H26" s="44"/>
      <c r="I26" s="110" t="s">
        <v>221</v>
      </c>
      <c r="J26" s="111"/>
      <c r="K26" s="39"/>
      <c r="L26" s="39"/>
      <c r="M26" s="39"/>
      <c r="N26" s="39"/>
      <c r="O26" s="39"/>
    </row>
    <row r="27" spans="1:15" ht="15" thickBot="1" x14ac:dyDescent="0.35">
      <c r="A27" s="88" t="s">
        <v>222</v>
      </c>
      <c r="B27" s="89"/>
      <c r="C27" s="39"/>
      <c r="D27" s="39"/>
      <c r="E27" s="39"/>
      <c r="F27" s="39"/>
      <c r="G27" s="39">
        <f>Penguen_IS!G27/Penguen_IS!$G27</f>
        <v>1</v>
      </c>
      <c r="H27" s="44"/>
      <c r="I27" s="110" t="s">
        <v>222</v>
      </c>
      <c r="J27" s="111"/>
      <c r="K27" s="39"/>
      <c r="L27" s="39"/>
      <c r="M27" s="39"/>
      <c r="N27" s="39"/>
      <c r="O27" s="39"/>
    </row>
    <row r="28" spans="1:15" ht="15" thickBot="1" x14ac:dyDescent="0.35">
      <c r="A28" s="94" t="s">
        <v>223</v>
      </c>
      <c r="B28" s="95"/>
      <c r="C28" s="37">
        <f>Penguen_IS!C28/Penguen_IS!$G28</f>
        <v>-0.66666666666666674</v>
      </c>
      <c r="D28" s="37">
        <f>Penguen_IS!D28/Penguen_IS!$G28</f>
        <v>-0.33333333333333337</v>
      </c>
      <c r="E28" s="37">
        <f>Penguen_IS!E28/Penguen_IS!$G28</f>
        <v>0</v>
      </c>
      <c r="F28" s="37">
        <f>Penguen_IS!F28/Penguen_IS!$G28</f>
        <v>-0.33333333333333337</v>
      </c>
      <c r="G28" s="37">
        <f>Penguen_IS!G28/Penguen_IS!$G28</f>
        <v>1</v>
      </c>
      <c r="H28" s="44"/>
      <c r="I28" s="106" t="s">
        <v>223</v>
      </c>
      <c r="J28" s="107"/>
      <c r="K28" s="37">
        <f>(Penguen_IS!C28-Penguen_IS!D28)/Penguen_IS!D28</f>
        <v>1</v>
      </c>
      <c r="L28" s="37"/>
      <c r="M28" s="37">
        <f>(Penguen_IS!E28-Penguen_IS!F28)/Penguen_IS!F28</f>
        <v>-1</v>
      </c>
      <c r="N28" s="37">
        <f>(Penguen_IS!F28-Penguen_IS!G28)/Penguen_IS!G28</f>
        <v>-1.3333333333333335</v>
      </c>
      <c r="O28" s="37"/>
    </row>
    <row r="29" spans="1:15" ht="15" thickBot="1" x14ac:dyDescent="0.35">
      <c r="A29" s="96" t="s">
        <v>224</v>
      </c>
      <c r="B29" s="97"/>
      <c r="C29" s="38">
        <f>Penguen_IS!C29/Penguen_IS!$G29</f>
        <v>-0.66666666666666674</v>
      </c>
      <c r="D29" s="38">
        <f>Penguen_IS!D29/Penguen_IS!$G29</f>
        <v>-0.33333333333333337</v>
      </c>
      <c r="E29" s="38">
        <f>Penguen_IS!E29/Penguen_IS!$G29</f>
        <v>0</v>
      </c>
      <c r="F29" s="38">
        <f>Penguen_IS!F29/Penguen_IS!$G29</f>
        <v>-0.33333333333333337</v>
      </c>
      <c r="G29" s="38">
        <f>Penguen_IS!G29/Penguen_IS!$G29</f>
        <v>1</v>
      </c>
      <c r="H29" s="44"/>
      <c r="I29" s="108" t="s">
        <v>224</v>
      </c>
      <c r="J29" s="109"/>
      <c r="K29" s="38">
        <f>(Penguen_IS!C29-Penguen_IS!D29)/Penguen_IS!D29</f>
        <v>1</v>
      </c>
      <c r="L29" s="38"/>
      <c r="M29" s="38">
        <f>(Penguen_IS!E29-Penguen_IS!F29)/Penguen_IS!F29</f>
        <v>-1</v>
      </c>
      <c r="N29" s="38">
        <f>(Penguen_IS!F29-Penguen_IS!G29)/Penguen_IS!G29</f>
        <v>-1.3333333333333335</v>
      </c>
      <c r="O29" s="38"/>
    </row>
    <row r="30" spans="1:15" ht="15" thickBot="1" x14ac:dyDescent="0.35">
      <c r="A30" s="94" t="s">
        <v>225</v>
      </c>
      <c r="B30" s="95"/>
      <c r="C30" s="37"/>
      <c r="D30" s="37"/>
      <c r="E30" s="37"/>
      <c r="F30" s="37"/>
      <c r="G30" s="37"/>
      <c r="H30" s="44"/>
      <c r="I30" s="106" t="s">
        <v>225</v>
      </c>
      <c r="J30" s="107"/>
      <c r="K30" s="37">
        <f>(Penguen_IS!C30-Penguen_IS!D30)/Penguen_IS!D30</f>
        <v>-0.82352941176470584</v>
      </c>
      <c r="L30" s="37">
        <f>(Penguen_IS!D30-Penguen_IS!E30)/Penguen_IS!E30</f>
        <v>7.5</v>
      </c>
      <c r="M30" s="37">
        <f>(Penguen_IS!E30-Penguen_IS!F30)/Penguen_IS!F30</f>
        <v>-2</v>
      </c>
      <c r="N30" s="37"/>
      <c r="O30" s="37"/>
    </row>
    <row r="31" spans="1:15" ht="15" thickBot="1" x14ac:dyDescent="0.35">
      <c r="A31" s="96" t="s">
        <v>226</v>
      </c>
      <c r="B31" s="97"/>
      <c r="C31" s="38">
        <f>Penguen_IS!C31/Penguen_IS!$G31</f>
        <v>0.75</v>
      </c>
      <c r="D31" s="38">
        <f>Penguen_IS!D31/Penguen_IS!$G31</f>
        <v>1.6</v>
      </c>
      <c r="E31" s="38">
        <f>Penguen_IS!E31/Penguen_IS!$G31</f>
        <v>1.2</v>
      </c>
      <c r="F31" s="38">
        <f>Penguen_IS!F31/Penguen_IS!$G31</f>
        <v>0.7</v>
      </c>
      <c r="G31" s="38">
        <f>Penguen_IS!G31/Penguen_IS!$G31</f>
        <v>1</v>
      </c>
      <c r="H31" s="44"/>
      <c r="I31" s="108" t="s">
        <v>226</v>
      </c>
      <c r="J31" s="109"/>
      <c r="K31" s="38">
        <f>(Penguen_IS!C31-Penguen_IS!D31)/Penguen_IS!D31</f>
        <v>-0.53125</v>
      </c>
      <c r="L31" s="38">
        <f>(Penguen_IS!D31-Penguen_IS!E31)/Penguen_IS!E31</f>
        <v>0.33333333333333348</v>
      </c>
      <c r="M31" s="38">
        <f>(Penguen_IS!E31-Penguen_IS!F31)/Penguen_IS!F31</f>
        <v>0.7142857142857143</v>
      </c>
      <c r="N31" s="38">
        <f>(Penguen_IS!F31-Penguen_IS!G31)/Penguen_IS!G31</f>
        <v>-0.30000000000000004</v>
      </c>
      <c r="O31" s="38"/>
    </row>
    <row r="32" spans="1:15" ht="15" thickBot="1" x14ac:dyDescent="0.35">
      <c r="A32" s="96" t="s">
        <v>227</v>
      </c>
      <c r="B32" s="97"/>
      <c r="C32" s="38">
        <f>Penguen_IS!C32/Penguen_IS!$G32</f>
        <v>0.65</v>
      </c>
      <c r="D32" s="38">
        <f>Penguen_IS!D32/Penguen_IS!$G32</f>
        <v>0.75</v>
      </c>
      <c r="E32" s="38">
        <f>Penguen_IS!E32/Penguen_IS!$G32</f>
        <v>1.1000000000000001</v>
      </c>
      <c r="F32" s="38">
        <f>Penguen_IS!F32/Penguen_IS!$G32</f>
        <v>0.8</v>
      </c>
      <c r="G32" s="38">
        <f>Penguen_IS!G32/Penguen_IS!$G32</f>
        <v>1</v>
      </c>
      <c r="H32" s="44"/>
      <c r="I32" s="108" t="s">
        <v>227</v>
      </c>
      <c r="J32" s="109"/>
      <c r="K32" s="38">
        <f>(Penguen_IS!C32-Penguen_IS!D32)/Penguen_IS!D32</f>
        <v>-0.1333333333333333</v>
      </c>
      <c r="L32" s="38">
        <f>(Penguen_IS!D32-Penguen_IS!E32)/Penguen_IS!E32</f>
        <v>-0.31818181818181823</v>
      </c>
      <c r="M32" s="38">
        <f>(Penguen_IS!E32-Penguen_IS!F32)/Penguen_IS!F32</f>
        <v>0.37500000000000006</v>
      </c>
      <c r="N32" s="38">
        <f>(Penguen_IS!F32-Penguen_IS!G32)/Penguen_IS!G32</f>
        <v>-0.19999999999999996</v>
      </c>
      <c r="O32" s="38"/>
    </row>
    <row r="33" spans="1:15" ht="15" thickBot="1" x14ac:dyDescent="0.35">
      <c r="A33" s="88" t="s">
        <v>228</v>
      </c>
      <c r="B33" s="89"/>
      <c r="C33" s="39">
        <f>Penguen_IS!C33/Penguen_IS!$G33</f>
        <v>1.7155425219941349</v>
      </c>
      <c r="D33" s="39">
        <f>Penguen_IS!D33/Penguen_IS!$G33</f>
        <v>1.6744868035190617</v>
      </c>
      <c r="E33" s="39">
        <f>Penguen_IS!E33/Penguen_IS!$G33</f>
        <v>1.4975562072336266</v>
      </c>
      <c r="F33" s="39">
        <f>Penguen_IS!F33/Penguen_IS!$G33</f>
        <v>1.2013685239491692</v>
      </c>
      <c r="G33" s="39">
        <f>Penguen_IS!G33/Penguen_IS!$G33</f>
        <v>1</v>
      </c>
      <c r="H33" s="44"/>
      <c r="I33" s="110" t="s">
        <v>228</v>
      </c>
      <c r="J33" s="111"/>
      <c r="K33" s="39">
        <f>(Penguen_IS!C33-Penguen_IS!D33)/Penguen_IS!D33</f>
        <v>2.4518388791593626E-2</v>
      </c>
      <c r="L33" s="39">
        <f>(Penguen_IS!D33-Penguen_IS!E33)/Penguen_IS!E33</f>
        <v>0.11814621409921687</v>
      </c>
      <c r="M33" s="39">
        <f>(Penguen_IS!E33-Penguen_IS!F33)/Penguen_IS!F33</f>
        <v>0.24654190398698114</v>
      </c>
      <c r="N33" s="39">
        <f>(Penguen_IS!F33-Penguen_IS!G33)/Penguen_IS!G33</f>
        <v>0.20136852394916921</v>
      </c>
      <c r="O33" s="39"/>
    </row>
    <row r="34" spans="1:15" ht="15" thickBot="1" x14ac:dyDescent="0.35">
      <c r="A34" s="88" t="s">
        <v>229</v>
      </c>
      <c r="B34" s="89"/>
      <c r="C34" s="39">
        <f>Penguen_IS!C34/Penguen_IS!$G34</f>
        <v>0.17647058823529413</v>
      </c>
      <c r="D34" s="39">
        <f>Penguen_IS!D34/Penguen_IS!$G34</f>
        <v>2.3137254901960786</v>
      </c>
      <c r="E34" s="39">
        <f>Penguen_IS!E34/Penguen_IS!$G34</f>
        <v>0.66666666666666674</v>
      </c>
      <c r="F34" s="39">
        <f>Penguen_IS!F34/Penguen_IS!$G34</f>
        <v>0.35294117647058826</v>
      </c>
      <c r="G34" s="39">
        <f>Penguen_IS!G34/Penguen_IS!$G34</f>
        <v>1</v>
      </c>
      <c r="H34" s="44"/>
      <c r="I34" s="110" t="s">
        <v>229</v>
      </c>
      <c r="J34" s="111"/>
      <c r="K34" s="39">
        <f>(Penguen_IS!C34-Penguen_IS!D34)/Penguen_IS!D34</f>
        <v>-0.92372881355932202</v>
      </c>
      <c r="L34" s="39">
        <f>(Penguen_IS!D34-Penguen_IS!E34)/Penguen_IS!E34</f>
        <v>2.4705882352941178</v>
      </c>
      <c r="M34" s="39">
        <f>(Penguen_IS!E34-Penguen_IS!F34)/Penguen_IS!F34</f>
        <v>0.88888888888888884</v>
      </c>
      <c r="N34" s="39">
        <f>(Penguen_IS!F34-Penguen_IS!G34)/Penguen_IS!G34</f>
        <v>-0.6470588235294118</v>
      </c>
      <c r="O34" s="39"/>
    </row>
    <row r="35" spans="1:15" ht="15" thickBot="1" x14ac:dyDescent="0.35">
      <c r="A35" s="94" t="s">
        <v>230</v>
      </c>
      <c r="B35" s="95"/>
      <c r="C35" s="37">
        <f>Penguen_IS!C35/Penguen_IS!$G35</f>
        <v>1.46875</v>
      </c>
      <c r="D35" s="37">
        <f>Penguen_IS!D35/Penguen_IS!$G35</f>
        <v>1.7343749999999998</v>
      </c>
      <c r="E35" s="37">
        <f>Penguen_IS!E35/Penguen_IS!$G35</f>
        <v>1.46875</v>
      </c>
      <c r="F35" s="37">
        <f>Penguen_IS!F35/Penguen_IS!$G35</f>
        <v>1.203125</v>
      </c>
      <c r="G35" s="37">
        <f>Penguen_IS!G35/Penguen_IS!$G35</f>
        <v>1</v>
      </c>
      <c r="H35" s="44"/>
      <c r="I35" s="106" t="s">
        <v>230</v>
      </c>
      <c r="J35" s="107"/>
      <c r="K35" s="37">
        <f>(Penguen_IS!C35-Penguen_IS!D35)/Penguen_IS!D35</f>
        <v>-0.15315315315315309</v>
      </c>
      <c r="L35" s="37">
        <f>(Penguen_IS!D35-Penguen_IS!E35)/Penguen_IS!E35</f>
        <v>0.18085106382978716</v>
      </c>
      <c r="M35" s="37">
        <f>(Penguen_IS!E35-Penguen_IS!F35)/Penguen_IS!F35</f>
        <v>0.2207792207792208</v>
      </c>
      <c r="N35" s="37">
        <f>(Penguen_IS!F35-Penguen_IS!G35)/Penguen_IS!G35</f>
        <v>0.20312499999999997</v>
      </c>
      <c r="O35" s="37"/>
    </row>
    <row r="36" spans="1:15" ht="15" thickBot="1" x14ac:dyDescent="0.35">
      <c r="A36" s="96" t="s">
        <v>231</v>
      </c>
      <c r="B36" s="97"/>
      <c r="C36" s="38">
        <f>Penguen_IS!C36/Penguen_IS!$G36</f>
        <v>1.46875</v>
      </c>
      <c r="D36" s="38">
        <f>Penguen_IS!D36/Penguen_IS!$G36</f>
        <v>1.7343749999999998</v>
      </c>
      <c r="E36" s="38">
        <f>Penguen_IS!E36/Penguen_IS!$G36</f>
        <v>1.46875</v>
      </c>
      <c r="F36" s="38">
        <f>Penguen_IS!F36/Penguen_IS!$G36</f>
        <v>1.203125</v>
      </c>
      <c r="G36" s="38">
        <f>Penguen_IS!G36/Penguen_IS!$G36</f>
        <v>1</v>
      </c>
      <c r="H36" s="44"/>
      <c r="I36" s="108" t="s">
        <v>231</v>
      </c>
      <c r="J36" s="109"/>
      <c r="K36" s="38">
        <f>(Penguen_IS!C36-Penguen_IS!D36)/Penguen_IS!D36</f>
        <v>-0.15315315315315309</v>
      </c>
      <c r="L36" s="38">
        <f>(Penguen_IS!D36-Penguen_IS!E36)/Penguen_IS!E36</f>
        <v>0.18085106382978716</v>
      </c>
      <c r="M36" s="38">
        <f>(Penguen_IS!E36-Penguen_IS!F36)/Penguen_IS!F36</f>
        <v>0.2207792207792208</v>
      </c>
      <c r="N36" s="38">
        <f>(Penguen_IS!F36-Penguen_IS!G36)/Penguen_IS!G36</f>
        <v>0.20312499999999997</v>
      </c>
      <c r="O36" s="38"/>
    </row>
    <row r="37" spans="1:15" ht="15" thickBot="1" x14ac:dyDescent="0.35">
      <c r="A37" s="94" t="s">
        <v>232</v>
      </c>
      <c r="B37" s="95"/>
      <c r="C37" s="37">
        <f>Penguen_IS!C37/Penguen_IS!$G37</f>
        <v>3.5283018867924527</v>
      </c>
      <c r="D37" s="37">
        <f>Penguen_IS!D37/Penguen_IS!$G37</f>
        <v>6.0188679245283021</v>
      </c>
      <c r="E37" s="37">
        <f>Penguen_IS!E37/Penguen_IS!$G37</f>
        <v>2.3962264150943398</v>
      </c>
      <c r="F37" s="37">
        <f>Penguen_IS!F37/Penguen_IS!$G37</f>
        <v>0.96226415094339623</v>
      </c>
      <c r="G37" s="37">
        <f>Penguen_IS!G37/Penguen_IS!$G37</f>
        <v>1</v>
      </c>
      <c r="H37" s="44"/>
      <c r="I37" s="106" t="s">
        <v>232</v>
      </c>
      <c r="J37" s="107"/>
      <c r="K37" s="37">
        <f>(Penguen_IS!C37-Penguen_IS!D37)/Penguen_IS!D37</f>
        <v>-0.41379310344827586</v>
      </c>
      <c r="L37" s="37">
        <f>(Penguen_IS!D37-Penguen_IS!E37)/Penguen_IS!E37</f>
        <v>1.5118110236220472</v>
      </c>
      <c r="M37" s="37">
        <f>(Penguen_IS!E37-Penguen_IS!F37)/Penguen_IS!F37</f>
        <v>1.4901960784313726</v>
      </c>
      <c r="N37" s="37">
        <f>(Penguen_IS!F37-Penguen_IS!G37)/Penguen_IS!G37</f>
        <v>-3.7735849056603807E-2</v>
      </c>
      <c r="O37" s="37"/>
    </row>
    <row r="38" spans="1:15" ht="15" thickBot="1" x14ac:dyDescent="0.35">
      <c r="A38" s="96" t="s">
        <v>233</v>
      </c>
      <c r="B38" s="97"/>
      <c r="C38" s="38">
        <f>Penguen_IS!C38/Penguen_IS!$G38</f>
        <v>3.5283018867924527</v>
      </c>
      <c r="D38" s="38">
        <f>Penguen_IS!D38/Penguen_IS!$G38</f>
        <v>6.0188679245283021</v>
      </c>
      <c r="E38" s="38">
        <f>Penguen_IS!E38/Penguen_IS!$G38</f>
        <v>2.3962264150943398</v>
      </c>
      <c r="F38" s="38">
        <f>Penguen_IS!F38/Penguen_IS!$G38</f>
        <v>0.96226415094339623</v>
      </c>
      <c r="G38" s="38">
        <f>Penguen_IS!G38/Penguen_IS!$G38</f>
        <v>1</v>
      </c>
      <c r="H38" s="44"/>
      <c r="I38" s="108" t="s">
        <v>233</v>
      </c>
      <c r="J38" s="109"/>
      <c r="K38" s="38">
        <f>(Penguen_IS!C38-Penguen_IS!D38)/Penguen_IS!D38</f>
        <v>-0.41379310344827586</v>
      </c>
      <c r="L38" s="38">
        <f>(Penguen_IS!D38-Penguen_IS!E38)/Penguen_IS!E38</f>
        <v>1.5118110236220472</v>
      </c>
      <c r="M38" s="38">
        <f>(Penguen_IS!E38-Penguen_IS!F38)/Penguen_IS!F38</f>
        <v>1.4901960784313726</v>
      </c>
      <c r="N38" s="38">
        <f>(Penguen_IS!F38-Penguen_IS!G38)/Penguen_IS!G38</f>
        <v>-3.7735849056603807E-2</v>
      </c>
      <c r="O38" s="38"/>
    </row>
    <row r="39" spans="1:15" ht="15" thickBot="1" x14ac:dyDescent="0.35">
      <c r="A39" s="88" t="s">
        <v>234</v>
      </c>
      <c r="B39" s="89"/>
      <c r="C39" s="39"/>
      <c r="D39" s="39"/>
      <c r="E39" s="39"/>
      <c r="F39" s="39"/>
      <c r="G39" s="39"/>
      <c r="H39" s="44"/>
      <c r="I39" s="110" t="s">
        <v>234</v>
      </c>
      <c r="J39" s="111"/>
      <c r="K39" s="39"/>
      <c r="L39" s="39"/>
      <c r="M39" s="39"/>
      <c r="N39" s="39"/>
      <c r="O39" s="39"/>
    </row>
    <row r="40" spans="1:15" ht="15" thickBot="1" x14ac:dyDescent="0.35">
      <c r="A40" s="88" t="s">
        <v>235</v>
      </c>
      <c r="B40" s="89"/>
      <c r="C40" s="39">
        <f>Penguen_IS!C40/Penguen_IS!$G40</f>
        <v>-9.4</v>
      </c>
      <c r="D40" s="39">
        <f>Penguen_IS!D40/Penguen_IS!$G40</f>
        <v>-20.9</v>
      </c>
      <c r="E40" s="39">
        <f>Penguen_IS!E40/Penguen_IS!$G40</f>
        <v>-3.4</v>
      </c>
      <c r="F40" s="39">
        <f>Penguen_IS!F40/Penguen_IS!$G40</f>
        <v>2.7</v>
      </c>
      <c r="G40" s="39">
        <f>Penguen_IS!G40/Penguen_IS!$G40</f>
        <v>1</v>
      </c>
      <c r="H40" s="44"/>
      <c r="I40" s="110" t="s">
        <v>235</v>
      </c>
      <c r="J40" s="111"/>
      <c r="K40" s="39">
        <f>(Penguen_IS!C40-Penguen_IS!D40)/Penguen_IS!D40</f>
        <v>-0.55023923444976075</v>
      </c>
      <c r="L40" s="39">
        <f>(Penguen_IS!D40-Penguen_IS!E40)/Penguen_IS!E40</f>
        <v>5.1470588235294121</v>
      </c>
      <c r="M40" s="39">
        <f>(Penguen_IS!E40-Penguen_IS!F40)/Penguen_IS!F40</f>
        <v>-2.2592592592592591</v>
      </c>
      <c r="N40" s="39">
        <f>(Penguen_IS!F40-Penguen_IS!G40)/Penguen_IS!G40</f>
        <v>1.7000000000000002</v>
      </c>
      <c r="O40" s="39"/>
    </row>
    <row r="41" spans="1:15" ht="15" thickBot="1" x14ac:dyDescent="0.35">
      <c r="A41" s="88" t="s">
        <v>236</v>
      </c>
      <c r="B41" s="89"/>
      <c r="C41" s="39"/>
      <c r="D41" s="39"/>
      <c r="E41" s="39"/>
      <c r="F41" s="39"/>
      <c r="G41" s="39"/>
      <c r="H41" s="44"/>
      <c r="I41" s="110" t="s">
        <v>236</v>
      </c>
      <c r="J41" s="111"/>
      <c r="K41" s="39"/>
      <c r="L41" s="39"/>
      <c r="M41" s="39"/>
      <c r="N41" s="39"/>
      <c r="O41" s="39"/>
    </row>
    <row r="42" spans="1:15" ht="15" thickBot="1" x14ac:dyDescent="0.35">
      <c r="A42" s="94" t="s">
        <v>227</v>
      </c>
      <c r="B42" s="95"/>
      <c r="C42" s="37"/>
      <c r="D42" s="37"/>
      <c r="E42" s="37"/>
      <c r="F42" s="37"/>
      <c r="G42" s="37"/>
      <c r="H42" s="44"/>
      <c r="I42" s="106" t="s">
        <v>227</v>
      </c>
      <c r="J42" s="107"/>
      <c r="K42" s="37">
        <f>(Penguen_IS!C42-Penguen_IS!D42)/Penguen_IS!D42</f>
        <v>-0.50933333333333342</v>
      </c>
      <c r="L42" s="37">
        <f>(Penguen_IS!D42-Penguen_IS!E42)/Penguen_IS!E42</f>
        <v>0.7441860465116279</v>
      </c>
      <c r="M42" s="37">
        <f>(Penguen_IS!E42-Penguen_IS!F42)/Penguen_IS!F42</f>
        <v>1.0093457943925235</v>
      </c>
      <c r="N42" s="37"/>
      <c r="O42" s="37"/>
    </row>
    <row r="43" spans="1:15" ht="15" thickBot="1" x14ac:dyDescent="0.35">
      <c r="A43" s="96" t="s">
        <v>237</v>
      </c>
      <c r="B43" s="97"/>
      <c r="C43" s="38"/>
      <c r="D43" s="38"/>
      <c r="E43" s="38"/>
      <c r="F43" s="38"/>
      <c r="G43" s="38"/>
      <c r="H43" s="44"/>
      <c r="I43" s="108" t="s">
        <v>237</v>
      </c>
      <c r="J43" s="109"/>
      <c r="K43" s="38">
        <f>(Penguen_IS!C43-Penguen_IS!D43)/Penguen_IS!D43</f>
        <v>-0.50933333333333342</v>
      </c>
      <c r="L43" s="38">
        <f>(Penguen_IS!D43-Penguen_IS!E43)/Penguen_IS!E43</f>
        <v>0.7441860465116279</v>
      </c>
      <c r="M43" s="38">
        <f>(Penguen_IS!E43-Penguen_IS!F43)/Penguen_IS!F43</f>
        <v>1.0093457943925235</v>
      </c>
      <c r="N43" s="38"/>
      <c r="O43" s="38"/>
    </row>
    <row r="44" spans="1:15" ht="15" thickBot="1" x14ac:dyDescent="0.35">
      <c r="A44" s="88" t="s">
        <v>238</v>
      </c>
      <c r="B44" s="89"/>
      <c r="C44" s="39">
        <f>Penguen_IS!C44/Penguen_IS!$G44</f>
        <v>-1.9512195121951221</v>
      </c>
      <c r="D44" s="39">
        <f>Penguen_IS!D44/Penguen_IS!$G44</f>
        <v>-1.1707317073170733</v>
      </c>
      <c r="E44" s="39">
        <f>Penguen_IS!E44/Penguen_IS!$G44</f>
        <v>-3.5853658536585367</v>
      </c>
      <c r="F44" s="39">
        <f>Penguen_IS!F44/Penguen_IS!$G44</f>
        <v>-2.7317073170731709</v>
      </c>
      <c r="G44" s="39">
        <f>Penguen_IS!G44/Penguen_IS!$G44</f>
        <v>1</v>
      </c>
      <c r="H44" s="44"/>
      <c r="I44" s="110" t="s">
        <v>238</v>
      </c>
      <c r="J44" s="111"/>
      <c r="K44" s="39">
        <f>(Penguen_IS!C44-Penguen_IS!D44)/Penguen_IS!D44</f>
        <v>0.66666666666666674</v>
      </c>
      <c r="L44" s="39">
        <f>(Penguen_IS!D44-Penguen_IS!E44)/Penguen_IS!E44</f>
        <v>-0.67346938775510201</v>
      </c>
      <c r="M44" s="39">
        <f>(Penguen_IS!E44-Penguen_IS!F44)/Penguen_IS!F44</f>
        <v>0.3125</v>
      </c>
      <c r="N44" s="39">
        <f>(Penguen_IS!F44-Penguen_IS!G44)/Penguen_IS!G44</f>
        <v>-3.7317073170731709</v>
      </c>
      <c r="O44" s="39"/>
    </row>
    <row r="45" spans="1:15" ht="15" thickBot="1" x14ac:dyDescent="0.35">
      <c r="A45" s="88" t="s">
        <v>239</v>
      </c>
      <c r="B45" s="89"/>
      <c r="C45" s="39">
        <f>Penguen_IS!C45/Penguen_IS!$G45</f>
        <v>1</v>
      </c>
      <c r="D45" s="39">
        <f>Penguen_IS!D45/Penguen_IS!$G45</f>
        <v>-18.333333333333336</v>
      </c>
      <c r="E45" s="39">
        <f>Penguen_IS!E45/Penguen_IS!$G45</f>
        <v>0.33333333333333337</v>
      </c>
      <c r="F45" s="39">
        <f>Penguen_IS!F45/Penguen_IS!$G45</f>
        <v>-1.6666666666666667</v>
      </c>
      <c r="G45" s="39">
        <f>Penguen_IS!G45/Penguen_IS!$G45</f>
        <v>1</v>
      </c>
      <c r="H45" s="44"/>
      <c r="I45" s="110" t="s">
        <v>239</v>
      </c>
      <c r="J45" s="111"/>
      <c r="K45" s="39">
        <f>(Penguen_IS!C45-Penguen_IS!D45)/Penguen_IS!D45</f>
        <v>-1.0545454545454545</v>
      </c>
      <c r="L45" s="39">
        <f>(Penguen_IS!D45-Penguen_IS!E45)/Penguen_IS!E45</f>
        <v>-55.999999999999993</v>
      </c>
      <c r="M45" s="39">
        <f>(Penguen_IS!E45-Penguen_IS!F45)/Penguen_IS!F45</f>
        <v>-1.2</v>
      </c>
      <c r="N45" s="39">
        <f>(Penguen_IS!F45-Penguen_IS!G45)/Penguen_IS!G45</f>
        <v>-2.666666666666667</v>
      </c>
      <c r="O45" s="39"/>
    </row>
    <row r="46" spans="1:15" ht="15" thickBot="1" x14ac:dyDescent="0.35">
      <c r="A46" s="88" t="s">
        <v>240</v>
      </c>
      <c r="B46" s="89"/>
      <c r="C46" s="39">
        <f>Penguen_IS!C46/Penguen_IS!$G46</f>
        <v>-2.1842105263157898</v>
      </c>
      <c r="D46" s="39">
        <f>Penguen_IS!D46/Penguen_IS!$G46</f>
        <v>0.18421052631578946</v>
      </c>
      <c r="E46" s="39">
        <f>Penguen_IS!E46/Penguen_IS!$G46</f>
        <v>-3.8947368421052637</v>
      </c>
      <c r="F46" s="39">
        <f>Penguen_IS!F46/Penguen_IS!$G46</f>
        <v>-2.7894736842105265</v>
      </c>
      <c r="G46" s="39">
        <f>Penguen_IS!G46/Penguen_IS!$G46</f>
        <v>1</v>
      </c>
      <c r="H46" s="44"/>
      <c r="I46" s="110" t="s">
        <v>240</v>
      </c>
      <c r="J46" s="111"/>
      <c r="K46" s="39">
        <f>(Penguen_IS!C46-Penguen_IS!D46)/Penguen_IS!D46</f>
        <v>-12.857142857142858</v>
      </c>
      <c r="L46" s="39">
        <f>(Penguen_IS!D46-Penguen_IS!E46)/Penguen_IS!E46</f>
        <v>-1.0472972972972971</v>
      </c>
      <c r="M46" s="39">
        <f>(Penguen_IS!E46-Penguen_IS!F46)/Penguen_IS!F46</f>
        <v>0.39622641509433976</v>
      </c>
      <c r="N46" s="39">
        <f>(Penguen_IS!F46-Penguen_IS!G46)/Penguen_IS!G46</f>
        <v>-3.7894736842105261</v>
      </c>
      <c r="O46" s="39"/>
    </row>
    <row r="47" spans="1:15" ht="15" thickBot="1" x14ac:dyDescent="0.35">
      <c r="A47" s="88" t="s">
        <v>68</v>
      </c>
      <c r="B47" s="89"/>
      <c r="C47" s="39"/>
      <c r="D47" s="39"/>
      <c r="E47" s="39"/>
      <c r="F47" s="39"/>
      <c r="G47" s="39"/>
      <c r="H47" s="44"/>
      <c r="I47" s="110" t="s">
        <v>68</v>
      </c>
      <c r="J47" s="111"/>
      <c r="K47" s="39"/>
      <c r="L47" s="39"/>
      <c r="M47" s="39"/>
      <c r="N47" s="39"/>
      <c r="O47" s="39"/>
    </row>
    <row r="48" spans="1:15" ht="15" thickBot="1" x14ac:dyDescent="0.35">
      <c r="A48" s="88" t="s">
        <v>241</v>
      </c>
      <c r="B48" s="89"/>
      <c r="C48" s="39"/>
      <c r="D48" s="39"/>
      <c r="E48" s="39"/>
      <c r="F48" s="39"/>
      <c r="G48" s="39"/>
      <c r="H48" s="44"/>
      <c r="I48" s="110" t="s">
        <v>241</v>
      </c>
      <c r="J48" s="111"/>
      <c r="K48" s="39"/>
      <c r="L48" s="39"/>
      <c r="M48" s="39"/>
      <c r="N48" s="39"/>
      <c r="O48" s="39"/>
    </row>
    <row r="49" spans="1:15" ht="15" thickBot="1" x14ac:dyDescent="0.35">
      <c r="A49" s="88" t="s">
        <v>242</v>
      </c>
      <c r="B49" s="89"/>
      <c r="C49" s="39"/>
      <c r="D49" s="39"/>
      <c r="E49" s="39"/>
      <c r="F49" s="39"/>
      <c r="G49" s="39"/>
      <c r="H49" s="44"/>
      <c r="I49" s="110" t="s">
        <v>242</v>
      </c>
      <c r="J49" s="111"/>
      <c r="K49" s="39"/>
      <c r="L49" s="39"/>
      <c r="M49" s="39"/>
      <c r="N49" s="39"/>
      <c r="O49" s="39"/>
    </row>
    <row r="50" spans="1:15" ht="15" thickBot="1" x14ac:dyDescent="0.35">
      <c r="A50" s="88" t="s">
        <v>243</v>
      </c>
      <c r="B50" s="89"/>
      <c r="C50" s="39">
        <f>Penguen_IS!C50/Penguen_IS!$G50</f>
        <v>-2.1842105263157898</v>
      </c>
      <c r="D50" s="39">
        <f>Penguen_IS!D50/Penguen_IS!$G50</f>
        <v>0.18421052631578946</v>
      </c>
      <c r="E50" s="39">
        <f>Penguen_IS!E50/Penguen_IS!$G50</f>
        <v>-3.8947368421052637</v>
      </c>
      <c r="F50" s="39">
        <f>Penguen_IS!F50/Penguen_IS!$G50</f>
        <v>-2.7894736842105265</v>
      </c>
      <c r="G50" s="39">
        <f>Penguen_IS!G50/Penguen_IS!$G50</f>
        <v>1</v>
      </c>
      <c r="H50" s="44"/>
      <c r="I50" s="110" t="s">
        <v>243</v>
      </c>
      <c r="J50" s="111"/>
      <c r="K50" s="39">
        <f>(Penguen_IS!C50-Penguen_IS!D50)/Penguen_IS!D50</f>
        <v>-12.857142857142858</v>
      </c>
      <c r="L50" s="39">
        <f>(Penguen_IS!D50-Penguen_IS!E50)/Penguen_IS!E50</f>
        <v>-1.0472972972972971</v>
      </c>
      <c r="M50" s="39">
        <f>(Penguen_IS!E50-Penguen_IS!F50)/Penguen_IS!F50</f>
        <v>0.39622641509433976</v>
      </c>
      <c r="N50" s="39">
        <f>(Penguen_IS!F50-Penguen_IS!G50)/Penguen_IS!G50</f>
        <v>-3.7894736842105261</v>
      </c>
      <c r="O50" s="39"/>
    </row>
    <row r="51" spans="1:15" ht="15" thickBot="1" x14ac:dyDescent="0.35">
      <c r="A51" s="99"/>
      <c r="B51" s="99"/>
      <c r="C51" s="40"/>
      <c r="D51" s="40"/>
      <c r="E51" s="40"/>
      <c r="F51" s="40"/>
      <c r="G51" s="40"/>
      <c r="H51" s="44"/>
      <c r="I51" s="112"/>
      <c r="J51" s="112"/>
      <c r="K51" s="40"/>
      <c r="L51" s="40"/>
      <c r="M51" s="40"/>
      <c r="N51" s="40"/>
      <c r="O51" s="40"/>
    </row>
    <row r="52" spans="1:15" ht="15" thickBot="1" x14ac:dyDescent="0.35">
      <c r="A52" s="88" t="s">
        <v>244</v>
      </c>
      <c r="B52" s="89"/>
      <c r="C52" s="39"/>
      <c r="D52" s="39"/>
      <c r="E52" s="39"/>
      <c r="F52" s="39"/>
      <c r="G52" s="39"/>
      <c r="H52" s="44"/>
      <c r="I52" s="110" t="s">
        <v>244</v>
      </c>
      <c r="J52" s="111"/>
      <c r="K52" s="39"/>
      <c r="L52" s="39"/>
      <c r="M52" s="39"/>
      <c r="N52" s="39"/>
      <c r="O52" s="39"/>
    </row>
    <row r="53" spans="1:15" ht="15" thickBot="1" x14ac:dyDescent="0.35">
      <c r="A53" s="88" t="s">
        <v>245</v>
      </c>
      <c r="B53" s="89"/>
      <c r="C53" s="39"/>
      <c r="D53" s="39"/>
      <c r="E53" s="39"/>
      <c r="F53" s="39"/>
      <c r="G53" s="39"/>
      <c r="H53" s="44"/>
      <c r="I53" s="110" t="s">
        <v>245</v>
      </c>
      <c r="J53" s="111"/>
      <c r="K53" s="39"/>
      <c r="L53" s="39"/>
      <c r="M53" s="39"/>
      <c r="N53" s="39"/>
      <c r="O53" s="39"/>
    </row>
    <row r="54" spans="1:15" ht="15" thickBot="1" x14ac:dyDescent="0.35">
      <c r="A54" s="88" t="s">
        <v>246</v>
      </c>
      <c r="B54" s="89"/>
      <c r="C54" s="39"/>
      <c r="D54" s="39"/>
      <c r="E54" s="39"/>
      <c r="F54" s="39"/>
      <c r="G54" s="39"/>
      <c r="H54" s="44"/>
      <c r="I54" s="110" t="s">
        <v>246</v>
      </c>
      <c r="J54" s="111"/>
      <c r="K54" s="39"/>
      <c r="L54" s="39"/>
      <c r="M54" s="39"/>
      <c r="N54" s="39"/>
      <c r="O54" s="39"/>
    </row>
    <row r="55" spans="1:15" ht="15" thickBot="1" x14ac:dyDescent="0.35">
      <c r="A55" s="88" t="s">
        <v>247</v>
      </c>
      <c r="B55" s="89"/>
      <c r="C55" s="39"/>
      <c r="D55" s="39"/>
      <c r="E55" s="39"/>
      <c r="F55" s="39"/>
      <c r="G55" s="39"/>
      <c r="H55" s="44"/>
      <c r="I55" s="110" t="s">
        <v>247</v>
      </c>
      <c r="J55" s="111"/>
      <c r="K55" s="39"/>
      <c r="L55" s="39"/>
      <c r="M55" s="39"/>
      <c r="N55" s="39"/>
      <c r="O55" s="39"/>
    </row>
    <row r="56" spans="1:15" ht="15" thickBot="1" x14ac:dyDescent="0.35">
      <c r="A56" s="88" t="s">
        <v>248</v>
      </c>
      <c r="B56" s="89"/>
      <c r="C56" s="39"/>
      <c r="D56" s="39"/>
      <c r="E56" s="39"/>
      <c r="F56" s="39"/>
      <c r="G56" s="39"/>
      <c r="H56" s="44"/>
      <c r="I56" s="110" t="s">
        <v>248</v>
      </c>
      <c r="J56" s="111"/>
      <c r="K56" s="39"/>
      <c r="L56" s="39"/>
      <c r="M56" s="39"/>
      <c r="N56" s="39"/>
      <c r="O56" s="39"/>
    </row>
    <row r="57" spans="1:15" ht="15" thickBot="1" x14ac:dyDescent="0.35">
      <c r="A57" s="88" t="s">
        <v>249</v>
      </c>
      <c r="B57" s="89"/>
      <c r="C57" s="39">
        <f>Penguen_IS!C57/Penguen_IS!$G57</f>
        <v>-2.1842105263157898</v>
      </c>
      <c r="D57" s="39">
        <f>Penguen_IS!D57/Penguen_IS!$G57</f>
        <v>0.18421052631578946</v>
      </c>
      <c r="E57" s="39">
        <f>Penguen_IS!E57/Penguen_IS!$G57</f>
        <v>-3.8947368421052637</v>
      </c>
      <c r="F57" s="39">
        <f>Penguen_IS!F57/Penguen_IS!$G57</f>
        <v>-2.7894736842105265</v>
      </c>
      <c r="G57" s="39">
        <f>Penguen_IS!G57/Penguen_IS!$G57</f>
        <v>1</v>
      </c>
      <c r="H57" s="44"/>
      <c r="I57" s="110" t="s">
        <v>249</v>
      </c>
      <c r="J57" s="111"/>
      <c r="K57" s="39">
        <f>(Penguen_IS!C57-Penguen_IS!D57)/Penguen_IS!D57</f>
        <v>-12.857142857142858</v>
      </c>
      <c r="L57" s="39">
        <f>(Penguen_IS!D57-Penguen_IS!E57)/Penguen_IS!E57</f>
        <v>-1.0472972972972971</v>
      </c>
      <c r="M57" s="39">
        <f>(Penguen_IS!E57-Penguen_IS!F57)/Penguen_IS!F57</f>
        <v>0.39622641509433976</v>
      </c>
      <c r="N57" s="39">
        <f>(Penguen_IS!F57-Penguen_IS!G57)/Penguen_IS!G57</f>
        <v>-3.7894736842105261</v>
      </c>
      <c r="O57" s="39"/>
    </row>
    <row r="58" spans="1:15" ht="15" thickBot="1" x14ac:dyDescent="0.35">
      <c r="A58" s="99"/>
      <c r="B58" s="99"/>
      <c r="C58" s="40"/>
      <c r="D58" s="40"/>
      <c r="E58" s="40"/>
      <c r="F58" s="40"/>
      <c r="G58" s="40"/>
      <c r="H58" s="44"/>
      <c r="I58" s="112"/>
      <c r="J58" s="112"/>
      <c r="K58" s="40"/>
      <c r="L58" s="40"/>
      <c r="M58" s="40"/>
      <c r="N58" s="40"/>
      <c r="O58" s="40"/>
    </row>
    <row r="59" spans="1:15" ht="15" thickBot="1" x14ac:dyDescent="0.35">
      <c r="A59" s="88" t="s">
        <v>250</v>
      </c>
      <c r="B59" s="89"/>
      <c r="C59" s="39"/>
      <c r="D59" s="39"/>
      <c r="E59" s="39"/>
      <c r="F59" s="39"/>
      <c r="G59" s="39"/>
      <c r="H59" s="44"/>
      <c r="I59" s="110" t="s">
        <v>250</v>
      </c>
      <c r="J59" s="111"/>
      <c r="K59" s="39"/>
      <c r="L59" s="39"/>
      <c r="M59" s="39"/>
      <c r="N59" s="39"/>
      <c r="O59" s="39"/>
    </row>
    <row r="60" spans="1:15" ht="15" thickBot="1" x14ac:dyDescent="0.35">
      <c r="A60" s="88" t="s">
        <v>251</v>
      </c>
      <c r="B60" s="89"/>
      <c r="C60" s="39"/>
      <c r="D60" s="39"/>
      <c r="E60" s="39"/>
      <c r="F60" s="39"/>
      <c r="G60" s="39"/>
      <c r="H60" s="44"/>
      <c r="I60" s="110" t="s">
        <v>251</v>
      </c>
      <c r="J60" s="111"/>
      <c r="K60" s="39"/>
      <c r="L60" s="39"/>
      <c r="M60" s="39"/>
      <c r="N60" s="39"/>
      <c r="O60" s="39"/>
    </row>
    <row r="61" spans="1:15" ht="15" thickBot="1" x14ac:dyDescent="0.35">
      <c r="A61" s="88" t="s">
        <v>252</v>
      </c>
      <c r="B61" s="89"/>
      <c r="C61" s="39"/>
      <c r="D61" s="39"/>
      <c r="E61" s="39"/>
      <c r="F61" s="39"/>
      <c r="G61" s="39"/>
      <c r="H61" s="44"/>
      <c r="I61" s="110" t="s">
        <v>252</v>
      </c>
      <c r="J61" s="111"/>
      <c r="K61" s="39"/>
      <c r="L61" s="39"/>
      <c r="M61" s="39"/>
      <c r="N61" s="39"/>
      <c r="O61" s="39"/>
    </row>
    <row r="62" spans="1:15" ht="15" thickBot="1" x14ac:dyDescent="0.35">
      <c r="A62" s="88" t="s">
        <v>253</v>
      </c>
      <c r="B62" s="89"/>
      <c r="C62" s="39"/>
      <c r="D62" s="39"/>
      <c r="E62" s="39"/>
      <c r="F62" s="39"/>
      <c r="G62" s="39"/>
      <c r="H62" s="44"/>
      <c r="I62" s="110" t="s">
        <v>253</v>
      </c>
      <c r="J62" s="111"/>
      <c r="K62" s="39"/>
      <c r="L62" s="39"/>
      <c r="M62" s="39"/>
      <c r="N62" s="39"/>
      <c r="O62" s="39"/>
    </row>
    <row r="63" spans="1:15" ht="15" thickBot="1" x14ac:dyDescent="0.35">
      <c r="A63" s="88" t="s">
        <v>254</v>
      </c>
      <c r="B63" s="89"/>
      <c r="C63" s="39"/>
      <c r="D63" s="39"/>
      <c r="E63" s="39"/>
      <c r="F63" s="39"/>
      <c r="G63" s="39"/>
      <c r="H63" s="44"/>
      <c r="I63" s="110" t="s">
        <v>254</v>
      </c>
      <c r="J63" s="111"/>
      <c r="K63" s="39"/>
      <c r="L63" s="39"/>
      <c r="M63" s="39"/>
      <c r="N63" s="39"/>
      <c r="O63" s="39"/>
    </row>
    <row r="64" spans="1:15" ht="15" thickBot="1" x14ac:dyDescent="0.35">
      <c r="A64" s="88" t="s">
        <v>255</v>
      </c>
      <c r="B64" s="89"/>
      <c r="C64" s="39"/>
      <c r="D64" s="39"/>
      <c r="E64" s="39"/>
      <c r="F64" s="39"/>
      <c r="G64" s="39"/>
      <c r="H64" s="44"/>
      <c r="I64" s="110" t="s">
        <v>255</v>
      </c>
      <c r="J64" s="111"/>
      <c r="K64" s="39"/>
      <c r="L64" s="39"/>
      <c r="M64" s="39"/>
      <c r="N64" s="39"/>
      <c r="O64" s="39"/>
    </row>
    <row r="65" spans="1:15" ht="15" thickBot="1" x14ac:dyDescent="0.35">
      <c r="A65" s="88" t="s">
        <v>256</v>
      </c>
      <c r="B65" s="89"/>
      <c r="C65" s="39">
        <f>Penguen_IS!C65/Penguen_IS!$G65</f>
        <v>-2.1842105263157898</v>
      </c>
      <c r="D65" s="39">
        <f>Penguen_IS!D65/Penguen_IS!$G65</f>
        <v>0.18421052631578946</v>
      </c>
      <c r="E65" s="39">
        <f>Penguen_IS!E65/Penguen_IS!$G65</f>
        <v>-3.8947368421052637</v>
      </c>
      <c r="F65" s="39">
        <f>Penguen_IS!F65/Penguen_IS!$G65</f>
        <v>-2.7894736842105265</v>
      </c>
      <c r="G65" s="39">
        <f>Penguen_IS!G65/Penguen_IS!$G65</f>
        <v>1</v>
      </c>
      <c r="H65" s="44"/>
      <c r="I65" s="110" t="s">
        <v>256</v>
      </c>
      <c r="J65" s="111"/>
      <c r="K65" s="39">
        <f>(Penguen_IS!C65-Penguen_IS!D65)/Penguen_IS!D65</f>
        <v>-12.857142857142858</v>
      </c>
      <c r="L65" s="39">
        <f>(Penguen_IS!D65-Penguen_IS!E65)/Penguen_IS!E65</f>
        <v>-1.0472972972972971</v>
      </c>
      <c r="M65" s="39">
        <f>(Penguen_IS!E65-Penguen_IS!F65)/Penguen_IS!F65</f>
        <v>0.39622641509433976</v>
      </c>
      <c r="N65" s="39">
        <f>(Penguen_IS!F65-Penguen_IS!G65)/Penguen_IS!G65</f>
        <v>-3.7894736842105261</v>
      </c>
      <c r="O65" s="39"/>
    </row>
    <row r="66" spans="1:15" ht="15" thickBot="1" x14ac:dyDescent="0.35">
      <c r="A66" s="88" t="s">
        <v>257</v>
      </c>
      <c r="B66" s="89"/>
      <c r="C66" s="39">
        <f>Penguen_IS!C66/Penguen_IS!$G66</f>
        <v>-2.1842105263157898</v>
      </c>
      <c r="D66" s="39">
        <f>Penguen_IS!D66/Penguen_IS!$G66</f>
        <v>0.18421052631578946</v>
      </c>
      <c r="E66" s="39">
        <f>Penguen_IS!E66/Penguen_IS!$G66</f>
        <v>-3.8947368421052637</v>
      </c>
      <c r="F66" s="39">
        <f>Penguen_IS!F66/Penguen_IS!$G66</f>
        <v>-2.7894736842105265</v>
      </c>
      <c r="G66" s="39">
        <f>Penguen_IS!G66/Penguen_IS!$G66</f>
        <v>1</v>
      </c>
      <c r="H66" s="44"/>
      <c r="I66" s="110" t="s">
        <v>257</v>
      </c>
      <c r="J66" s="111"/>
      <c r="K66" s="39">
        <f>(Penguen_IS!C66-Penguen_IS!D66)/Penguen_IS!D66</f>
        <v>-12.857142857142858</v>
      </c>
      <c r="L66" s="39">
        <f>(Penguen_IS!D66-Penguen_IS!E66)/Penguen_IS!E66</f>
        <v>-1.0472972972972971</v>
      </c>
      <c r="M66" s="39">
        <f>(Penguen_IS!E66-Penguen_IS!F66)/Penguen_IS!F66</f>
        <v>0.39622641509433976</v>
      </c>
      <c r="N66" s="39">
        <f>(Penguen_IS!F66-Penguen_IS!G66)/Penguen_IS!G66</f>
        <v>-3.7894736842105261</v>
      </c>
      <c r="O66" s="39"/>
    </row>
    <row r="67" spans="1:15" ht="15" thickBot="1" x14ac:dyDescent="0.35">
      <c r="A67" s="88" t="s">
        <v>258</v>
      </c>
      <c r="B67" s="89"/>
      <c r="C67" s="39">
        <f>Penguen_IS!C67/Penguen_IS!$G67</f>
        <v>1</v>
      </c>
      <c r="D67" s="39">
        <f>Penguen_IS!D67/Penguen_IS!$G67</f>
        <v>1</v>
      </c>
      <c r="E67" s="39">
        <f>Penguen_IS!E67/Penguen_IS!$G67</f>
        <v>1</v>
      </c>
      <c r="F67" s="39">
        <f>Penguen_IS!F67/Penguen_IS!$G67</f>
        <v>1</v>
      </c>
      <c r="G67" s="39">
        <f>Penguen_IS!G67/Penguen_IS!$G67</f>
        <v>1</v>
      </c>
      <c r="H67" s="44"/>
      <c r="I67" s="110" t="s">
        <v>258</v>
      </c>
      <c r="J67" s="111"/>
      <c r="K67" s="39">
        <f>(Penguen_IS!C67-Penguen_IS!D67)/Penguen_IS!D67</f>
        <v>0</v>
      </c>
      <c r="L67" s="39">
        <f>(Penguen_IS!D67-Penguen_IS!E67)/Penguen_IS!E67</f>
        <v>0</v>
      </c>
      <c r="M67" s="39">
        <f>(Penguen_IS!E67-Penguen_IS!F67)/Penguen_IS!F67</f>
        <v>0</v>
      </c>
      <c r="N67" s="39">
        <f>(Penguen_IS!F67-Penguen_IS!G67)/Penguen_IS!G67</f>
        <v>0</v>
      </c>
      <c r="O67" s="39"/>
    </row>
    <row r="68" spans="1:15" ht="15" thickBot="1" x14ac:dyDescent="0.35">
      <c r="A68" s="88" t="s">
        <v>259</v>
      </c>
      <c r="B68" s="89"/>
      <c r="C68" s="39">
        <f>Penguen_IS!C68/Penguen_IS!$G68</f>
        <v>-2.3333333333333335</v>
      </c>
      <c r="D68" s="39">
        <f>Penguen_IS!D68/Penguen_IS!$G68</f>
        <v>0.33333333333333337</v>
      </c>
      <c r="E68" s="39">
        <f>Penguen_IS!E68/Penguen_IS!$G68</f>
        <v>-4</v>
      </c>
      <c r="F68" s="39">
        <f>Penguen_IS!F68/Penguen_IS!$G68</f>
        <v>-2.666666666666667</v>
      </c>
      <c r="G68" s="39">
        <f>Penguen_IS!G68/Penguen_IS!$G68</f>
        <v>1</v>
      </c>
      <c r="H68" s="44"/>
      <c r="I68" s="110" t="s">
        <v>259</v>
      </c>
      <c r="J68" s="111"/>
      <c r="K68" s="39">
        <f>(Penguen_IS!C68-Penguen_IS!D68)/Penguen_IS!D68</f>
        <v>-8</v>
      </c>
      <c r="L68" s="39">
        <f>(Penguen_IS!D68-Penguen_IS!E68)/Penguen_IS!E68</f>
        <v>-1.0833333333333335</v>
      </c>
      <c r="M68" s="39">
        <f>(Penguen_IS!E68-Penguen_IS!F68)/Penguen_IS!F68</f>
        <v>0.49999999999999989</v>
      </c>
      <c r="N68" s="39">
        <f>(Penguen_IS!F68-Penguen_IS!G68)/Penguen_IS!G68</f>
        <v>-3.666666666666667</v>
      </c>
      <c r="O68" s="39"/>
    </row>
    <row r="69" spans="1:15" ht="15" thickBot="1" x14ac:dyDescent="0.35">
      <c r="A69" s="88" t="s">
        <v>260</v>
      </c>
      <c r="B69" s="89"/>
      <c r="C69" s="39">
        <f>Penguen_IS!C69/Penguen_IS!$G69</f>
        <v>-2.3333333333333335</v>
      </c>
      <c r="D69" s="39">
        <f>Penguen_IS!D69/Penguen_IS!$G69</f>
        <v>0.33333333333333337</v>
      </c>
      <c r="E69" s="39">
        <f>Penguen_IS!E69/Penguen_IS!$G69</f>
        <v>-4</v>
      </c>
      <c r="F69" s="39">
        <f>Penguen_IS!F69/Penguen_IS!$G69</f>
        <v>-2.666666666666667</v>
      </c>
      <c r="G69" s="39">
        <f>Penguen_IS!G69/Penguen_IS!$G69</f>
        <v>1</v>
      </c>
      <c r="H69" s="44"/>
      <c r="I69" s="110" t="s">
        <v>260</v>
      </c>
      <c r="J69" s="111"/>
      <c r="K69" s="39">
        <f>(Penguen_IS!C69-Penguen_IS!D69)/Penguen_IS!D69</f>
        <v>-8</v>
      </c>
      <c r="L69" s="39">
        <f>(Penguen_IS!D69-Penguen_IS!E69)/Penguen_IS!E69</f>
        <v>-1.0833333333333335</v>
      </c>
      <c r="M69" s="39">
        <f>(Penguen_IS!E69-Penguen_IS!F69)/Penguen_IS!F69</f>
        <v>0.49999999999999989</v>
      </c>
      <c r="N69" s="39">
        <f>(Penguen_IS!F69-Penguen_IS!G69)/Penguen_IS!G69</f>
        <v>-3.666666666666667</v>
      </c>
      <c r="O69" s="39"/>
    </row>
    <row r="70" spans="1:15" ht="15" thickBot="1" x14ac:dyDescent="0.35">
      <c r="A70" s="88" t="s">
        <v>261</v>
      </c>
      <c r="B70" s="89"/>
      <c r="C70" s="39"/>
      <c r="D70" s="39"/>
      <c r="E70" s="39"/>
      <c r="F70" s="39"/>
      <c r="G70" s="39"/>
      <c r="H70" s="44"/>
      <c r="I70" s="110" t="s">
        <v>261</v>
      </c>
      <c r="J70" s="111"/>
      <c r="K70" s="39"/>
      <c r="L70" s="39"/>
      <c r="M70" s="39"/>
      <c r="N70" s="39"/>
      <c r="O70" s="39"/>
    </row>
    <row r="71" spans="1:15" ht="15" thickBot="1" x14ac:dyDescent="0.35">
      <c r="A71" s="88" t="s">
        <v>262</v>
      </c>
      <c r="B71" s="89"/>
      <c r="C71" s="39">
        <f>Penguen_IS!C71/Penguen_IS!$G71</f>
        <v>-2.1842105263157898</v>
      </c>
      <c r="D71" s="39">
        <f>Penguen_IS!D71/Penguen_IS!$G71</f>
        <v>0.18421052631578946</v>
      </c>
      <c r="E71" s="39">
        <f>Penguen_IS!E71/Penguen_IS!$G71</f>
        <v>-3.8947368421052637</v>
      </c>
      <c r="F71" s="39">
        <f>Penguen_IS!F71/Penguen_IS!$G71</f>
        <v>-2.7894736842105265</v>
      </c>
      <c r="G71" s="39">
        <f>Penguen_IS!G71/Penguen_IS!$G71</f>
        <v>1</v>
      </c>
      <c r="H71" s="44"/>
      <c r="I71" s="110" t="s">
        <v>262</v>
      </c>
      <c r="J71" s="111"/>
      <c r="K71" s="39">
        <f>(Penguen_IS!C71-Penguen_IS!D71)/Penguen_IS!D71</f>
        <v>-12.857142857142858</v>
      </c>
      <c r="L71" s="39">
        <f>(Penguen_IS!D71-Penguen_IS!E71)/Penguen_IS!E71</f>
        <v>-1.0472972972972971</v>
      </c>
      <c r="M71" s="39">
        <f>(Penguen_IS!E71-Penguen_IS!F71)/Penguen_IS!F71</f>
        <v>0.39622641509433976</v>
      </c>
      <c r="N71" s="39">
        <f>(Penguen_IS!F71-Penguen_IS!G71)/Penguen_IS!G71</f>
        <v>-3.7894736842105261</v>
      </c>
      <c r="O71" s="39"/>
    </row>
    <row r="72" spans="1:15" ht="15" thickBot="1" x14ac:dyDescent="0.35">
      <c r="A72" s="88" t="s">
        <v>263</v>
      </c>
      <c r="B72" s="89"/>
      <c r="C72" s="39">
        <f>Penguen_IS!C72/Penguen_IS!$G72</f>
        <v>1</v>
      </c>
      <c r="D72" s="39">
        <f>Penguen_IS!D72/Penguen_IS!$G72</f>
        <v>1</v>
      </c>
      <c r="E72" s="39">
        <f>Penguen_IS!E72/Penguen_IS!$G72</f>
        <v>1</v>
      </c>
      <c r="F72" s="39">
        <f>Penguen_IS!F72/Penguen_IS!$G72</f>
        <v>1</v>
      </c>
      <c r="G72" s="39">
        <f>Penguen_IS!G72/Penguen_IS!$G72</f>
        <v>1</v>
      </c>
      <c r="H72" s="44"/>
      <c r="I72" s="110" t="s">
        <v>263</v>
      </c>
      <c r="J72" s="111"/>
      <c r="K72" s="39">
        <f>(Penguen_IS!C72-Penguen_IS!D72)/Penguen_IS!D72</f>
        <v>0</v>
      </c>
      <c r="L72" s="39">
        <f>(Penguen_IS!D72-Penguen_IS!E72)/Penguen_IS!E72</f>
        <v>0</v>
      </c>
      <c r="M72" s="39">
        <f>(Penguen_IS!E72-Penguen_IS!F72)/Penguen_IS!F72</f>
        <v>0</v>
      </c>
      <c r="N72" s="39">
        <f>(Penguen_IS!F72-Penguen_IS!G72)/Penguen_IS!G72</f>
        <v>0</v>
      </c>
      <c r="O72" s="39"/>
    </row>
    <row r="73" spans="1:15" ht="15" thickBot="1" x14ac:dyDescent="0.35">
      <c r="A73" s="88" t="s">
        <v>264</v>
      </c>
      <c r="B73" s="89"/>
      <c r="C73" s="39">
        <f>Penguen_IS!C73/Penguen_IS!$G73</f>
        <v>-2.3333333333333335</v>
      </c>
      <c r="D73" s="39">
        <f>Penguen_IS!D73/Penguen_IS!$G73</f>
        <v>0.33333333333333337</v>
      </c>
      <c r="E73" s="39">
        <f>Penguen_IS!E73/Penguen_IS!$G73</f>
        <v>-4</v>
      </c>
      <c r="F73" s="39">
        <f>Penguen_IS!F73/Penguen_IS!$G73</f>
        <v>-2.666666666666667</v>
      </c>
      <c r="G73" s="39">
        <f>Penguen_IS!G73/Penguen_IS!$G73</f>
        <v>1</v>
      </c>
      <c r="H73" s="44"/>
      <c r="I73" s="110" t="s">
        <v>264</v>
      </c>
      <c r="J73" s="111"/>
      <c r="K73" s="39">
        <f>(Penguen_IS!C73-Penguen_IS!D73)/Penguen_IS!D73</f>
        <v>-8</v>
      </c>
      <c r="L73" s="39">
        <f>(Penguen_IS!D73-Penguen_IS!E73)/Penguen_IS!E73</f>
        <v>-1.0833333333333335</v>
      </c>
      <c r="M73" s="39">
        <f>(Penguen_IS!E73-Penguen_IS!F73)/Penguen_IS!F73</f>
        <v>0.49999999999999989</v>
      </c>
      <c r="N73" s="39">
        <f>(Penguen_IS!F73-Penguen_IS!G73)/Penguen_IS!G73</f>
        <v>-3.666666666666667</v>
      </c>
      <c r="O73" s="39"/>
    </row>
    <row r="74" spans="1:15" x14ac:dyDescent="0.3">
      <c r="A74" s="90" t="s">
        <v>265</v>
      </c>
      <c r="B74" s="91"/>
      <c r="C74" s="39">
        <f>Penguen_IS!C74/Penguen_IS!$G74</f>
        <v>-2.3333333333333335</v>
      </c>
      <c r="D74" s="39">
        <f>Penguen_IS!D74/Penguen_IS!$G74</f>
        <v>0.33333333333333337</v>
      </c>
      <c r="E74" s="39">
        <f>Penguen_IS!E74/Penguen_IS!$G74</f>
        <v>-4</v>
      </c>
      <c r="F74" s="39">
        <f>Penguen_IS!F74/Penguen_IS!$G74</f>
        <v>-2.666666666666667</v>
      </c>
      <c r="G74" s="39">
        <f>Penguen_IS!G74/Penguen_IS!$G74</f>
        <v>1</v>
      </c>
      <c r="H74" s="44"/>
      <c r="I74" s="113" t="s">
        <v>265</v>
      </c>
      <c r="J74" s="114"/>
      <c r="K74" s="39">
        <f>(Penguen_IS!C74-Penguen_IS!D74)/Penguen_IS!D74</f>
        <v>-8</v>
      </c>
      <c r="L74" s="39">
        <f>(Penguen_IS!D74-Penguen_IS!E74)/Penguen_IS!E74</f>
        <v>-1.0833333333333335</v>
      </c>
      <c r="M74" s="39">
        <f>(Penguen_IS!E74-Penguen_IS!F74)/Penguen_IS!F74</f>
        <v>0.49999999999999989</v>
      </c>
      <c r="N74" s="39">
        <f>(Penguen_IS!F74-Penguen_IS!G74)/Penguen_IS!G74</f>
        <v>-3.666666666666667</v>
      </c>
      <c r="O74" s="39"/>
    </row>
    <row r="75" spans="1:15" ht="12" customHeight="1" thickBot="1" x14ac:dyDescent="0.35">
      <c r="A75" s="98" t="s">
        <v>88</v>
      </c>
      <c r="B75" s="98"/>
      <c r="C75" s="41"/>
      <c r="D75" s="41"/>
      <c r="E75" s="41"/>
      <c r="F75" s="41"/>
      <c r="G75" s="41"/>
      <c r="H75" s="44"/>
      <c r="I75" s="115" t="s">
        <v>88</v>
      </c>
      <c r="J75" s="115"/>
      <c r="K75" s="41"/>
      <c r="L75" s="41"/>
      <c r="M75" s="41"/>
      <c r="N75" s="41"/>
      <c r="O75" s="41"/>
    </row>
    <row r="76" spans="1:15" ht="15" thickBot="1" x14ac:dyDescent="0.35">
      <c r="A76" s="88" t="s">
        <v>266</v>
      </c>
      <c r="B76" s="89"/>
      <c r="C76" s="39"/>
      <c r="D76" s="39"/>
      <c r="E76" s="39"/>
      <c r="F76" s="39"/>
      <c r="G76" s="39"/>
      <c r="H76" s="44"/>
      <c r="I76" s="110" t="s">
        <v>266</v>
      </c>
      <c r="J76" s="111"/>
      <c r="K76" s="39"/>
      <c r="L76" s="39"/>
      <c r="M76" s="39"/>
      <c r="N76" s="39"/>
      <c r="O76" s="39"/>
    </row>
    <row r="77" spans="1:15" ht="15" thickBot="1" x14ac:dyDescent="0.35">
      <c r="A77" s="88" t="s">
        <v>267</v>
      </c>
      <c r="B77" s="89"/>
      <c r="C77" s="39"/>
      <c r="D77" s="39"/>
      <c r="E77" s="39"/>
      <c r="F77" s="39"/>
      <c r="G77" s="39"/>
      <c r="H77" s="44"/>
      <c r="I77" s="110" t="s">
        <v>267</v>
      </c>
      <c r="J77" s="111"/>
      <c r="K77" s="39"/>
      <c r="L77" s="39"/>
      <c r="M77" s="39"/>
      <c r="N77" s="39"/>
      <c r="O77" s="39"/>
    </row>
    <row r="78" spans="1:15" ht="15" thickBot="1" x14ac:dyDescent="0.35">
      <c r="A78" s="88" t="s">
        <v>268</v>
      </c>
      <c r="B78" s="89"/>
      <c r="C78" s="39"/>
      <c r="D78" s="39"/>
      <c r="E78" s="39"/>
      <c r="F78" s="39"/>
      <c r="G78" s="39"/>
      <c r="H78" s="44"/>
      <c r="I78" s="110" t="s">
        <v>268</v>
      </c>
      <c r="J78" s="111"/>
      <c r="K78" s="39"/>
      <c r="L78" s="39"/>
      <c r="M78" s="39"/>
      <c r="N78" s="39"/>
      <c r="O78" s="39"/>
    </row>
    <row r="79" spans="1:15" ht="15" thickBot="1" x14ac:dyDescent="0.35">
      <c r="A79" s="88" t="s">
        <v>269</v>
      </c>
      <c r="B79" s="89"/>
      <c r="C79" s="39"/>
      <c r="D79" s="39"/>
      <c r="E79" s="39"/>
      <c r="F79" s="39"/>
      <c r="G79" s="39"/>
      <c r="H79" s="44"/>
      <c r="I79" s="110" t="s">
        <v>269</v>
      </c>
      <c r="J79" s="111"/>
      <c r="K79" s="39"/>
      <c r="L79" s="39"/>
      <c r="M79" s="39"/>
      <c r="N79" s="39"/>
      <c r="O79" s="39"/>
    </row>
    <row r="80" spans="1:15" ht="15" thickBot="1" x14ac:dyDescent="0.35">
      <c r="A80" s="88" t="s">
        <v>270</v>
      </c>
      <c r="B80" s="89"/>
      <c r="C80" s="39"/>
      <c r="D80" s="39"/>
      <c r="E80" s="39"/>
      <c r="F80" s="39"/>
      <c r="G80" s="39"/>
      <c r="H80" s="44"/>
      <c r="I80" s="110" t="s">
        <v>270</v>
      </c>
      <c r="J80" s="111"/>
      <c r="K80" s="39"/>
      <c r="L80" s="39"/>
      <c r="M80" s="39"/>
      <c r="N80" s="39"/>
      <c r="O80" s="39"/>
    </row>
    <row r="81" spans="1:15" ht="15" thickBot="1" x14ac:dyDescent="0.35">
      <c r="A81" s="88" t="s">
        <v>271</v>
      </c>
      <c r="B81" s="89"/>
      <c r="C81" s="39"/>
      <c r="D81" s="39"/>
      <c r="E81" s="39"/>
      <c r="F81" s="39"/>
      <c r="G81" s="39"/>
      <c r="H81" s="44"/>
      <c r="I81" s="110" t="s">
        <v>271</v>
      </c>
      <c r="J81" s="111"/>
      <c r="K81" s="39"/>
      <c r="L81" s="39"/>
      <c r="M81" s="39"/>
      <c r="N81" s="39"/>
      <c r="O81" s="39"/>
    </row>
    <row r="82" spans="1:15" ht="15" thickBot="1" x14ac:dyDescent="0.35">
      <c r="A82" s="88" t="s">
        <v>272</v>
      </c>
      <c r="B82" s="89"/>
      <c r="C82" s="39"/>
      <c r="D82" s="39"/>
      <c r="E82" s="39"/>
      <c r="F82" s="39"/>
      <c r="G82" s="39"/>
      <c r="H82" s="44"/>
      <c r="I82" s="110" t="s">
        <v>272</v>
      </c>
      <c r="J82" s="111"/>
      <c r="K82" s="39"/>
      <c r="L82" s="39"/>
      <c r="M82" s="39"/>
      <c r="N82" s="39"/>
      <c r="O82" s="39"/>
    </row>
    <row r="83" spans="1:15" ht="15" thickBot="1" x14ac:dyDescent="0.35">
      <c r="A83" s="88" t="s">
        <v>273</v>
      </c>
      <c r="B83" s="89"/>
      <c r="C83" s="39"/>
      <c r="D83" s="39"/>
      <c r="E83" s="39"/>
      <c r="F83" s="39"/>
      <c r="G83" s="39"/>
      <c r="H83" s="44"/>
      <c r="I83" s="110" t="s">
        <v>273</v>
      </c>
      <c r="J83" s="111"/>
      <c r="K83" s="39"/>
      <c r="L83" s="39"/>
      <c r="M83" s="39"/>
      <c r="N83" s="39"/>
      <c r="O83" s="39"/>
    </row>
    <row r="84" spans="1:15" ht="15" thickBot="1" x14ac:dyDescent="0.35">
      <c r="A84" s="88" t="s">
        <v>274</v>
      </c>
      <c r="B84" s="89"/>
      <c r="C84" s="39"/>
      <c r="D84" s="39"/>
      <c r="E84" s="39"/>
      <c r="F84" s="39"/>
      <c r="G84" s="39"/>
      <c r="H84" s="44"/>
      <c r="I84" s="110" t="s">
        <v>274</v>
      </c>
      <c r="J84" s="111"/>
      <c r="K84" s="39"/>
      <c r="L84" s="39"/>
      <c r="M84" s="39"/>
      <c r="N84" s="39"/>
      <c r="O84" s="39"/>
    </row>
    <row r="85" spans="1:15" ht="15" thickBot="1" x14ac:dyDescent="0.35">
      <c r="A85" s="88" t="s">
        <v>275</v>
      </c>
      <c r="B85" s="89"/>
      <c r="C85" s="39"/>
      <c r="D85" s="39"/>
      <c r="E85" s="39"/>
      <c r="F85" s="39"/>
      <c r="G85" s="39"/>
      <c r="H85" s="44"/>
      <c r="I85" s="110" t="s">
        <v>275</v>
      </c>
      <c r="J85" s="111"/>
      <c r="K85" s="39"/>
      <c r="L85" s="39"/>
      <c r="M85" s="39"/>
      <c r="N85" s="39"/>
      <c r="O85" s="39"/>
    </row>
    <row r="86" spans="1:15" ht="15" thickBot="1" x14ac:dyDescent="0.35">
      <c r="A86" s="88" t="s">
        <v>276</v>
      </c>
      <c r="B86" s="89"/>
      <c r="C86" s="39"/>
      <c r="D86" s="39"/>
      <c r="E86" s="39"/>
      <c r="F86" s="39"/>
      <c r="G86" s="39"/>
      <c r="H86" s="44"/>
      <c r="I86" s="110" t="s">
        <v>276</v>
      </c>
      <c r="J86" s="111"/>
      <c r="K86" s="39"/>
      <c r="L86" s="39"/>
      <c r="M86" s="39"/>
      <c r="N86" s="39"/>
      <c r="O86" s="39"/>
    </row>
    <row r="87" spans="1:15" ht="15" thickBot="1" x14ac:dyDescent="0.35">
      <c r="A87" s="88" t="s">
        <v>277</v>
      </c>
      <c r="B87" s="89"/>
      <c r="C87" s="39"/>
      <c r="D87" s="39"/>
      <c r="E87" s="39"/>
      <c r="F87" s="39"/>
      <c r="G87" s="39"/>
      <c r="H87" s="44"/>
      <c r="I87" s="110" t="s">
        <v>277</v>
      </c>
      <c r="J87" s="111"/>
      <c r="K87" s="39"/>
      <c r="L87" s="39"/>
      <c r="M87" s="39"/>
      <c r="N87" s="39"/>
      <c r="O87" s="39"/>
    </row>
    <row r="88" spans="1:15" ht="15" thickBot="1" x14ac:dyDescent="0.35">
      <c r="A88" s="88" t="s">
        <v>278</v>
      </c>
      <c r="B88" s="89"/>
      <c r="C88" s="39"/>
      <c r="D88" s="39"/>
      <c r="E88" s="39"/>
      <c r="F88" s="39"/>
      <c r="G88" s="39"/>
      <c r="H88" s="44"/>
      <c r="I88" s="110" t="s">
        <v>278</v>
      </c>
      <c r="J88" s="111"/>
      <c r="K88" s="39"/>
      <c r="L88" s="39"/>
      <c r="M88" s="39"/>
      <c r="N88" s="39"/>
      <c r="O88" s="39"/>
    </row>
    <row r="89" spans="1:15" ht="15" thickBot="1" x14ac:dyDescent="0.35">
      <c r="A89" s="88" t="s">
        <v>279</v>
      </c>
      <c r="B89" s="89"/>
      <c r="C89" s="39"/>
      <c r="D89" s="39"/>
      <c r="E89" s="39"/>
      <c r="F89" s="39"/>
      <c r="G89" s="39"/>
      <c r="H89" s="44"/>
      <c r="I89" s="110" t="s">
        <v>279</v>
      </c>
      <c r="J89" s="111"/>
      <c r="K89" s="39"/>
      <c r="L89" s="39"/>
      <c r="M89" s="39"/>
      <c r="N89" s="39"/>
      <c r="O89" s="39"/>
    </row>
    <row r="90" spans="1:15" ht="15" thickBot="1" x14ac:dyDescent="0.35">
      <c r="A90" s="88" t="s">
        <v>280</v>
      </c>
      <c r="B90" s="89"/>
      <c r="C90" s="39"/>
      <c r="D90" s="39"/>
      <c r="E90" s="39"/>
      <c r="F90" s="39"/>
      <c r="G90" s="39"/>
      <c r="H90" s="44"/>
      <c r="I90" s="110" t="s">
        <v>280</v>
      </c>
      <c r="J90" s="111"/>
      <c r="K90" s="39"/>
      <c r="L90" s="39"/>
      <c r="M90" s="39"/>
      <c r="N90" s="39"/>
      <c r="O90" s="39"/>
    </row>
    <row r="91" spans="1:15" ht="15" thickBot="1" x14ac:dyDescent="0.35">
      <c r="A91" s="88" t="s">
        <v>281</v>
      </c>
      <c r="B91" s="89"/>
      <c r="C91" s="39"/>
      <c r="D91" s="39"/>
      <c r="E91" s="39"/>
      <c r="F91" s="39"/>
      <c r="G91" s="39"/>
      <c r="H91" s="44"/>
      <c r="I91" s="110" t="s">
        <v>281</v>
      </c>
      <c r="J91" s="111"/>
      <c r="K91" s="39"/>
      <c r="L91" s="39"/>
      <c r="M91" s="39"/>
      <c r="N91" s="39"/>
      <c r="O91" s="39"/>
    </row>
    <row r="92" spans="1:15" ht="15" thickBot="1" x14ac:dyDescent="0.35">
      <c r="A92" s="88" t="s">
        <v>282</v>
      </c>
      <c r="B92" s="89"/>
      <c r="C92" s="39"/>
      <c r="D92" s="39"/>
      <c r="E92" s="39"/>
      <c r="F92" s="39"/>
      <c r="G92" s="39"/>
      <c r="H92" s="44"/>
      <c r="I92" s="110" t="s">
        <v>282</v>
      </c>
      <c r="J92" s="111"/>
      <c r="K92" s="39"/>
      <c r="L92" s="39"/>
      <c r="M92" s="39"/>
      <c r="N92" s="39"/>
      <c r="O92" s="39"/>
    </row>
    <row r="93" spans="1:15" ht="15" thickBot="1" x14ac:dyDescent="0.35">
      <c r="A93" s="88" t="s">
        <v>283</v>
      </c>
      <c r="B93" s="89"/>
      <c r="C93" s="39"/>
      <c r="D93" s="39"/>
      <c r="E93" s="39"/>
      <c r="F93" s="39"/>
      <c r="G93" s="39"/>
      <c r="H93" s="44"/>
      <c r="I93" s="110" t="s">
        <v>283</v>
      </c>
      <c r="J93" s="111"/>
      <c r="K93" s="39"/>
      <c r="L93" s="39"/>
      <c r="M93" s="39"/>
      <c r="N93" s="39"/>
      <c r="O93" s="39"/>
    </row>
    <row r="94" spans="1:15" ht="15" thickBot="1" x14ac:dyDescent="0.35">
      <c r="A94" s="88" t="s">
        <v>284</v>
      </c>
      <c r="B94" s="89"/>
      <c r="C94" s="39"/>
      <c r="D94" s="39"/>
      <c r="E94" s="39"/>
      <c r="F94" s="39"/>
      <c r="G94" s="39"/>
      <c r="H94" s="44"/>
      <c r="I94" s="110" t="s">
        <v>284</v>
      </c>
      <c r="J94" s="111"/>
      <c r="K94" s="39"/>
      <c r="L94" s="39"/>
      <c r="M94" s="39"/>
      <c r="N94" s="39"/>
      <c r="O94" s="39"/>
    </row>
    <row r="95" spans="1:15" ht="15" thickBot="1" x14ac:dyDescent="0.35">
      <c r="A95" s="88" t="s">
        <v>285</v>
      </c>
      <c r="B95" s="89"/>
      <c r="C95" s="39"/>
      <c r="D95" s="39"/>
      <c r="E95" s="39"/>
      <c r="F95" s="39"/>
      <c r="G95" s="39"/>
      <c r="H95" s="44"/>
      <c r="I95" s="110" t="s">
        <v>285</v>
      </c>
      <c r="J95" s="111"/>
      <c r="K95" s="39"/>
      <c r="L95" s="39"/>
      <c r="M95" s="39"/>
      <c r="N95" s="39"/>
      <c r="O95" s="39"/>
    </row>
    <row r="96" spans="1:15" ht="15" thickBot="1" x14ac:dyDescent="0.35">
      <c r="A96" s="88" t="s">
        <v>286</v>
      </c>
      <c r="B96" s="89"/>
      <c r="C96" s="39"/>
      <c r="D96" s="39"/>
      <c r="E96" s="39"/>
      <c r="F96" s="39"/>
      <c r="G96" s="39"/>
      <c r="H96" s="44"/>
      <c r="I96" s="110" t="s">
        <v>286</v>
      </c>
      <c r="J96" s="111"/>
      <c r="K96" s="39"/>
      <c r="L96" s="39"/>
      <c r="M96" s="39"/>
      <c r="N96" s="39"/>
      <c r="O96" s="39"/>
    </row>
    <row r="97" spans="1:15" ht="15" thickBot="1" x14ac:dyDescent="0.35">
      <c r="A97" s="88" t="s">
        <v>287</v>
      </c>
      <c r="B97" s="89"/>
      <c r="C97" s="39">
        <f>Penguen_IS!C97/Penguen_IS!$G97</f>
        <v>-0.33333333333333337</v>
      </c>
      <c r="D97" s="39">
        <f>Penguen_IS!D97/Penguen_IS!$G97</f>
        <v>-0.33333333333333337</v>
      </c>
      <c r="E97" s="39">
        <f>Penguen_IS!E97/Penguen_IS!$G97</f>
        <v>0</v>
      </c>
      <c r="F97" s="39">
        <f>Penguen_IS!F97/Penguen_IS!$G97</f>
        <v>1</v>
      </c>
      <c r="G97" s="39">
        <f>Penguen_IS!G97/Penguen_IS!$G97</f>
        <v>1</v>
      </c>
      <c r="H97" s="44"/>
      <c r="I97" s="110" t="s">
        <v>287</v>
      </c>
      <c r="J97" s="111"/>
      <c r="K97" s="39">
        <f>(Penguen_IS!C97-Penguen_IS!D97)/Penguen_IS!D97</f>
        <v>0</v>
      </c>
      <c r="L97" s="39"/>
      <c r="M97" s="39">
        <f>(Penguen_IS!E97-Penguen_IS!F97)/Penguen_IS!F97</f>
        <v>-1</v>
      </c>
      <c r="N97" s="39">
        <f>(Penguen_IS!F97-Penguen_IS!G97)/Penguen_IS!G97</f>
        <v>0</v>
      </c>
      <c r="O97" s="39"/>
    </row>
    <row r="98" spans="1:15" ht="15" thickBot="1" x14ac:dyDescent="0.35">
      <c r="A98" s="88" t="s">
        <v>288</v>
      </c>
      <c r="B98" s="89"/>
      <c r="C98" s="39">
        <f>Penguen_IS!C98/Penguen_IS!$G98</f>
        <v>-2.1351351351351351</v>
      </c>
      <c r="D98" s="39">
        <f>Penguen_IS!D98/Penguen_IS!$G98</f>
        <v>-1.2702702702702702</v>
      </c>
      <c r="E98" s="39">
        <f>Penguen_IS!E98/Penguen_IS!$G98</f>
        <v>-3.9729729729729728</v>
      </c>
      <c r="F98" s="39">
        <f>Penguen_IS!F98/Penguen_IS!$G98</f>
        <v>-3.0810810810810811</v>
      </c>
      <c r="G98" s="39">
        <f>Penguen_IS!G98/Penguen_IS!$G98</f>
        <v>1</v>
      </c>
      <c r="H98" s="44"/>
      <c r="I98" s="110" t="s">
        <v>288</v>
      </c>
      <c r="J98" s="111"/>
      <c r="K98" s="39">
        <f>(Penguen_IS!C98-Penguen_IS!D98)/Penguen_IS!D98</f>
        <v>0.68085106382978722</v>
      </c>
      <c r="L98" s="39">
        <f>(Penguen_IS!D98-Penguen_IS!E98)/Penguen_IS!E98</f>
        <v>-0.68027210884353739</v>
      </c>
      <c r="M98" s="39">
        <f>(Penguen_IS!E98-Penguen_IS!F98)/Penguen_IS!F98</f>
        <v>0.28947368421052622</v>
      </c>
      <c r="N98" s="39">
        <f>(Penguen_IS!F98-Penguen_IS!G98)/Penguen_IS!G98</f>
        <v>-4.0810810810810816</v>
      </c>
      <c r="O98" s="39"/>
    </row>
    <row r="99" spans="1:15" ht="15" thickBot="1" x14ac:dyDescent="0.35">
      <c r="A99" s="88" t="s">
        <v>289</v>
      </c>
      <c r="B99" s="89"/>
      <c r="C99" s="39"/>
      <c r="D99" s="39"/>
      <c r="E99" s="39"/>
      <c r="F99" s="39"/>
      <c r="G99" s="39"/>
      <c r="H99" s="44"/>
      <c r="I99" s="110" t="s">
        <v>289</v>
      </c>
      <c r="J99" s="111"/>
      <c r="K99" s="39"/>
      <c r="L99" s="39"/>
      <c r="M99" s="39">
        <f>(Penguen_IS!E99-Penguen_IS!F99)/Penguen_IS!F99</f>
        <v>-1</v>
      </c>
      <c r="N99" s="39"/>
      <c r="O99" s="39"/>
    </row>
    <row r="100" spans="1:15" ht="15" thickBot="1" x14ac:dyDescent="0.35">
      <c r="A100" s="88" t="s">
        <v>290</v>
      </c>
      <c r="B100" s="89"/>
      <c r="C100" s="39">
        <f>Penguen_IS!C100/Penguen_IS!$G100</f>
        <v>2</v>
      </c>
      <c r="D100" s="39">
        <f>Penguen_IS!D100/Penguen_IS!$G100</f>
        <v>-27.5</v>
      </c>
      <c r="E100" s="39">
        <f>Penguen_IS!E100/Penguen_IS!$G100</f>
        <v>0.5</v>
      </c>
      <c r="F100" s="39">
        <f>Penguen_IS!F100/Penguen_IS!$G100</f>
        <v>-2.9999999999999996</v>
      </c>
      <c r="G100" s="39">
        <f>Penguen_IS!G100/Penguen_IS!$G100</f>
        <v>1</v>
      </c>
      <c r="H100" s="44"/>
      <c r="I100" s="110" t="s">
        <v>290</v>
      </c>
      <c r="J100" s="111"/>
      <c r="K100" s="39">
        <f>(Penguen_IS!C100-Penguen_IS!D100)/Penguen_IS!D100</f>
        <v>-1.0727272727272728</v>
      </c>
      <c r="L100" s="39">
        <f>(Penguen_IS!D100-Penguen_IS!E100)/Penguen_IS!E100</f>
        <v>-55.999999999999993</v>
      </c>
      <c r="M100" s="39">
        <f>(Penguen_IS!E100-Penguen_IS!F100)/Penguen_IS!F100</f>
        <v>-1.1666666666666667</v>
      </c>
      <c r="N100" s="39">
        <f>(Penguen_IS!F100-Penguen_IS!G100)/Penguen_IS!G100</f>
        <v>-4</v>
      </c>
      <c r="O100" s="39"/>
    </row>
    <row r="101" spans="1:15" ht="15" thickBot="1" x14ac:dyDescent="0.35">
      <c r="A101" s="88" t="s">
        <v>291</v>
      </c>
      <c r="B101" s="89"/>
      <c r="C101" s="39">
        <f>Penguen_IS!C101/Penguen_IS!$G101</f>
        <v>-2.3714285714285714</v>
      </c>
      <c r="D101" s="39">
        <f>Penguen_IS!D101/Penguen_IS!$G101</f>
        <v>0.22857142857142859</v>
      </c>
      <c r="E101" s="39">
        <f>Penguen_IS!E101/Penguen_IS!$G101</f>
        <v>-4.2285714285714286</v>
      </c>
      <c r="F101" s="39">
        <f>Penguen_IS!F101/Penguen_IS!$G101</f>
        <v>-3.0857142857142859</v>
      </c>
      <c r="G101" s="39">
        <f>Penguen_IS!G101/Penguen_IS!$G101</f>
        <v>1</v>
      </c>
      <c r="H101" s="44"/>
      <c r="I101" s="110" t="s">
        <v>291</v>
      </c>
      <c r="J101" s="111"/>
      <c r="K101" s="39">
        <f>(Penguen_IS!C101-Penguen_IS!D101)/Penguen_IS!D101</f>
        <v>-11.375000000000002</v>
      </c>
      <c r="L101" s="39">
        <f>(Penguen_IS!D101-Penguen_IS!E101)/Penguen_IS!E101</f>
        <v>-1.0540540540540542</v>
      </c>
      <c r="M101" s="39">
        <f>(Penguen_IS!E101-Penguen_IS!F101)/Penguen_IS!F101</f>
        <v>0.37037037037037035</v>
      </c>
      <c r="N101" s="39">
        <f>(Penguen_IS!F101-Penguen_IS!G101)/Penguen_IS!G101</f>
        <v>-4.0857142857142863</v>
      </c>
      <c r="O101" s="39"/>
    </row>
    <row r="102" spans="1:15" ht="15" thickBot="1" x14ac:dyDescent="0.35">
      <c r="A102" s="88" t="s">
        <v>292</v>
      </c>
      <c r="B102" s="89"/>
      <c r="C102" s="39">
        <f>Penguen_IS!C102/Penguen_IS!$G102</f>
        <v>-2.3714285714285714</v>
      </c>
      <c r="D102" s="39">
        <f>Penguen_IS!D102/Penguen_IS!$G102</f>
        <v>0.22857142857142859</v>
      </c>
      <c r="E102" s="39">
        <f>Penguen_IS!E102/Penguen_IS!$G102</f>
        <v>-4.2285714285714286</v>
      </c>
      <c r="F102" s="39">
        <f>Penguen_IS!F102/Penguen_IS!$G102</f>
        <v>-3.0857142857142859</v>
      </c>
      <c r="G102" s="39">
        <f>Penguen_IS!G102/Penguen_IS!$G102</f>
        <v>1</v>
      </c>
      <c r="H102" s="44"/>
      <c r="I102" s="110" t="s">
        <v>292</v>
      </c>
      <c r="J102" s="111"/>
      <c r="K102" s="39">
        <f>(Penguen_IS!C102-Penguen_IS!D102)/Penguen_IS!D102</f>
        <v>-11.375000000000002</v>
      </c>
      <c r="L102" s="39">
        <f>(Penguen_IS!D102-Penguen_IS!E102)/Penguen_IS!E102</f>
        <v>-1.0540540540540542</v>
      </c>
      <c r="M102" s="39">
        <f>(Penguen_IS!E102-Penguen_IS!F102)/Penguen_IS!F102</f>
        <v>0.37037037037037035</v>
      </c>
      <c r="N102" s="39">
        <f>(Penguen_IS!F102-Penguen_IS!G102)/Penguen_IS!G102</f>
        <v>-4.0857142857142863</v>
      </c>
      <c r="O102" s="39"/>
    </row>
    <row r="103" spans="1:15" ht="15" thickBot="1" x14ac:dyDescent="0.35">
      <c r="A103" s="88" t="s">
        <v>293</v>
      </c>
      <c r="B103" s="89"/>
      <c r="C103" s="39">
        <f>Penguen_IS!C103/Penguen_IS!$G103</f>
        <v>-2.3333333333333335</v>
      </c>
      <c r="D103" s="39">
        <f>Penguen_IS!D103/Penguen_IS!$G103</f>
        <v>0.33333333333333337</v>
      </c>
      <c r="E103" s="39">
        <f>Penguen_IS!E103/Penguen_IS!$G103</f>
        <v>-4</v>
      </c>
      <c r="F103" s="39">
        <f>Penguen_IS!F103/Penguen_IS!$G103</f>
        <v>-3</v>
      </c>
      <c r="G103" s="39">
        <f>Penguen_IS!G103/Penguen_IS!$G103</f>
        <v>1</v>
      </c>
      <c r="H103" s="44"/>
      <c r="I103" s="110" t="s">
        <v>293</v>
      </c>
      <c r="J103" s="111"/>
      <c r="K103" s="39">
        <f>(Penguen_IS!C103-Penguen_IS!D103)/Penguen_IS!D103</f>
        <v>-8</v>
      </c>
      <c r="L103" s="39">
        <f>(Penguen_IS!D103-Penguen_IS!E103)/Penguen_IS!E103</f>
        <v>-1.0833333333333335</v>
      </c>
      <c r="M103" s="39">
        <f>(Penguen_IS!E103-Penguen_IS!F103)/Penguen_IS!F103</f>
        <v>0.33333333333333331</v>
      </c>
      <c r="N103" s="39">
        <f>(Penguen_IS!F103-Penguen_IS!G103)/Penguen_IS!G103</f>
        <v>-4</v>
      </c>
      <c r="O103" s="39"/>
    </row>
    <row r="104" spans="1:15" ht="15" thickBot="1" x14ac:dyDescent="0.35">
      <c r="A104" s="88" t="s">
        <v>294</v>
      </c>
      <c r="B104" s="89"/>
      <c r="C104" s="39">
        <f>Penguen_IS!C104/Penguen_IS!$G104</f>
        <v>-2.3333333333333335</v>
      </c>
      <c r="D104" s="39">
        <f>Penguen_IS!D104/Penguen_IS!$G104</f>
        <v>0.33333333333333337</v>
      </c>
      <c r="E104" s="39">
        <f>Penguen_IS!E104/Penguen_IS!$G104</f>
        <v>-4</v>
      </c>
      <c r="F104" s="39">
        <f>Penguen_IS!F104/Penguen_IS!$G104</f>
        <v>-3</v>
      </c>
      <c r="G104" s="39">
        <f>Penguen_IS!G104/Penguen_IS!$G104</f>
        <v>1</v>
      </c>
      <c r="H104" s="44"/>
      <c r="I104" s="110" t="s">
        <v>294</v>
      </c>
      <c r="J104" s="111"/>
      <c r="K104" s="39">
        <f>(Penguen_IS!C104-Penguen_IS!D104)/Penguen_IS!D104</f>
        <v>-8</v>
      </c>
      <c r="L104" s="39">
        <f>(Penguen_IS!D104-Penguen_IS!E104)/Penguen_IS!E104</f>
        <v>-1.0833333333333335</v>
      </c>
      <c r="M104" s="39">
        <f>(Penguen_IS!E104-Penguen_IS!F104)/Penguen_IS!F104</f>
        <v>0.33333333333333331</v>
      </c>
      <c r="N104" s="39">
        <f>(Penguen_IS!F104-Penguen_IS!G104)/Penguen_IS!G104</f>
        <v>-4</v>
      </c>
      <c r="O104" s="39"/>
    </row>
    <row r="105" spans="1:15" ht="15" thickBot="1" x14ac:dyDescent="0.35">
      <c r="A105" s="88" t="s">
        <v>295</v>
      </c>
      <c r="B105" s="89"/>
      <c r="C105" s="39"/>
      <c r="D105" s="39"/>
      <c r="E105" s="39"/>
      <c r="F105" s="39"/>
      <c r="G105" s="39"/>
      <c r="H105" s="44"/>
      <c r="I105" s="110" t="s">
        <v>295</v>
      </c>
      <c r="J105" s="111"/>
      <c r="K105" s="39"/>
      <c r="L105" s="39"/>
      <c r="M105" s="39"/>
      <c r="N105" s="39"/>
      <c r="O105" s="39"/>
    </row>
    <row r="106" spans="1:15" ht="15" thickBot="1" x14ac:dyDescent="0.35">
      <c r="A106" s="88" t="s">
        <v>296</v>
      </c>
      <c r="B106" s="89"/>
      <c r="C106" s="39"/>
      <c r="D106" s="39"/>
      <c r="E106" s="39"/>
      <c r="F106" s="39"/>
      <c r="G106" s="39"/>
      <c r="H106" s="44"/>
      <c r="I106" s="110" t="s">
        <v>296</v>
      </c>
      <c r="J106" s="111"/>
      <c r="K106" s="39"/>
      <c r="L106" s="39"/>
      <c r="M106" s="39"/>
      <c r="N106" s="39"/>
      <c r="O106" s="39"/>
    </row>
    <row r="107" spans="1:15" ht="15" thickBot="1" x14ac:dyDescent="0.35">
      <c r="A107" s="88" t="s">
        <v>297</v>
      </c>
      <c r="B107" s="89"/>
      <c r="C107" s="39"/>
      <c r="D107" s="39"/>
      <c r="E107" s="39"/>
      <c r="F107" s="39"/>
      <c r="G107" s="39"/>
      <c r="H107" s="44"/>
      <c r="I107" s="110" t="s">
        <v>297</v>
      </c>
      <c r="J107" s="111"/>
      <c r="K107" s="39"/>
      <c r="L107" s="39"/>
      <c r="M107" s="39"/>
      <c r="N107" s="39"/>
      <c r="O107" s="39"/>
    </row>
    <row r="108" spans="1:15" ht="15" thickBot="1" x14ac:dyDescent="0.35">
      <c r="A108" s="88" t="s">
        <v>298</v>
      </c>
      <c r="B108" s="89"/>
      <c r="C108" s="39"/>
      <c r="D108" s="39"/>
      <c r="E108" s="39"/>
      <c r="F108" s="39"/>
      <c r="G108" s="39"/>
      <c r="H108" s="44"/>
      <c r="I108" s="110" t="s">
        <v>298</v>
      </c>
      <c r="J108" s="111"/>
      <c r="K108" s="39"/>
      <c r="L108" s="39"/>
      <c r="M108" s="39"/>
      <c r="N108" s="39"/>
      <c r="O108" s="39"/>
    </row>
    <row r="109" spans="1:15" ht="15" thickBot="1" x14ac:dyDescent="0.35">
      <c r="A109" s="88" t="s">
        <v>299</v>
      </c>
      <c r="B109" s="89"/>
      <c r="C109" s="39"/>
      <c r="D109" s="39"/>
      <c r="E109" s="39"/>
      <c r="F109" s="39"/>
      <c r="G109" s="39"/>
      <c r="H109" s="44"/>
      <c r="I109" s="110" t="s">
        <v>299</v>
      </c>
      <c r="J109" s="111"/>
      <c r="K109" s="39"/>
      <c r="L109" s="39"/>
      <c r="M109" s="39"/>
      <c r="N109" s="39"/>
      <c r="O109" s="39"/>
    </row>
    <row r="110" spans="1:15" ht="15" thickBot="1" x14ac:dyDescent="0.35">
      <c r="A110" s="88" t="s">
        <v>300</v>
      </c>
      <c r="B110" s="89"/>
      <c r="C110" s="39">
        <f>Penguen_IS!C110/Penguen_IS!$G110</f>
        <v>2.5238095238095237</v>
      </c>
      <c r="D110" s="39">
        <f>Penguen_IS!D110/Penguen_IS!$G110</f>
        <v>1.0952380952380951</v>
      </c>
      <c r="E110" s="39">
        <f>Penguen_IS!E110/Penguen_IS!$G110</f>
        <v>1.0476190476190477</v>
      </c>
      <c r="F110" s="39">
        <f>Penguen_IS!F110/Penguen_IS!$G110</f>
        <v>1</v>
      </c>
      <c r="G110" s="39">
        <f>Penguen_IS!G110/Penguen_IS!$G110</f>
        <v>1</v>
      </c>
      <c r="H110" s="44"/>
      <c r="I110" s="110" t="s">
        <v>300</v>
      </c>
      <c r="J110" s="111"/>
      <c r="K110" s="39">
        <f>(Penguen_IS!C110-Penguen_IS!D110)/Penguen_IS!D110</f>
        <v>1.3043478260869565</v>
      </c>
      <c r="L110" s="39">
        <f>(Penguen_IS!D110-Penguen_IS!E110)/Penguen_IS!E110</f>
        <v>4.5454545454545289E-2</v>
      </c>
      <c r="M110" s="39">
        <f>(Penguen_IS!E110-Penguen_IS!F110)/Penguen_IS!F110</f>
        <v>4.7619047619047658E-2</v>
      </c>
      <c r="N110" s="39">
        <f>(Penguen_IS!F110-Penguen_IS!G110)/Penguen_IS!G110</f>
        <v>0</v>
      </c>
      <c r="O110" s="39"/>
    </row>
    <row r="111" spans="1:15" ht="15" thickBot="1" x14ac:dyDescent="0.35">
      <c r="A111" s="88" t="s">
        <v>301</v>
      </c>
      <c r="B111" s="89"/>
      <c r="C111" s="39"/>
      <c r="D111" s="39"/>
      <c r="E111" s="39"/>
      <c r="F111" s="39"/>
      <c r="G111" s="39"/>
      <c r="H111" s="44"/>
      <c r="I111" s="110" t="s">
        <v>301</v>
      </c>
      <c r="J111" s="111"/>
      <c r="K111" s="39"/>
      <c r="L111" s="39"/>
      <c r="M111" s="39"/>
      <c r="N111" s="39"/>
      <c r="O111" s="39"/>
    </row>
    <row r="112" spans="1:15" ht="15" thickBot="1" x14ac:dyDescent="0.35">
      <c r="A112" s="88" t="s">
        <v>302</v>
      </c>
      <c r="B112" s="89"/>
      <c r="C112" s="39">
        <f>Penguen_IS!C112/Penguen_IS!$G112</f>
        <v>1.46875</v>
      </c>
      <c r="D112" s="39">
        <f>Penguen_IS!D112/Penguen_IS!$G112</f>
        <v>1.7343749999999998</v>
      </c>
      <c r="E112" s="39">
        <f>Penguen_IS!E112/Penguen_IS!$G112</f>
        <v>1.46875</v>
      </c>
      <c r="F112" s="39">
        <f>Penguen_IS!F112/Penguen_IS!$G112</f>
        <v>1.203125</v>
      </c>
      <c r="G112" s="39">
        <f>Penguen_IS!G112/Penguen_IS!$G112</f>
        <v>1</v>
      </c>
      <c r="H112" s="44"/>
      <c r="I112" s="110" t="s">
        <v>302</v>
      </c>
      <c r="J112" s="111"/>
      <c r="K112" s="39">
        <f>(Penguen_IS!C112-Penguen_IS!D112)/Penguen_IS!D112</f>
        <v>-0.15315315315315309</v>
      </c>
      <c r="L112" s="39">
        <f>(Penguen_IS!D112-Penguen_IS!E112)/Penguen_IS!E112</f>
        <v>0.18085106382978716</v>
      </c>
      <c r="M112" s="39">
        <f>(Penguen_IS!E112-Penguen_IS!F112)/Penguen_IS!F112</f>
        <v>0.2207792207792208</v>
      </c>
      <c r="N112" s="39">
        <f>(Penguen_IS!F112-Penguen_IS!G112)/Penguen_IS!G112</f>
        <v>0.20312499999999997</v>
      </c>
      <c r="O112" s="39"/>
    </row>
    <row r="113" spans="1:15" ht="15" thickBot="1" x14ac:dyDescent="0.35">
      <c r="A113" s="88" t="s">
        <v>303</v>
      </c>
      <c r="B113" s="89"/>
      <c r="C113" s="39"/>
      <c r="D113" s="39"/>
      <c r="E113" s="39"/>
      <c r="F113" s="39"/>
      <c r="G113" s="39"/>
      <c r="H113" s="44"/>
      <c r="I113" s="110" t="s">
        <v>303</v>
      </c>
      <c r="J113" s="111"/>
      <c r="K113" s="39"/>
      <c r="L113" s="39"/>
      <c r="M113" s="39"/>
      <c r="N113" s="39"/>
      <c r="O113" s="39"/>
    </row>
    <row r="114" spans="1:15" ht="15" thickBot="1" x14ac:dyDescent="0.35">
      <c r="A114" s="88" t="s">
        <v>304</v>
      </c>
      <c r="B114" s="89"/>
      <c r="C114" s="39"/>
      <c r="D114" s="39"/>
      <c r="E114" s="39"/>
      <c r="F114" s="39"/>
      <c r="G114" s="39"/>
      <c r="H114" s="44"/>
      <c r="I114" s="110" t="s">
        <v>304</v>
      </c>
      <c r="J114" s="111"/>
      <c r="K114" s="39"/>
      <c r="L114" s="39"/>
      <c r="M114" s="39"/>
      <c r="N114" s="39"/>
      <c r="O114" s="39"/>
    </row>
    <row r="115" spans="1:15" ht="15" thickBot="1" x14ac:dyDescent="0.35">
      <c r="A115" s="88" t="s">
        <v>305</v>
      </c>
      <c r="B115" s="89"/>
      <c r="C115" s="39"/>
      <c r="D115" s="39"/>
      <c r="E115" s="39"/>
      <c r="F115" s="39"/>
      <c r="G115" s="39"/>
      <c r="H115" s="44"/>
      <c r="I115" s="110" t="s">
        <v>305</v>
      </c>
      <c r="J115" s="111"/>
      <c r="K115" s="39"/>
      <c r="L115" s="39"/>
      <c r="M115" s="39"/>
      <c r="N115" s="39"/>
      <c r="O115" s="39"/>
    </row>
    <row r="116" spans="1:15" ht="15" thickBot="1" x14ac:dyDescent="0.35">
      <c r="A116" s="88" t="s">
        <v>306</v>
      </c>
      <c r="B116" s="89"/>
      <c r="C116" s="39"/>
      <c r="D116" s="39"/>
      <c r="E116" s="39"/>
      <c r="F116" s="39"/>
      <c r="G116" s="39"/>
      <c r="H116" s="44"/>
      <c r="I116" s="110" t="s">
        <v>306</v>
      </c>
      <c r="J116" s="111"/>
      <c r="K116" s="39"/>
      <c r="L116" s="39"/>
      <c r="M116" s="39"/>
      <c r="N116" s="39"/>
      <c r="O116" s="39"/>
    </row>
    <row r="117" spans="1:15" ht="15" thickBot="1" x14ac:dyDescent="0.35">
      <c r="A117" s="88" t="s">
        <v>307</v>
      </c>
      <c r="B117" s="89"/>
      <c r="C117" s="39"/>
      <c r="D117" s="39"/>
      <c r="E117" s="39"/>
      <c r="F117" s="39"/>
      <c r="G117" s="39"/>
      <c r="H117" s="44"/>
      <c r="I117" s="110" t="s">
        <v>307</v>
      </c>
      <c r="J117" s="111"/>
      <c r="K117" s="39"/>
      <c r="L117" s="39"/>
      <c r="M117" s="39"/>
      <c r="N117" s="39"/>
      <c r="O117" s="39"/>
    </row>
    <row r="118" spans="1:15" ht="15" thickBot="1" x14ac:dyDescent="0.35">
      <c r="A118" s="88" t="s">
        <v>308</v>
      </c>
      <c r="B118" s="89"/>
      <c r="C118" s="39"/>
      <c r="D118" s="39"/>
      <c r="E118" s="39"/>
      <c r="F118" s="39"/>
      <c r="G118" s="39"/>
      <c r="H118" s="44"/>
      <c r="I118" s="110" t="s">
        <v>308</v>
      </c>
      <c r="J118" s="111"/>
      <c r="K118" s="39"/>
      <c r="L118" s="39"/>
      <c r="M118" s="39"/>
      <c r="N118" s="39"/>
      <c r="O118" s="39"/>
    </row>
    <row r="119" spans="1:15" ht="15" thickBot="1" x14ac:dyDescent="0.35">
      <c r="A119" s="88" t="s">
        <v>309</v>
      </c>
      <c r="B119" s="89"/>
      <c r="C119" s="39"/>
      <c r="D119" s="39"/>
      <c r="E119" s="39"/>
      <c r="F119" s="39"/>
      <c r="G119" s="39"/>
      <c r="H119" s="44"/>
      <c r="I119" s="110" t="s">
        <v>309</v>
      </c>
      <c r="J119" s="111"/>
      <c r="K119" s="39"/>
      <c r="L119" s="39"/>
      <c r="M119" s="39"/>
      <c r="N119" s="39"/>
      <c r="O119" s="39"/>
    </row>
    <row r="120" spans="1:15" ht="15" thickBot="1" x14ac:dyDescent="0.35">
      <c r="A120" s="88" t="s">
        <v>310</v>
      </c>
      <c r="B120" s="89"/>
      <c r="C120" s="39"/>
      <c r="D120" s="39"/>
      <c r="E120" s="39"/>
      <c r="F120" s="39"/>
      <c r="G120" s="39"/>
      <c r="H120" s="44"/>
      <c r="I120" s="110" t="s">
        <v>310</v>
      </c>
      <c r="J120" s="111"/>
      <c r="K120" s="39"/>
      <c r="L120" s="39"/>
      <c r="M120" s="39"/>
      <c r="N120" s="39"/>
      <c r="O120" s="39"/>
    </row>
    <row r="121" spans="1:15" ht="15" thickBot="1" x14ac:dyDescent="0.35">
      <c r="A121" s="88" t="s">
        <v>311</v>
      </c>
      <c r="B121" s="89"/>
      <c r="C121" s="39"/>
      <c r="D121" s="39"/>
      <c r="E121" s="39"/>
      <c r="F121" s="39"/>
      <c r="G121" s="39"/>
      <c r="H121" s="44"/>
      <c r="I121" s="110" t="s">
        <v>311</v>
      </c>
      <c r="J121" s="111"/>
      <c r="K121" s="39"/>
      <c r="L121" s="39"/>
      <c r="M121" s="39"/>
      <c r="N121" s="39"/>
      <c r="O121" s="39"/>
    </row>
    <row r="122" spans="1:15" ht="15" thickBot="1" x14ac:dyDescent="0.35">
      <c r="A122" s="88" t="s">
        <v>312</v>
      </c>
      <c r="B122" s="89"/>
      <c r="C122" s="39"/>
      <c r="D122" s="39"/>
      <c r="E122" s="39"/>
      <c r="F122" s="39"/>
      <c r="G122" s="39"/>
      <c r="H122" s="44"/>
      <c r="I122" s="110" t="s">
        <v>312</v>
      </c>
      <c r="J122" s="111"/>
      <c r="K122" s="39"/>
      <c r="L122" s="39"/>
      <c r="M122" s="39"/>
      <c r="N122" s="39"/>
      <c r="O122" s="39"/>
    </row>
    <row r="123" spans="1:15" ht="15" thickBot="1" x14ac:dyDescent="0.35">
      <c r="A123" s="88" t="s">
        <v>313</v>
      </c>
      <c r="B123" s="89"/>
      <c r="C123" s="39"/>
      <c r="D123" s="39"/>
      <c r="E123" s="39"/>
      <c r="F123" s="39"/>
      <c r="G123" s="39"/>
      <c r="H123" s="44"/>
      <c r="I123" s="110" t="s">
        <v>313</v>
      </c>
      <c r="J123" s="111"/>
      <c r="K123" s="39"/>
      <c r="L123" s="39"/>
      <c r="M123" s="39"/>
      <c r="N123" s="39"/>
      <c r="O123" s="39"/>
    </row>
    <row r="124" spans="1:15" ht="15" thickBot="1" x14ac:dyDescent="0.35">
      <c r="A124" s="88" t="s">
        <v>314</v>
      </c>
      <c r="B124" s="89"/>
      <c r="C124" s="39"/>
      <c r="D124" s="39"/>
      <c r="E124" s="39"/>
      <c r="F124" s="39"/>
      <c r="G124" s="39"/>
      <c r="H124" s="44"/>
      <c r="I124" s="110" t="s">
        <v>314</v>
      </c>
      <c r="J124" s="111"/>
      <c r="K124" s="39"/>
      <c r="L124" s="39"/>
      <c r="M124" s="39"/>
      <c r="N124" s="39"/>
      <c r="O124" s="39"/>
    </row>
    <row r="125" spans="1:15" ht="15" thickBot="1" x14ac:dyDescent="0.35">
      <c r="A125" s="88" t="s">
        <v>315</v>
      </c>
      <c r="B125" s="89"/>
      <c r="C125" s="39"/>
      <c r="D125" s="39"/>
      <c r="E125" s="39"/>
      <c r="F125" s="39"/>
      <c r="G125" s="39"/>
      <c r="H125" s="44"/>
      <c r="I125" s="110" t="s">
        <v>315</v>
      </c>
      <c r="J125" s="111"/>
      <c r="K125" s="39"/>
      <c r="L125" s="39"/>
      <c r="M125" s="39"/>
      <c r="N125" s="39"/>
      <c r="O125" s="39"/>
    </row>
    <row r="126" spans="1:15" ht="15" thickBot="1" x14ac:dyDescent="0.35">
      <c r="A126" s="88" t="s">
        <v>316</v>
      </c>
      <c r="B126" s="89"/>
      <c r="C126" s="39"/>
      <c r="D126" s="39"/>
      <c r="E126" s="39"/>
      <c r="F126" s="39"/>
      <c r="G126" s="39"/>
      <c r="H126" s="44"/>
      <c r="I126" s="110" t="s">
        <v>316</v>
      </c>
      <c r="J126" s="111"/>
      <c r="K126" s="39"/>
      <c r="L126" s="39"/>
      <c r="M126" s="39"/>
      <c r="N126" s="39"/>
      <c r="O126" s="39"/>
    </row>
    <row r="127" spans="1:15" ht="15" thickBot="1" x14ac:dyDescent="0.35">
      <c r="A127" s="88" t="s">
        <v>317</v>
      </c>
      <c r="B127" s="89"/>
      <c r="C127" s="39"/>
      <c r="D127" s="39"/>
      <c r="E127" s="39"/>
      <c r="F127" s="39"/>
      <c r="G127" s="39"/>
      <c r="H127" s="44"/>
      <c r="I127" s="110" t="s">
        <v>317</v>
      </c>
      <c r="J127" s="111"/>
      <c r="K127" s="39"/>
      <c r="L127" s="39"/>
      <c r="M127" s="39"/>
      <c r="N127" s="39"/>
      <c r="O127" s="39"/>
    </row>
    <row r="128" spans="1:15" ht="15" thickBot="1" x14ac:dyDescent="0.35">
      <c r="A128" s="88" t="s">
        <v>318</v>
      </c>
      <c r="B128" s="89"/>
      <c r="C128" s="39"/>
      <c r="D128" s="39"/>
      <c r="E128" s="39"/>
      <c r="F128" s="39"/>
      <c r="G128" s="39"/>
      <c r="H128" s="44"/>
      <c r="I128" s="110" t="s">
        <v>318</v>
      </c>
      <c r="J128" s="111"/>
      <c r="K128" s="39"/>
      <c r="L128" s="39"/>
      <c r="M128" s="39"/>
      <c r="N128" s="39"/>
      <c r="O128" s="39"/>
    </row>
    <row r="129" spans="1:15" ht="15" thickBot="1" x14ac:dyDescent="0.35">
      <c r="A129" s="88" t="s">
        <v>319</v>
      </c>
      <c r="B129" s="89"/>
      <c r="C129" s="39"/>
      <c r="D129" s="39"/>
      <c r="E129" s="39"/>
      <c r="F129" s="39"/>
      <c r="G129" s="39"/>
      <c r="H129" s="44"/>
      <c r="I129" s="110" t="s">
        <v>319</v>
      </c>
      <c r="J129" s="111"/>
      <c r="K129" s="39"/>
      <c r="L129" s="39"/>
      <c r="M129" s="39"/>
      <c r="N129" s="39"/>
      <c r="O129" s="39"/>
    </row>
    <row r="130" spans="1:15" ht="15" thickBot="1" x14ac:dyDescent="0.35">
      <c r="A130" s="88" t="s">
        <v>320</v>
      </c>
      <c r="B130" s="89"/>
      <c r="C130" s="39"/>
      <c r="D130" s="39"/>
      <c r="E130" s="39"/>
      <c r="F130" s="39"/>
      <c r="G130" s="39"/>
      <c r="H130" s="44"/>
      <c r="I130" s="110" t="s">
        <v>320</v>
      </c>
      <c r="J130" s="111"/>
      <c r="K130" s="39"/>
      <c r="L130" s="39"/>
      <c r="M130" s="39"/>
      <c r="N130" s="39"/>
      <c r="O130" s="39"/>
    </row>
    <row r="131" spans="1:15" ht="15" thickBot="1" x14ac:dyDescent="0.35">
      <c r="A131" s="88" t="s">
        <v>321</v>
      </c>
      <c r="B131" s="89"/>
      <c r="C131" s="39"/>
      <c r="D131" s="39"/>
      <c r="E131" s="39"/>
      <c r="F131" s="39"/>
      <c r="G131" s="39"/>
      <c r="H131" s="44"/>
      <c r="I131" s="110" t="s">
        <v>321</v>
      </c>
      <c r="J131" s="111"/>
      <c r="K131" s="39"/>
      <c r="L131" s="39"/>
      <c r="M131" s="39"/>
      <c r="N131" s="39"/>
      <c r="O131" s="39"/>
    </row>
    <row r="132" spans="1:15" ht="15" thickBot="1" x14ac:dyDescent="0.35">
      <c r="A132" s="88" t="s">
        <v>322</v>
      </c>
      <c r="B132" s="89"/>
      <c r="C132" s="39"/>
      <c r="D132" s="39"/>
      <c r="E132" s="39"/>
      <c r="F132" s="39"/>
      <c r="G132" s="39"/>
      <c r="H132" s="44"/>
      <c r="I132" s="110" t="s">
        <v>322</v>
      </c>
      <c r="J132" s="111"/>
      <c r="K132" s="39"/>
      <c r="L132" s="39"/>
      <c r="M132" s="39"/>
      <c r="N132" s="39"/>
      <c r="O132" s="39"/>
    </row>
    <row r="133" spans="1:15" ht="15" thickBot="1" x14ac:dyDescent="0.35">
      <c r="A133" s="88" t="s">
        <v>323</v>
      </c>
      <c r="B133" s="89"/>
      <c r="C133" s="39"/>
      <c r="D133" s="39"/>
      <c r="E133" s="39"/>
      <c r="F133" s="39"/>
      <c r="G133" s="39"/>
      <c r="H133" s="44"/>
      <c r="I133" s="110" t="s">
        <v>323</v>
      </c>
      <c r="J133" s="111"/>
      <c r="K133" s="39"/>
      <c r="L133" s="39"/>
      <c r="M133" s="39"/>
      <c r="N133" s="39"/>
      <c r="O133" s="39"/>
    </row>
    <row r="134" spans="1:15" ht="15" thickBot="1" x14ac:dyDescent="0.35">
      <c r="A134" s="88" t="s">
        <v>324</v>
      </c>
      <c r="B134" s="89"/>
      <c r="C134" s="39"/>
      <c r="D134" s="39"/>
      <c r="E134" s="39"/>
      <c r="F134" s="39"/>
      <c r="G134" s="39"/>
      <c r="H134" s="44"/>
      <c r="I134" s="110" t="s">
        <v>324</v>
      </c>
      <c r="J134" s="111"/>
      <c r="K134" s="39"/>
      <c r="L134" s="39"/>
      <c r="M134" s="39"/>
      <c r="N134" s="39"/>
      <c r="O134" s="39"/>
    </row>
    <row r="135" spans="1:15" ht="15" thickBot="1" x14ac:dyDescent="0.35">
      <c r="A135" s="88" t="s">
        <v>325</v>
      </c>
      <c r="B135" s="89"/>
      <c r="C135" s="39"/>
      <c r="D135" s="39"/>
      <c r="E135" s="39"/>
      <c r="F135" s="39"/>
      <c r="G135" s="39"/>
      <c r="H135" s="44"/>
      <c r="I135" s="110" t="s">
        <v>325</v>
      </c>
      <c r="J135" s="111"/>
      <c r="K135" s="39"/>
      <c r="L135" s="39"/>
      <c r="M135" s="39"/>
      <c r="N135" s="39"/>
      <c r="O135" s="39"/>
    </row>
    <row r="136" spans="1:15" ht="15" thickBot="1" x14ac:dyDescent="0.35">
      <c r="A136" s="88" t="s">
        <v>326</v>
      </c>
      <c r="B136" s="89"/>
      <c r="C136" s="39"/>
      <c r="D136" s="39"/>
      <c r="E136" s="39"/>
      <c r="F136" s="39"/>
      <c r="G136" s="39"/>
      <c r="H136" s="44"/>
      <c r="I136" s="110" t="s">
        <v>326</v>
      </c>
      <c r="J136" s="111"/>
      <c r="K136" s="39"/>
      <c r="L136" s="39"/>
      <c r="M136" s="39"/>
      <c r="N136" s="39"/>
      <c r="O136" s="39"/>
    </row>
    <row r="137" spans="1:15" ht="15" thickBot="1" x14ac:dyDescent="0.35">
      <c r="A137" s="88" t="s">
        <v>327</v>
      </c>
      <c r="B137" s="89"/>
      <c r="C137" s="39"/>
      <c r="D137" s="39"/>
      <c r="E137" s="39"/>
      <c r="F137" s="39"/>
      <c r="G137" s="39"/>
      <c r="H137" s="44"/>
      <c r="I137" s="110" t="s">
        <v>327</v>
      </c>
      <c r="J137" s="111"/>
      <c r="K137" s="39"/>
      <c r="L137" s="39"/>
      <c r="M137" s="39"/>
      <c r="N137" s="39"/>
      <c r="O137" s="39"/>
    </row>
    <row r="138" spans="1:15" ht="15" thickBot="1" x14ac:dyDescent="0.35">
      <c r="A138" s="88" t="s">
        <v>328</v>
      </c>
      <c r="B138" s="89"/>
      <c r="C138" s="39"/>
      <c r="D138" s="39"/>
      <c r="E138" s="39"/>
      <c r="F138" s="39"/>
      <c r="G138" s="39"/>
      <c r="H138" s="44"/>
      <c r="I138" s="110" t="s">
        <v>328</v>
      </c>
      <c r="J138" s="111"/>
      <c r="K138" s="39"/>
      <c r="L138" s="39"/>
      <c r="M138" s="39"/>
      <c r="N138" s="39"/>
      <c r="O138" s="39"/>
    </row>
    <row r="139" spans="1:15" ht="15" thickBot="1" x14ac:dyDescent="0.35">
      <c r="A139" s="88" t="s">
        <v>329</v>
      </c>
      <c r="B139" s="89"/>
      <c r="C139" s="39"/>
      <c r="D139" s="39"/>
      <c r="E139" s="39"/>
      <c r="F139" s="39"/>
      <c r="G139" s="39"/>
      <c r="H139" s="44"/>
      <c r="I139" s="110" t="s">
        <v>329</v>
      </c>
      <c r="J139" s="111"/>
      <c r="K139" s="39"/>
      <c r="L139" s="39"/>
      <c r="M139" s="39"/>
      <c r="N139" s="39"/>
      <c r="O139" s="39"/>
    </row>
    <row r="140" spans="1:15" ht="15" thickBot="1" x14ac:dyDescent="0.35">
      <c r="A140" s="88" t="s">
        <v>330</v>
      </c>
      <c r="B140" s="89"/>
      <c r="C140" s="39"/>
      <c r="D140" s="39"/>
      <c r="E140" s="39"/>
      <c r="F140" s="39"/>
      <c r="G140" s="39"/>
      <c r="H140" s="44"/>
      <c r="I140" s="110" t="s">
        <v>330</v>
      </c>
      <c r="J140" s="111"/>
      <c r="K140" s="39"/>
      <c r="L140" s="39"/>
      <c r="M140" s="39"/>
      <c r="N140" s="39"/>
      <c r="O140" s="39"/>
    </row>
    <row r="141" spans="1:15" ht="15" thickBot="1" x14ac:dyDescent="0.35">
      <c r="A141" s="88" t="s">
        <v>331</v>
      </c>
      <c r="B141" s="89"/>
      <c r="C141" s="39"/>
      <c r="D141" s="39"/>
      <c r="E141" s="39"/>
      <c r="F141" s="39"/>
      <c r="G141" s="39"/>
      <c r="H141" s="44"/>
      <c r="I141" s="110" t="s">
        <v>331</v>
      </c>
      <c r="J141" s="111"/>
      <c r="K141" s="39"/>
      <c r="L141" s="39"/>
      <c r="M141" s="39"/>
      <c r="N141" s="39"/>
      <c r="O141" s="39"/>
    </row>
    <row r="142" spans="1:15" ht="15" thickBot="1" x14ac:dyDescent="0.35">
      <c r="A142" s="88" t="s">
        <v>332</v>
      </c>
      <c r="B142" s="89"/>
      <c r="C142" s="39"/>
      <c r="D142" s="39"/>
      <c r="E142" s="39"/>
      <c r="F142" s="39"/>
      <c r="G142" s="39"/>
      <c r="H142" s="44"/>
      <c r="I142" s="110" t="s">
        <v>332</v>
      </c>
      <c r="J142" s="111"/>
      <c r="K142" s="39"/>
      <c r="L142" s="39"/>
      <c r="M142" s="39"/>
      <c r="N142" s="39"/>
      <c r="O142" s="39"/>
    </row>
    <row r="143" spans="1:15" ht="15" thickBot="1" x14ac:dyDescent="0.35">
      <c r="A143" s="88" t="s">
        <v>333</v>
      </c>
      <c r="B143" s="89"/>
      <c r="C143" s="39"/>
      <c r="D143" s="39"/>
      <c r="E143" s="39"/>
      <c r="F143" s="39"/>
      <c r="G143" s="39"/>
      <c r="H143" s="44"/>
      <c r="I143" s="110" t="s">
        <v>333</v>
      </c>
      <c r="J143" s="111"/>
      <c r="K143" s="39"/>
      <c r="L143" s="39"/>
      <c r="M143" s="39"/>
      <c r="N143" s="39"/>
      <c r="O143" s="39"/>
    </row>
    <row r="144" spans="1:15" ht="15" thickBot="1" x14ac:dyDescent="0.35">
      <c r="A144" s="88" t="s">
        <v>334</v>
      </c>
      <c r="B144" s="89"/>
      <c r="C144" s="39"/>
      <c r="D144" s="39"/>
      <c r="E144" s="39"/>
      <c r="F144" s="39"/>
      <c r="G144" s="39"/>
      <c r="H144" s="44"/>
      <c r="I144" s="110" t="s">
        <v>334</v>
      </c>
      <c r="J144" s="111"/>
      <c r="K144" s="39"/>
      <c r="L144" s="39"/>
      <c r="M144" s="39"/>
      <c r="N144" s="39"/>
      <c r="O144" s="39"/>
    </row>
    <row r="145" spans="1:15" ht="15" thickBot="1" x14ac:dyDescent="0.35">
      <c r="A145" s="88" t="s">
        <v>335</v>
      </c>
      <c r="B145" s="89"/>
      <c r="C145" s="39"/>
      <c r="D145" s="39"/>
      <c r="E145" s="39"/>
      <c r="F145" s="39"/>
      <c r="G145" s="39"/>
      <c r="H145" s="44"/>
      <c r="I145" s="110" t="s">
        <v>335</v>
      </c>
      <c r="J145" s="111"/>
      <c r="K145" s="39"/>
      <c r="L145" s="39"/>
      <c r="M145" s="39"/>
      <c r="N145" s="39"/>
      <c r="O145" s="39"/>
    </row>
    <row r="146" spans="1:15" ht="15" thickBot="1" x14ac:dyDescent="0.35">
      <c r="A146" s="88" t="s">
        <v>336</v>
      </c>
      <c r="B146" s="89"/>
      <c r="C146" s="39"/>
      <c r="D146" s="39"/>
      <c r="E146" s="39"/>
      <c r="F146" s="39"/>
      <c r="G146" s="39"/>
      <c r="H146" s="44"/>
      <c r="I146" s="110" t="s">
        <v>336</v>
      </c>
      <c r="J146" s="111"/>
      <c r="K146" s="39"/>
      <c r="L146" s="39"/>
      <c r="M146" s="39"/>
      <c r="N146" s="39"/>
      <c r="O146" s="39"/>
    </row>
    <row r="147" spans="1:15" ht="15" thickBot="1" x14ac:dyDescent="0.35">
      <c r="A147" s="88" t="s">
        <v>337</v>
      </c>
      <c r="B147" s="89"/>
      <c r="C147" s="39"/>
      <c r="D147" s="39"/>
      <c r="E147" s="39"/>
      <c r="F147" s="39"/>
      <c r="G147" s="39"/>
      <c r="H147" s="44"/>
      <c r="I147" s="110" t="s">
        <v>337</v>
      </c>
      <c r="J147" s="111"/>
      <c r="K147" s="39"/>
      <c r="L147" s="39"/>
      <c r="M147" s="39"/>
      <c r="N147" s="39"/>
      <c r="O147" s="39"/>
    </row>
    <row r="148" spans="1:15" ht="15" thickBot="1" x14ac:dyDescent="0.35">
      <c r="A148" s="88" t="s">
        <v>338</v>
      </c>
      <c r="B148" s="89"/>
      <c r="C148" s="39"/>
      <c r="D148" s="39"/>
      <c r="E148" s="39"/>
      <c r="F148" s="39"/>
      <c r="G148" s="39"/>
      <c r="H148" s="44"/>
      <c r="I148" s="110" t="s">
        <v>338</v>
      </c>
      <c r="J148" s="111"/>
      <c r="K148" s="39"/>
      <c r="L148" s="39"/>
      <c r="M148" s="39"/>
      <c r="N148" s="39"/>
      <c r="O148" s="39"/>
    </row>
    <row r="149" spans="1:15" ht="15" thickBot="1" x14ac:dyDescent="0.35">
      <c r="A149" s="88" t="s">
        <v>339</v>
      </c>
      <c r="B149" s="89"/>
      <c r="C149" s="39"/>
      <c r="D149" s="39"/>
      <c r="E149" s="39"/>
      <c r="F149" s="39"/>
      <c r="G149" s="39"/>
      <c r="H149" s="44"/>
      <c r="I149" s="110" t="s">
        <v>339</v>
      </c>
      <c r="J149" s="111"/>
      <c r="K149" s="39"/>
      <c r="L149" s="39"/>
      <c r="M149" s="39"/>
      <c r="N149" s="39"/>
      <c r="O149" s="39"/>
    </row>
    <row r="150" spans="1:15" ht="15" thickBot="1" x14ac:dyDescent="0.35">
      <c r="A150" s="88" t="s">
        <v>340</v>
      </c>
      <c r="B150" s="89"/>
      <c r="C150" s="39"/>
      <c r="D150" s="39"/>
      <c r="E150" s="39"/>
      <c r="F150" s="39"/>
      <c r="G150" s="39"/>
      <c r="H150" s="44"/>
      <c r="I150" s="110" t="s">
        <v>340</v>
      </c>
      <c r="J150" s="111"/>
      <c r="K150" s="39"/>
      <c r="L150" s="39"/>
      <c r="M150" s="39"/>
      <c r="N150" s="39"/>
      <c r="O150" s="39"/>
    </row>
    <row r="151" spans="1:15" ht="15" thickBot="1" x14ac:dyDescent="0.35">
      <c r="A151" s="88" t="s">
        <v>341</v>
      </c>
      <c r="B151" s="89"/>
      <c r="C151" s="39"/>
      <c r="D151" s="39"/>
      <c r="E151" s="39"/>
      <c r="F151" s="39"/>
      <c r="G151" s="39"/>
      <c r="H151" s="44"/>
      <c r="I151" s="110" t="s">
        <v>341</v>
      </c>
      <c r="J151" s="111"/>
      <c r="K151" s="39"/>
      <c r="L151" s="39"/>
      <c r="M151" s="39"/>
      <c r="N151" s="39"/>
      <c r="O151" s="39"/>
    </row>
    <row r="152" spans="1:15" ht="15" thickBot="1" x14ac:dyDescent="0.35">
      <c r="A152" s="88" t="s">
        <v>342</v>
      </c>
      <c r="B152" s="89"/>
      <c r="C152" s="39"/>
      <c r="D152" s="39"/>
      <c r="E152" s="39"/>
      <c r="F152" s="39"/>
      <c r="G152" s="39"/>
      <c r="H152" s="44"/>
      <c r="I152" s="110" t="s">
        <v>342</v>
      </c>
      <c r="J152" s="111"/>
      <c r="K152" s="39"/>
      <c r="L152" s="39"/>
      <c r="M152" s="39"/>
      <c r="N152" s="39"/>
      <c r="O152" s="39"/>
    </row>
    <row r="153" spans="1:15" ht="15" thickBot="1" x14ac:dyDescent="0.35">
      <c r="A153" s="88" t="s">
        <v>343</v>
      </c>
      <c r="B153" s="89"/>
      <c r="C153" s="39"/>
      <c r="D153" s="39"/>
      <c r="E153" s="39"/>
      <c r="F153" s="39"/>
      <c r="G153" s="39"/>
      <c r="H153" s="44"/>
      <c r="I153" s="110" t="s">
        <v>343</v>
      </c>
      <c r="J153" s="111"/>
      <c r="K153" s="39"/>
      <c r="L153" s="39"/>
      <c r="M153" s="39"/>
      <c r="N153" s="39"/>
      <c r="O153" s="39"/>
    </row>
    <row r="154" spans="1:15" ht="15" thickBot="1" x14ac:dyDescent="0.35">
      <c r="A154" s="88" t="s">
        <v>344</v>
      </c>
      <c r="B154" s="89"/>
      <c r="C154" s="39"/>
      <c r="D154" s="39"/>
      <c r="E154" s="39"/>
      <c r="F154" s="39"/>
      <c r="G154" s="39"/>
      <c r="H154" s="44"/>
      <c r="I154" s="110" t="s">
        <v>344</v>
      </c>
      <c r="J154" s="111"/>
      <c r="K154" s="39"/>
      <c r="L154" s="39"/>
      <c r="M154" s="39"/>
      <c r="N154" s="39"/>
      <c r="O154" s="39"/>
    </row>
    <row r="155" spans="1:15" ht="15" thickBot="1" x14ac:dyDescent="0.35">
      <c r="A155" s="88" t="s">
        <v>345</v>
      </c>
      <c r="B155" s="89"/>
      <c r="C155" s="39"/>
      <c r="D155" s="39"/>
      <c r="E155" s="39"/>
      <c r="F155" s="39"/>
      <c r="G155" s="39"/>
      <c r="H155" s="44"/>
      <c r="I155" s="110" t="s">
        <v>345</v>
      </c>
      <c r="J155" s="111"/>
      <c r="K155" s="39"/>
      <c r="L155" s="39"/>
      <c r="M155" s="39"/>
      <c r="N155" s="39"/>
      <c r="O155" s="39"/>
    </row>
    <row r="156" spans="1:15" ht="15" thickBot="1" x14ac:dyDescent="0.35">
      <c r="A156" s="88" t="s">
        <v>346</v>
      </c>
      <c r="B156" s="89"/>
      <c r="C156" s="39"/>
      <c r="D156" s="39"/>
      <c r="E156" s="39"/>
      <c r="F156" s="39"/>
      <c r="G156" s="39"/>
      <c r="H156" s="44"/>
      <c r="I156" s="110" t="s">
        <v>346</v>
      </c>
      <c r="J156" s="111"/>
      <c r="K156" s="39"/>
      <c r="L156" s="39"/>
      <c r="M156" s="39"/>
      <c r="N156" s="39"/>
      <c r="O156" s="39"/>
    </row>
    <row r="157" spans="1:15" ht="15" thickBot="1" x14ac:dyDescent="0.35">
      <c r="A157" s="88" t="s">
        <v>181</v>
      </c>
      <c r="B157" s="89"/>
      <c r="C157" s="39"/>
      <c r="D157" s="39"/>
      <c r="E157" s="39"/>
      <c r="F157" s="39"/>
      <c r="G157" s="39"/>
      <c r="H157" s="44"/>
      <c r="I157" s="110" t="s">
        <v>181</v>
      </c>
      <c r="J157" s="111"/>
      <c r="K157" s="39"/>
      <c r="L157" s="39"/>
      <c r="M157" s="39"/>
      <c r="N157" s="39"/>
      <c r="O157" s="39"/>
    </row>
    <row r="158" spans="1:15" ht="15" thickBot="1" x14ac:dyDescent="0.35">
      <c r="A158" s="88" t="s">
        <v>347</v>
      </c>
      <c r="B158" s="89"/>
      <c r="C158" s="39">
        <f>Penguen_IS!C158/Penguen_IS!$G158</f>
        <v>0.21153846153846154</v>
      </c>
      <c r="D158" s="39">
        <f>Penguen_IS!D158/Penguen_IS!$G158</f>
        <v>2.2884615384615383</v>
      </c>
      <c r="E158" s="39">
        <f>Penguen_IS!E158/Penguen_IS!$G158</f>
        <v>0.65384615384615385</v>
      </c>
      <c r="F158" s="39">
        <f>Penguen_IS!F158/Penguen_IS!$G158</f>
        <v>0.36538461538461536</v>
      </c>
      <c r="G158" s="39">
        <f>Penguen_IS!G158/Penguen_IS!$G158</f>
        <v>1</v>
      </c>
      <c r="H158" s="44"/>
      <c r="I158" s="110" t="s">
        <v>347</v>
      </c>
      <c r="J158" s="111"/>
      <c r="K158" s="39">
        <f>(Penguen_IS!C158-Penguen_IS!D158)/Penguen_IS!D158</f>
        <v>-0.90756302521008403</v>
      </c>
      <c r="L158" s="39">
        <f>(Penguen_IS!D158-Penguen_IS!E158)/Penguen_IS!E158</f>
        <v>2.5</v>
      </c>
      <c r="M158" s="39">
        <f>(Penguen_IS!E158-Penguen_IS!F158)/Penguen_IS!F158</f>
        <v>0.78947368421052633</v>
      </c>
      <c r="N158" s="39">
        <f>(Penguen_IS!F158-Penguen_IS!G158)/Penguen_IS!G158</f>
        <v>-0.63461538461538469</v>
      </c>
      <c r="O158" s="39"/>
    </row>
    <row r="159" spans="1:15" x14ac:dyDescent="0.3">
      <c r="A159" s="90" t="s">
        <v>348</v>
      </c>
      <c r="B159" s="91"/>
      <c r="C159" s="39">
        <f>Penguen_IS!C159/Penguen_IS!$G159</f>
        <v>0.87837837837837829</v>
      </c>
      <c r="D159" s="39">
        <f>Penguen_IS!D159/Penguen_IS!$G159</f>
        <v>1.9054054054054053</v>
      </c>
      <c r="E159" s="39">
        <f>Penguen_IS!E159/Penguen_IS!$G159</f>
        <v>0.75675675675675669</v>
      </c>
      <c r="F159" s="39">
        <f>Penguen_IS!F159/Penguen_IS!$G159</f>
        <v>0.54054054054054046</v>
      </c>
      <c r="G159" s="39">
        <f>Penguen_IS!G159/Penguen_IS!$G159</f>
        <v>1</v>
      </c>
      <c r="H159" s="44"/>
      <c r="I159" s="113" t="s">
        <v>348</v>
      </c>
      <c r="J159" s="114"/>
      <c r="K159" s="39">
        <f>(Penguen_IS!C159-Penguen_IS!D159)/Penguen_IS!D159</f>
        <v>-0.53900709219858156</v>
      </c>
      <c r="L159" s="39">
        <f>(Penguen_IS!D159-Penguen_IS!E159)/Penguen_IS!E159</f>
        <v>1.517857142857143</v>
      </c>
      <c r="M159" s="39">
        <f>(Penguen_IS!E159-Penguen_IS!F159)/Penguen_IS!F159</f>
        <v>0.39999999999999991</v>
      </c>
      <c r="N159" s="39">
        <f>(Penguen_IS!F159-Penguen_IS!G159)/Penguen_IS!G159</f>
        <v>-0.45945945945945948</v>
      </c>
      <c r="O159" s="39"/>
    </row>
    <row r="160" spans="1:15" ht="12" customHeight="1" thickBot="1" x14ac:dyDescent="0.35">
      <c r="A160" s="98" t="s">
        <v>349</v>
      </c>
      <c r="B160" s="98"/>
      <c r="C160" s="41"/>
      <c r="D160" s="41"/>
      <c r="E160" s="41"/>
      <c r="F160" s="41"/>
      <c r="G160" s="41"/>
      <c r="H160" s="44"/>
      <c r="I160" s="115" t="s">
        <v>349</v>
      </c>
      <c r="J160" s="115"/>
      <c r="K160" s="41"/>
      <c r="L160" s="41"/>
      <c r="M160" s="41"/>
      <c r="N160" s="41"/>
      <c r="O160" s="41"/>
    </row>
    <row r="161" spans="1:15" ht="15" thickBot="1" x14ac:dyDescent="0.35">
      <c r="A161" s="94" t="s">
        <v>350</v>
      </c>
      <c r="B161" s="95"/>
      <c r="C161" s="37"/>
      <c r="D161" s="37"/>
      <c r="E161" s="37"/>
      <c r="F161" s="37"/>
      <c r="G161" s="37"/>
      <c r="H161" s="44"/>
      <c r="I161" s="106" t="s">
        <v>350</v>
      </c>
      <c r="J161" s="107"/>
      <c r="K161" s="37"/>
      <c r="L161" s="37"/>
      <c r="M161" s="37"/>
      <c r="N161" s="37"/>
      <c r="O161" s="37"/>
    </row>
    <row r="162" spans="1:15" ht="15" thickBot="1" x14ac:dyDescent="0.35">
      <c r="A162" s="96" t="s">
        <v>350</v>
      </c>
      <c r="B162" s="97"/>
      <c r="C162" s="38"/>
      <c r="D162" s="38"/>
      <c r="E162" s="38"/>
      <c r="F162" s="38"/>
      <c r="G162" s="38"/>
      <c r="H162" s="44"/>
      <c r="I162" s="108" t="s">
        <v>350</v>
      </c>
      <c r="J162" s="109"/>
      <c r="K162" s="38"/>
      <c r="L162" s="38"/>
      <c r="M162" s="38"/>
      <c r="N162" s="38"/>
      <c r="O162" s="38"/>
    </row>
    <row r="163" spans="1:15" ht="15" thickBot="1" x14ac:dyDescent="0.35">
      <c r="A163" s="94" t="s">
        <v>351</v>
      </c>
      <c r="B163" s="95"/>
      <c r="C163" s="37">
        <f>Penguen_IS!C163/Penguen_IS!$G163</f>
        <v>1</v>
      </c>
      <c r="D163" s="37">
        <f>Penguen_IS!D163/Penguen_IS!$G163</f>
        <v>-18.333333333333336</v>
      </c>
      <c r="E163" s="37">
        <f>Penguen_IS!E163/Penguen_IS!$G163</f>
        <v>0.33333333333333337</v>
      </c>
      <c r="F163" s="37">
        <f>Penguen_IS!F163/Penguen_IS!$G163</f>
        <v>-1.6666666666666667</v>
      </c>
      <c r="G163" s="37">
        <f>Penguen_IS!G163/Penguen_IS!$G163</f>
        <v>1</v>
      </c>
      <c r="H163" s="44"/>
      <c r="I163" s="106" t="s">
        <v>351</v>
      </c>
      <c r="J163" s="107"/>
      <c r="K163" s="37">
        <f>(Penguen_IS!C163-Penguen_IS!D163)/Penguen_IS!D163</f>
        <v>-1.0545454545454545</v>
      </c>
      <c r="L163" s="37">
        <f>(Penguen_IS!D163-Penguen_IS!E163)/Penguen_IS!E163</f>
        <v>-55.999999999999993</v>
      </c>
      <c r="M163" s="37">
        <f>(Penguen_IS!E163-Penguen_IS!F163)/Penguen_IS!F163</f>
        <v>-1.2</v>
      </c>
      <c r="N163" s="37">
        <f>(Penguen_IS!F163-Penguen_IS!G163)/Penguen_IS!G163</f>
        <v>-2.666666666666667</v>
      </c>
      <c r="O163" s="37"/>
    </row>
    <row r="164" spans="1:15" ht="15" thickBot="1" x14ac:dyDescent="0.35">
      <c r="A164" s="96" t="s">
        <v>351</v>
      </c>
      <c r="B164" s="97"/>
      <c r="C164" s="38">
        <f>Penguen_IS!C164/Penguen_IS!$G164</f>
        <v>1</v>
      </c>
      <c r="D164" s="38">
        <f>Penguen_IS!D164/Penguen_IS!$G164</f>
        <v>-18.333333333333336</v>
      </c>
      <c r="E164" s="38">
        <f>Penguen_IS!E164/Penguen_IS!$G164</f>
        <v>0.33333333333333337</v>
      </c>
      <c r="F164" s="38">
        <f>Penguen_IS!F164/Penguen_IS!$G164</f>
        <v>-1.6666666666666667</v>
      </c>
      <c r="G164" s="38">
        <f>Penguen_IS!G164/Penguen_IS!$G164</f>
        <v>1</v>
      </c>
      <c r="H164" s="44"/>
      <c r="I164" s="108" t="s">
        <v>351</v>
      </c>
      <c r="J164" s="109"/>
      <c r="K164" s="38">
        <f>(Penguen_IS!C164-Penguen_IS!D164)/Penguen_IS!D164</f>
        <v>-1.0545454545454545</v>
      </c>
      <c r="L164" s="38">
        <f>(Penguen_IS!D164-Penguen_IS!E164)/Penguen_IS!E164</f>
        <v>-55.999999999999993</v>
      </c>
      <c r="M164" s="38">
        <f>(Penguen_IS!E164-Penguen_IS!F164)/Penguen_IS!F164</f>
        <v>-1.2</v>
      </c>
      <c r="N164" s="38">
        <f>(Penguen_IS!F164-Penguen_IS!G164)/Penguen_IS!G164</f>
        <v>-2.666666666666667</v>
      </c>
      <c r="O164" s="38"/>
    </row>
    <row r="165" spans="1:15" ht="15" thickBot="1" x14ac:dyDescent="0.35">
      <c r="A165" s="88" t="s">
        <v>352</v>
      </c>
      <c r="B165" s="89"/>
      <c r="C165" s="39">
        <f>Penguen_IS!C165/Penguen_IS!$G165</f>
        <v>1</v>
      </c>
      <c r="D165" s="39">
        <f>Penguen_IS!D165/Penguen_IS!$G165</f>
        <v>-18.333333333333336</v>
      </c>
      <c r="E165" s="39">
        <f>Penguen_IS!E165/Penguen_IS!$G165</f>
        <v>0.33333333333333337</v>
      </c>
      <c r="F165" s="39">
        <f>Penguen_IS!F165/Penguen_IS!$G165</f>
        <v>-1.6666666666666667</v>
      </c>
      <c r="G165" s="39">
        <f>Penguen_IS!G165/Penguen_IS!$G165</f>
        <v>1</v>
      </c>
      <c r="H165" s="44"/>
      <c r="I165" s="110" t="s">
        <v>352</v>
      </c>
      <c r="J165" s="111"/>
      <c r="K165" s="39">
        <f>(Penguen_IS!C165-Penguen_IS!D165)/Penguen_IS!D165</f>
        <v>-1.0545454545454545</v>
      </c>
      <c r="L165" s="39">
        <f>(Penguen_IS!D165-Penguen_IS!E165)/Penguen_IS!E165</f>
        <v>-55.999999999999993</v>
      </c>
      <c r="M165" s="39">
        <f>(Penguen_IS!E165-Penguen_IS!F165)/Penguen_IS!F165</f>
        <v>-1.2</v>
      </c>
      <c r="N165" s="39">
        <f>(Penguen_IS!F165-Penguen_IS!G165)/Penguen_IS!G165</f>
        <v>-2.666666666666667</v>
      </c>
      <c r="O165" s="39"/>
    </row>
    <row r="166" spans="1:15" ht="15" thickBot="1" x14ac:dyDescent="0.35">
      <c r="A166" s="88" t="s">
        <v>353</v>
      </c>
      <c r="B166" s="89"/>
      <c r="C166" s="39"/>
      <c r="D166" s="39"/>
      <c r="E166" s="39"/>
      <c r="F166" s="39"/>
      <c r="G166" s="39"/>
      <c r="H166" s="44"/>
      <c r="I166" s="110" t="s">
        <v>353</v>
      </c>
      <c r="J166" s="111"/>
      <c r="K166" s="39"/>
      <c r="L166" s="39"/>
      <c r="M166" s="39"/>
      <c r="N166" s="39"/>
      <c r="O166" s="39"/>
    </row>
    <row r="167" spans="1:15" ht="15" thickBot="1" x14ac:dyDescent="0.35">
      <c r="A167" s="88" t="s">
        <v>354</v>
      </c>
      <c r="B167" s="89"/>
      <c r="C167" s="39"/>
      <c r="D167" s="39"/>
      <c r="E167" s="39"/>
      <c r="F167" s="39"/>
      <c r="G167" s="39"/>
      <c r="H167" s="44"/>
      <c r="I167" s="110" t="s">
        <v>354</v>
      </c>
      <c r="J167" s="111"/>
      <c r="K167" s="39"/>
      <c r="L167" s="39"/>
      <c r="M167" s="39"/>
      <c r="N167" s="39"/>
      <c r="O167" s="39"/>
    </row>
    <row r="168" spans="1:15" ht="15" thickBot="1" x14ac:dyDescent="0.35">
      <c r="A168" s="88" t="s">
        <v>355</v>
      </c>
      <c r="B168" s="89"/>
      <c r="C168" s="39"/>
      <c r="D168" s="39"/>
      <c r="E168" s="39"/>
      <c r="F168" s="39"/>
      <c r="G168" s="39"/>
      <c r="H168" s="44"/>
      <c r="I168" s="110" t="s">
        <v>355</v>
      </c>
      <c r="J168" s="111"/>
      <c r="K168" s="39"/>
      <c r="L168" s="39"/>
      <c r="M168" s="39"/>
      <c r="N168" s="39"/>
      <c r="O168" s="39"/>
    </row>
    <row r="169" spans="1:15" ht="15" thickBot="1" x14ac:dyDescent="0.35">
      <c r="A169" s="88" t="s">
        <v>356</v>
      </c>
      <c r="B169" s="89"/>
      <c r="C169" s="39"/>
      <c r="D169" s="39"/>
      <c r="E169" s="39"/>
      <c r="F169" s="39"/>
      <c r="G169" s="39"/>
      <c r="H169" s="44"/>
      <c r="I169" s="110" t="s">
        <v>356</v>
      </c>
      <c r="J169" s="111"/>
      <c r="K169" s="39"/>
      <c r="L169" s="39"/>
      <c r="M169" s="39"/>
      <c r="N169" s="39"/>
      <c r="O169" s="39"/>
    </row>
    <row r="170" spans="1:15" ht="15" thickBot="1" x14ac:dyDescent="0.35">
      <c r="A170" s="88" t="s">
        <v>357</v>
      </c>
      <c r="B170" s="89"/>
      <c r="C170" s="39"/>
      <c r="D170" s="39"/>
      <c r="E170" s="39"/>
      <c r="F170" s="39"/>
      <c r="G170" s="39"/>
      <c r="H170" s="44"/>
      <c r="I170" s="110" t="s">
        <v>357</v>
      </c>
      <c r="J170" s="111"/>
      <c r="K170" s="39"/>
      <c r="L170" s="39"/>
      <c r="M170" s="39"/>
      <c r="N170" s="39"/>
      <c r="O170" s="39"/>
    </row>
    <row r="171" spans="1:15" ht="15" thickBot="1" x14ac:dyDescent="0.35">
      <c r="A171" s="88" t="s">
        <v>358</v>
      </c>
      <c r="B171" s="89"/>
      <c r="C171" s="39"/>
      <c r="D171" s="39"/>
      <c r="E171" s="39"/>
      <c r="F171" s="39"/>
      <c r="G171" s="39"/>
      <c r="H171" s="44"/>
      <c r="I171" s="110" t="s">
        <v>358</v>
      </c>
      <c r="J171" s="111"/>
      <c r="K171" s="39"/>
      <c r="L171" s="39"/>
      <c r="M171" s="39"/>
      <c r="N171" s="39"/>
      <c r="O171" s="39"/>
    </row>
    <row r="172" spans="1:15" ht="15" thickBot="1" x14ac:dyDescent="0.35">
      <c r="A172" s="88" t="s">
        <v>359</v>
      </c>
      <c r="B172" s="89"/>
      <c r="C172" s="39"/>
      <c r="D172" s="39"/>
      <c r="E172" s="39"/>
      <c r="F172" s="39"/>
      <c r="G172" s="39"/>
      <c r="H172" s="44"/>
      <c r="I172" s="110" t="s">
        <v>359</v>
      </c>
      <c r="J172" s="111"/>
      <c r="K172" s="39"/>
      <c r="L172" s="39"/>
      <c r="M172" s="39"/>
      <c r="N172" s="39"/>
      <c r="O172" s="39"/>
    </row>
    <row r="173" spans="1:15" ht="15" thickBot="1" x14ac:dyDescent="0.35">
      <c r="A173" s="88" t="s">
        <v>360</v>
      </c>
      <c r="B173" s="89"/>
      <c r="C173" s="39"/>
      <c r="D173" s="39"/>
      <c r="E173" s="39"/>
      <c r="F173" s="39"/>
      <c r="G173" s="39"/>
      <c r="H173" s="44"/>
      <c r="I173" s="110" t="s">
        <v>360</v>
      </c>
      <c r="J173" s="111"/>
      <c r="K173" s="39"/>
      <c r="L173" s="39"/>
      <c r="M173" s="39"/>
      <c r="N173" s="39"/>
      <c r="O173" s="39"/>
    </row>
    <row r="174" spans="1:15" ht="15" thickBot="1" x14ac:dyDescent="0.35">
      <c r="A174" s="88" t="s">
        <v>361</v>
      </c>
      <c r="B174" s="89"/>
      <c r="C174" s="39"/>
      <c r="D174" s="39"/>
      <c r="E174" s="39"/>
      <c r="F174" s="39"/>
      <c r="G174" s="39"/>
      <c r="H174" s="44"/>
      <c r="I174" s="110" t="s">
        <v>361</v>
      </c>
      <c r="J174" s="111"/>
      <c r="K174" s="39"/>
      <c r="L174" s="39"/>
      <c r="M174" s="39"/>
      <c r="N174" s="39"/>
      <c r="O174" s="39"/>
    </row>
    <row r="175" spans="1:15" x14ac:dyDescent="0.3">
      <c r="A175" s="90" t="s">
        <v>362</v>
      </c>
      <c r="B175" s="91"/>
      <c r="C175" s="39"/>
      <c r="D175" s="39"/>
      <c r="E175" s="39"/>
      <c r="F175" s="39"/>
      <c r="G175" s="39"/>
      <c r="H175" s="44"/>
      <c r="I175" s="113" t="s">
        <v>362</v>
      </c>
      <c r="J175" s="114"/>
      <c r="K175" s="39"/>
      <c r="L175" s="39"/>
      <c r="M175" s="39"/>
      <c r="N175" s="39"/>
      <c r="O175" s="39"/>
    </row>
    <row r="176" spans="1:15" ht="15" customHeight="1" thickBot="1" x14ac:dyDescent="0.35">
      <c r="A176" s="85" t="s">
        <v>363</v>
      </c>
      <c r="B176" s="85"/>
      <c r="C176" s="21"/>
      <c r="D176" s="21"/>
      <c r="E176" s="21"/>
      <c r="F176" s="21"/>
      <c r="G176" s="21"/>
      <c r="I176" s="85" t="s">
        <v>363</v>
      </c>
      <c r="J176" s="85"/>
      <c r="K176" s="21"/>
      <c r="L176" s="21"/>
      <c r="M176" s="21"/>
      <c r="N176" s="21"/>
      <c r="O176" s="21"/>
    </row>
    <row r="177" spans="1:15" ht="15" customHeight="1" thickBot="1" x14ac:dyDescent="0.35">
      <c r="A177" s="86" t="s">
        <v>364</v>
      </c>
      <c r="B177" s="87"/>
      <c r="C177" s="12"/>
      <c r="D177" s="12"/>
      <c r="E177" s="12"/>
      <c r="F177" s="12"/>
      <c r="G177" s="12"/>
      <c r="I177" s="86" t="s">
        <v>364</v>
      </c>
      <c r="J177" s="87"/>
      <c r="K177" s="12"/>
      <c r="L177" s="12"/>
      <c r="M177" s="12"/>
      <c r="N177" s="12"/>
      <c r="O177" s="12"/>
    </row>
    <row r="178" spans="1:15" ht="27.6" customHeight="1" x14ac:dyDescent="0.3">
      <c r="A178" s="79" t="s">
        <v>365</v>
      </c>
      <c r="B178" s="80"/>
      <c r="C178" s="35" t="s">
        <v>366</v>
      </c>
      <c r="D178" s="35" t="s">
        <v>366</v>
      </c>
      <c r="E178" s="35" t="s">
        <v>366</v>
      </c>
      <c r="F178" s="35" t="s">
        <v>366</v>
      </c>
      <c r="G178" s="35" t="s">
        <v>366</v>
      </c>
      <c r="I178" s="79" t="s">
        <v>365</v>
      </c>
      <c r="J178" s="80"/>
      <c r="K178" s="35" t="s">
        <v>366</v>
      </c>
      <c r="L178" s="35" t="s">
        <v>366</v>
      </c>
      <c r="M178" s="35" t="s">
        <v>366</v>
      </c>
      <c r="N178" s="35" t="s">
        <v>366</v>
      </c>
      <c r="O178" s="35" t="s">
        <v>366</v>
      </c>
    </row>
    <row r="179" spans="1:15" ht="15" thickBot="1" x14ac:dyDescent="0.35">
      <c r="A179" s="92"/>
      <c r="B179" s="93"/>
      <c r="C179" s="23" t="s">
        <v>367</v>
      </c>
      <c r="D179" s="23" t="s">
        <v>367</v>
      </c>
      <c r="E179" s="23" t="s">
        <v>367</v>
      </c>
      <c r="F179" s="23" t="s">
        <v>367</v>
      </c>
      <c r="G179" s="23" t="s">
        <v>367</v>
      </c>
      <c r="I179" s="92"/>
      <c r="J179" s="93"/>
      <c r="K179" s="23" t="s">
        <v>367</v>
      </c>
      <c r="L179" s="23" t="s">
        <v>367</v>
      </c>
      <c r="M179" s="23" t="s">
        <v>367</v>
      </c>
      <c r="N179" s="23" t="s">
        <v>367</v>
      </c>
      <c r="O179" s="23" t="s">
        <v>367</v>
      </c>
    </row>
    <row r="180" spans="1:15" ht="14.4" customHeight="1" x14ac:dyDescent="0.3">
      <c r="A180" s="79" t="s">
        <v>368</v>
      </c>
      <c r="B180" s="80"/>
      <c r="C180" s="35" t="s">
        <v>369</v>
      </c>
      <c r="D180" s="35" t="s">
        <v>369</v>
      </c>
      <c r="E180" s="35" t="s">
        <v>369</v>
      </c>
      <c r="F180" s="35" t="s">
        <v>369</v>
      </c>
      <c r="G180" s="83" t="s">
        <v>17</v>
      </c>
      <c r="I180" s="79" t="s">
        <v>368</v>
      </c>
      <c r="J180" s="80"/>
      <c r="K180" s="35" t="s">
        <v>369</v>
      </c>
      <c r="L180" s="35" t="s">
        <v>369</v>
      </c>
      <c r="M180" s="35" t="s">
        <v>369</v>
      </c>
      <c r="N180" s="35" t="s">
        <v>369</v>
      </c>
      <c r="O180" s="83" t="s">
        <v>17</v>
      </c>
    </row>
    <row r="181" spans="1:15" x14ac:dyDescent="0.3">
      <c r="A181" s="81"/>
      <c r="B181" s="82"/>
      <c r="C181" s="23" t="s">
        <v>370</v>
      </c>
      <c r="D181" s="23" t="s">
        <v>370</v>
      </c>
      <c r="E181" s="23" t="s">
        <v>371</v>
      </c>
      <c r="F181" s="23" t="s">
        <v>370</v>
      </c>
      <c r="G181" s="84"/>
      <c r="I181" s="81"/>
      <c r="J181" s="82"/>
      <c r="K181" s="23" t="s">
        <v>370</v>
      </c>
      <c r="L181" s="23" t="s">
        <v>370</v>
      </c>
      <c r="M181" s="23" t="s">
        <v>371</v>
      </c>
      <c r="N181" s="23" t="s">
        <v>370</v>
      </c>
      <c r="O181" s="84"/>
    </row>
    <row r="182" spans="1:15" ht="15" customHeight="1" thickBot="1" x14ac:dyDescent="0.35">
      <c r="A182" s="85" t="s">
        <v>372</v>
      </c>
      <c r="B182" s="85"/>
      <c r="C182" s="24"/>
      <c r="I182" s="85" t="s">
        <v>372</v>
      </c>
      <c r="J182" s="85"/>
      <c r="K182" s="24"/>
    </row>
    <row r="183" spans="1:15" ht="15" customHeight="1" thickBot="1" x14ac:dyDescent="0.35">
      <c r="A183" s="86" t="s">
        <v>364</v>
      </c>
      <c r="B183" s="87"/>
      <c r="C183" s="12"/>
      <c r="I183" s="86" t="s">
        <v>364</v>
      </c>
      <c r="J183" s="87"/>
      <c r="K183" s="12"/>
    </row>
    <row r="184" spans="1:15" ht="15" thickBot="1" x14ac:dyDescent="0.35">
      <c r="A184" s="25">
        <v>2020</v>
      </c>
      <c r="B184" s="34" t="s">
        <v>368</v>
      </c>
      <c r="C184" s="35" t="s">
        <v>369</v>
      </c>
      <c r="I184" s="25">
        <v>2020</v>
      </c>
      <c r="J184" s="34" t="s">
        <v>368</v>
      </c>
      <c r="K184" s="35" t="s">
        <v>369</v>
      </c>
    </row>
    <row r="185" spans="1:15" ht="15" thickBot="1" x14ac:dyDescent="0.35">
      <c r="A185" s="25"/>
      <c r="B185" s="34"/>
      <c r="C185" s="23" t="s">
        <v>373</v>
      </c>
      <c r="I185" s="25"/>
      <c r="J185" s="34"/>
      <c r="K185" s="23" t="s">
        <v>373</v>
      </c>
    </row>
    <row r="186" spans="1:15" ht="15" thickBot="1" x14ac:dyDescent="0.35">
      <c r="A186" s="25"/>
      <c r="B186" s="34" t="s">
        <v>374</v>
      </c>
      <c r="C186" s="35" t="s">
        <v>375</v>
      </c>
      <c r="I186" s="25"/>
      <c r="J186" s="34" t="s">
        <v>374</v>
      </c>
      <c r="K186" s="35" t="s">
        <v>375</v>
      </c>
    </row>
    <row r="187" spans="1:15" x14ac:dyDescent="0.3">
      <c r="A187" s="25"/>
      <c r="B187" s="34"/>
      <c r="C187" s="23" t="s">
        <v>376</v>
      </c>
      <c r="I187" s="25"/>
      <c r="J187" s="34"/>
      <c r="K187" s="23" t="s">
        <v>376</v>
      </c>
    </row>
  </sheetData>
  <mergeCells count="356">
    <mergeCell ref="I180:J181"/>
    <mergeCell ref="O180:O181"/>
    <mergeCell ref="I182:J182"/>
    <mergeCell ref="I183:J183"/>
    <mergeCell ref="I173:J173"/>
    <mergeCell ref="I174:J174"/>
    <mergeCell ref="I175:J175"/>
    <mergeCell ref="I176:J176"/>
    <mergeCell ref="I177:J177"/>
    <mergeCell ref="I178:J179"/>
    <mergeCell ref="I167:J167"/>
    <mergeCell ref="I168:J168"/>
    <mergeCell ref="I169:J169"/>
    <mergeCell ref="I170:J170"/>
    <mergeCell ref="I171:J171"/>
    <mergeCell ref="I172:J172"/>
    <mergeCell ref="I161:J161"/>
    <mergeCell ref="I162:J162"/>
    <mergeCell ref="I163:J163"/>
    <mergeCell ref="I164:J164"/>
    <mergeCell ref="I165:J165"/>
    <mergeCell ref="I166:J166"/>
    <mergeCell ref="I155:J155"/>
    <mergeCell ref="I156:J156"/>
    <mergeCell ref="I157:J157"/>
    <mergeCell ref="I158:J158"/>
    <mergeCell ref="I159:J159"/>
    <mergeCell ref="I160:J160"/>
    <mergeCell ref="I149:J149"/>
    <mergeCell ref="I150:J150"/>
    <mergeCell ref="I151:J151"/>
    <mergeCell ref="I152:J152"/>
    <mergeCell ref="I153:J153"/>
    <mergeCell ref="I154:J154"/>
    <mergeCell ref="I143:J143"/>
    <mergeCell ref="I144:J144"/>
    <mergeCell ref="I145:J145"/>
    <mergeCell ref="I146:J146"/>
    <mergeCell ref="I147:J147"/>
    <mergeCell ref="I148:J148"/>
    <mergeCell ref="I137:J137"/>
    <mergeCell ref="I138:J138"/>
    <mergeCell ref="I139:J139"/>
    <mergeCell ref="I140:J140"/>
    <mergeCell ref="I141:J141"/>
    <mergeCell ref="I142:J142"/>
    <mergeCell ref="I131:J131"/>
    <mergeCell ref="I132:J132"/>
    <mergeCell ref="I133:J133"/>
    <mergeCell ref="I134:J134"/>
    <mergeCell ref="I135:J135"/>
    <mergeCell ref="I136:J136"/>
    <mergeCell ref="I125:J125"/>
    <mergeCell ref="I126:J126"/>
    <mergeCell ref="I127:J127"/>
    <mergeCell ref="I128:J128"/>
    <mergeCell ref="I129:J129"/>
    <mergeCell ref="I130:J130"/>
    <mergeCell ref="I119:J119"/>
    <mergeCell ref="I120:J120"/>
    <mergeCell ref="I121:J121"/>
    <mergeCell ref="I122:J122"/>
    <mergeCell ref="I123:J123"/>
    <mergeCell ref="I124:J124"/>
    <mergeCell ref="I113:J113"/>
    <mergeCell ref="I114:J114"/>
    <mergeCell ref="I115:J115"/>
    <mergeCell ref="I116:J116"/>
    <mergeCell ref="I117:J117"/>
    <mergeCell ref="I118:J118"/>
    <mergeCell ref="I107:J107"/>
    <mergeCell ref="I108:J108"/>
    <mergeCell ref="I109:J109"/>
    <mergeCell ref="I110:J110"/>
    <mergeCell ref="I111:J111"/>
    <mergeCell ref="I112:J112"/>
    <mergeCell ref="I101:J101"/>
    <mergeCell ref="I102:J102"/>
    <mergeCell ref="I103:J103"/>
    <mergeCell ref="I104:J104"/>
    <mergeCell ref="I105:J105"/>
    <mergeCell ref="I106:J106"/>
    <mergeCell ref="I95:J95"/>
    <mergeCell ref="I96:J96"/>
    <mergeCell ref="I97:J97"/>
    <mergeCell ref="I98:J98"/>
    <mergeCell ref="I99:J99"/>
    <mergeCell ref="I100:J100"/>
    <mergeCell ref="I89:J89"/>
    <mergeCell ref="I90:J90"/>
    <mergeCell ref="I91:J91"/>
    <mergeCell ref="I92:J92"/>
    <mergeCell ref="I93:J93"/>
    <mergeCell ref="I94:J94"/>
    <mergeCell ref="I83:J83"/>
    <mergeCell ref="I84:J84"/>
    <mergeCell ref="I85:J85"/>
    <mergeCell ref="I86:J86"/>
    <mergeCell ref="I87:J87"/>
    <mergeCell ref="I88:J88"/>
    <mergeCell ref="I77:J77"/>
    <mergeCell ref="I78:J78"/>
    <mergeCell ref="I79:J79"/>
    <mergeCell ref="I80:J80"/>
    <mergeCell ref="I81:J81"/>
    <mergeCell ref="I82:J82"/>
    <mergeCell ref="I71:J71"/>
    <mergeCell ref="I72:J72"/>
    <mergeCell ref="I73:J73"/>
    <mergeCell ref="I74:J74"/>
    <mergeCell ref="I75:J75"/>
    <mergeCell ref="I76:J76"/>
    <mergeCell ref="I65:J65"/>
    <mergeCell ref="I66:J66"/>
    <mergeCell ref="I67:J67"/>
    <mergeCell ref="I68:J68"/>
    <mergeCell ref="I69:J69"/>
    <mergeCell ref="I70:J70"/>
    <mergeCell ref="I59:J59"/>
    <mergeCell ref="I60:J60"/>
    <mergeCell ref="I61:J61"/>
    <mergeCell ref="I62:J62"/>
    <mergeCell ref="I63:J63"/>
    <mergeCell ref="I64:J64"/>
    <mergeCell ref="I53:J53"/>
    <mergeCell ref="I54:J54"/>
    <mergeCell ref="I55:J55"/>
    <mergeCell ref="I56:J56"/>
    <mergeCell ref="I57:J57"/>
    <mergeCell ref="I58:J58"/>
    <mergeCell ref="I47:J47"/>
    <mergeCell ref="I48:J48"/>
    <mergeCell ref="I49:J49"/>
    <mergeCell ref="I50:J50"/>
    <mergeCell ref="I51:J51"/>
    <mergeCell ref="I52:J52"/>
    <mergeCell ref="I41:J41"/>
    <mergeCell ref="I42:J42"/>
    <mergeCell ref="I43:J43"/>
    <mergeCell ref="I44:J44"/>
    <mergeCell ref="I45:J45"/>
    <mergeCell ref="I46:J46"/>
    <mergeCell ref="I35:J35"/>
    <mergeCell ref="I36:J36"/>
    <mergeCell ref="I37:J37"/>
    <mergeCell ref="I38:J38"/>
    <mergeCell ref="I39:J39"/>
    <mergeCell ref="I40:J40"/>
    <mergeCell ref="I29:J29"/>
    <mergeCell ref="I30:J30"/>
    <mergeCell ref="I31:J31"/>
    <mergeCell ref="I32:J32"/>
    <mergeCell ref="I33:J33"/>
    <mergeCell ref="I34:J34"/>
    <mergeCell ref="I23:J23"/>
    <mergeCell ref="I24:J24"/>
    <mergeCell ref="I25:J25"/>
    <mergeCell ref="I26:J26"/>
    <mergeCell ref="I27:J27"/>
    <mergeCell ref="I28:J28"/>
    <mergeCell ref="I17:J17"/>
    <mergeCell ref="I18:J18"/>
    <mergeCell ref="I19:J19"/>
    <mergeCell ref="I20:J20"/>
    <mergeCell ref="I21:J21"/>
    <mergeCell ref="I22:J22"/>
    <mergeCell ref="I11:J11"/>
    <mergeCell ref="I12:J12"/>
    <mergeCell ref="I13:J13"/>
    <mergeCell ref="I14:J14"/>
    <mergeCell ref="I15:J15"/>
    <mergeCell ref="I16:J16"/>
    <mergeCell ref="A180:B181"/>
    <mergeCell ref="G180:G181"/>
    <mergeCell ref="A182:B182"/>
    <mergeCell ref="A166:B166"/>
    <mergeCell ref="A155:B155"/>
    <mergeCell ref="A156:B156"/>
    <mergeCell ref="A157:B157"/>
    <mergeCell ref="A158:B158"/>
    <mergeCell ref="A159:B159"/>
    <mergeCell ref="A160:B160"/>
    <mergeCell ref="A149:B149"/>
    <mergeCell ref="A150:B150"/>
    <mergeCell ref="A151:B151"/>
    <mergeCell ref="A152:B152"/>
    <mergeCell ref="A153:B153"/>
    <mergeCell ref="A154:B154"/>
    <mergeCell ref="A143:B143"/>
    <mergeCell ref="A144:B144"/>
    <mergeCell ref="A183:B183"/>
    <mergeCell ref="I5:J5"/>
    <mergeCell ref="I6:J6"/>
    <mergeCell ref="I7:J7"/>
    <mergeCell ref="I8:J8"/>
    <mergeCell ref="I9:J9"/>
    <mergeCell ref="I10:J10"/>
    <mergeCell ref="A173:B173"/>
    <mergeCell ref="A174:B174"/>
    <mergeCell ref="A175:B175"/>
    <mergeCell ref="A176:B176"/>
    <mergeCell ref="A177:B177"/>
    <mergeCell ref="A178:B179"/>
    <mergeCell ref="A167:B167"/>
    <mergeCell ref="A168:B168"/>
    <mergeCell ref="A169:B169"/>
    <mergeCell ref="A170:B170"/>
    <mergeCell ref="A171:B171"/>
    <mergeCell ref="A172:B172"/>
    <mergeCell ref="A161:B161"/>
    <mergeCell ref="A162:B162"/>
    <mergeCell ref="A163:B163"/>
    <mergeCell ref="A164:B164"/>
    <mergeCell ref="A165:B165"/>
    <mergeCell ref="A145:B145"/>
    <mergeCell ref="A146:B146"/>
    <mergeCell ref="A147:B147"/>
    <mergeCell ref="A148:B148"/>
    <mergeCell ref="A137:B137"/>
    <mergeCell ref="A138:B138"/>
    <mergeCell ref="A139:B139"/>
    <mergeCell ref="A140:B140"/>
    <mergeCell ref="A141:B141"/>
    <mergeCell ref="A142:B142"/>
    <mergeCell ref="A131:B131"/>
    <mergeCell ref="A132:B132"/>
    <mergeCell ref="A133:B133"/>
    <mergeCell ref="A134:B134"/>
    <mergeCell ref="A135:B135"/>
    <mergeCell ref="A136:B136"/>
    <mergeCell ref="A125:B125"/>
    <mergeCell ref="A126:B126"/>
    <mergeCell ref="A127:B127"/>
    <mergeCell ref="A128:B128"/>
    <mergeCell ref="A129:B129"/>
    <mergeCell ref="A130:B130"/>
    <mergeCell ref="A119:B119"/>
    <mergeCell ref="A120:B120"/>
    <mergeCell ref="A121:B121"/>
    <mergeCell ref="A122:B122"/>
    <mergeCell ref="A123:B123"/>
    <mergeCell ref="A124:B124"/>
    <mergeCell ref="A113:B113"/>
    <mergeCell ref="A114:B114"/>
    <mergeCell ref="A115:B115"/>
    <mergeCell ref="A116:B116"/>
    <mergeCell ref="A117:B117"/>
    <mergeCell ref="A118:B118"/>
    <mergeCell ref="A107:B107"/>
    <mergeCell ref="A108:B108"/>
    <mergeCell ref="A109:B109"/>
    <mergeCell ref="A110:B110"/>
    <mergeCell ref="A111:B111"/>
    <mergeCell ref="A112:B112"/>
    <mergeCell ref="A101:B101"/>
    <mergeCell ref="A102:B102"/>
    <mergeCell ref="A103:B103"/>
    <mergeCell ref="A104:B104"/>
    <mergeCell ref="A105:B105"/>
    <mergeCell ref="A106:B106"/>
    <mergeCell ref="A95:B95"/>
    <mergeCell ref="A96:B96"/>
    <mergeCell ref="A97:B97"/>
    <mergeCell ref="A98:B98"/>
    <mergeCell ref="A99:B99"/>
    <mergeCell ref="A100:B100"/>
    <mergeCell ref="A89:B89"/>
    <mergeCell ref="A90:B90"/>
    <mergeCell ref="A91:B91"/>
    <mergeCell ref="A92:B92"/>
    <mergeCell ref="A93:B93"/>
    <mergeCell ref="A94:B94"/>
    <mergeCell ref="A83:B83"/>
    <mergeCell ref="A84:B84"/>
    <mergeCell ref="A85:B85"/>
    <mergeCell ref="A86:B86"/>
    <mergeCell ref="A87:B87"/>
    <mergeCell ref="A88:B88"/>
    <mergeCell ref="A77:B77"/>
    <mergeCell ref="A78:B78"/>
    <mergeCell ref="A79:B79"/>
    <mergeCell ref="A80:B80"/>
    <mergeCell ref="A81:B81"/>
    <mergeCell ref="A82:B82"/>
    <mergeCell ref="A71:B71"/>
    <mergeCell ref="A72:B72"/>
    <mergeCell ref="A73:B73"/>
    <mergeCell ref="A74:B74"/>
    <mergeCell ref="A75:B75"/>
    <mergeCell ref="A76:B76"/>
    <mergeCell ref="A65:B65"/>
    <mergeCell ref="A66:B66"/>
    <mergeCell ref="A67:B67"/>
    <mergeCell ref="A68:B68"/>
    <mergeCell ref="A69:B69"/>
    <mergeCell ref="A70:B70"/>
    <mergeCell ref="A59:B59"/>
    <mergeCell ref="A60:B60"/>
    <mergeCell ref="A61:B61"/>
    <mergeCell ref="A62:B62"/>
    <mergeCell ref="A63:B63"/>
    <mergeCell ref="A64:B64"/>
    <mergeCell ref="A53:B53"/>
    <mergeCell ref="A54:B54"/>
    <mergeCell ref="A55:B55"/>
    <mergeCell ref="A56:B56"/>
    <mergeCell ref="A57:B57"/>
    <mergeCell ref="A58:B58"/>
    <mergeCell ref="A47:B47"/>
    <mergeCell ref="A48:B48"/>
    <mergeCell ref="A49:B49"/>
    <mergeCell ref="A50:B50"/>
    <mergeCell ref="A51:B51"/>
    <mergeCell ref="A52:B52"/>
    <mergeCell ref="A41:B41"/>
    <mergeCell ref="A42:B42"/>
    <mergeCell ref="A43:B43"/>
    <mergeCell ref="A44:B44"/>
    <mergeCell ref="A45:B45"/>
    <mergeCell ref="A46:B46"/>
    <mergeCell ref="A35:B35"/>
    <mergeCell ref="A36:B36"/>
    <mergeCell ref="A37:B37"/>
    <mergeCell ref="A38:B38"/>
    <mergeCell ref="A39:B39"/>
    <mergeCell ref="A40:B40"/>
    <mergeCell ref="A29:B29"/>
    <mergeCell ref="A30:B30"/>
    <mergeCell ref="A31:B31"/>
    <mergeCell ref="A32:B32"/>
    <mergeCell ref="A33:B33"/>
    <mergeCell ref="A34:B34"/>
    <mergeCell ref="A23:B23"/>
    <mergeCell ref="A24:B24"/>
    <mergeCell ref="A25:B25"/>
    <mergeCell ref="A26:B26"/>
    <mergeCell ref="A27:B27"/>
    <mergeCell ref="A28:B28"/>
    <mergeCell ref="A17:B17"/>
    <mergeCell ref="A18:B18"/>
    <mergeCell ref="A19:B19"/>
    <mergeCell ref="A20:B20"/>
    <mergeCell ref="A21:B21"/>
    <mergeCell ref="A22:B22"/>
    <mergeCell ref="A11:B11"/>
    <mergeCell ref="A12:B12"/>
    <mergeCell ref="A13:B13"/>
    <mergeCell ref="A14:B14"/>
    <mergeCell ref="A15:B15"/>
    <mergeCell ref="A16:B16"/>
    <mergeCell ref="A5:B5"/>
    <mergeCell ref="A6:B6"/>
    <mergeCell ref="A7:B7"/>
    <mergeCell ref="A8:B8"/>
    <mergeCell ref="A9:B9"/>
    <mergeCell ref="A10:B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1C296-C2A2-4784-8A02-40330DA46201}">
  <sheetPr>
    <tabColor theme="6" tint="0.39997558519241921"/>
  </sheetPr>
  <dimension ref="A1:M200"/>
  <sheetViews>
    <sheetView workbookViewId="0">
      <selection activeCell="G1" sqref="G1"/>
    </sheetView>
  </sheetViews>
  <sheetFormatPr defaultRowHeight="14.4" x14ac:dyDescent="0.3"/>
  <cols>
    <col min="1" max="1" width="36.5546875" bestFit="1" customWidth="1"/>
    <col min="2" max="6" width="11.44140625" bestFit="1" customWidth="1"/>
    <col min="8" max="8" width="36.5546875" bestFit="1" customWidth="1"/>
    <col min="9" max="13" width="11.44140625" bestFit="1" customWidth="1"/>
  </cols>
  <sheetData>
    <row r="1" spans="1:13" x14ac:dyDescent="0.3">
      <c r="A1" s="1" t="s">
        <v>202</v>
      </c>
      <c r="H1" s="1" t="s">
        <v>202</v>
      </c>
    </row>
    <row r="2" spans="1:13" x14ac:dyDescent="0.3">
      <c r="A2" s="42" t="s">
        <v>444</v>
      </c>
      <c r="H2" s="42" t="s">
        <v>445</v>
      </c>
    </row>
    <row r="3" spans="1:13" x14ac:dyDescent="0.3">
      <c r="A3" s="2" t="s">
        <v>0</v>
      </c>
      <c r="H3" s="2" t="s">
        <v>0</v>
      </c>
    </row>
    <row r="4" spans="1:13" ht="15" thickBot="1" x14ac:dyDescent="0.35">
      <c r="A4" s="2" t="s">
        <v>1</v>
      </c>
      <c r="H4" s="2" t="s">
        <v>1</v>
      </c>
    </row>
    <row r="5" spans="1:13" ht="15" thickBot="1" x14ac:dyDescent="0.35">
      <c r="A5" s="3"/>
      <c r="B5" s="4">
        <v>2019</v>
      </c>
      <c r="C5" s="4">
        <v>2018</v>
      </c>
      <c r="D5" s="4">
        <v>2017</v>
      </c>
      <c r="E5" s="4">
        <v>2016</v>
      </c>
      <c r="F5" s="4">
        <v>2015</v>
      </c>
      <c r="H5" s="3"/>
      <c r="I5" s="4">
        <v>2019</v>
      </c>
      <c r="J5" s="4">
        <v>2018</v>
      </c>
      <c r="K5" s="4">
        <v>2017</v>
      </c>
      <c r="L5" s="4">
        <v>2016</v>
      </c>
      <c r="M5" s="4">
        <v>2015</v>
      </c>
    </row>
    <row r="6" spans="1:13" ht="14.25" customHeight="1" thickBot="1" x14ac:dyDescent="0.35">
      <c r="A6" s="32" t="s">
        <v>2</v>
      </c>
      <c r="B6" s="6" t="s">
        <v>3</v>
      </c>
      <c r="C6" s="7" t="s">
        <v>4</v>
      </c>
      <c r="D6" s="6" t="s">
        <v>5</v>
      </c>
      <c r="E6" s="6" t="s">
        <v>6</v>
      </c>
      <c r="F6" s="7" t="s">
        <v>7</v>
      </c>
      <c r="H6" s="32" t="s">
        <v>2</v>
      </c>
      <c r="I6" s="6" t="s">
        <v>3</v>
      </c>
      <c r="J6" s="7" t="s">
        <v>4</v>
      </c>
      <c r="K6" s="6" t="s">
        <v>5</v>
      </c>
      <c r="L6" s="6" t="s">
        <v>6</v>
      </c>
      <c r="M6" s="7" t="s">
        <v>7</v>
      </c>
    </row>
    <row r="7" spans="1:13" x14ac:dyDescent="0.3">
      <c r="A7" s="8" t="s">
        <v>8</v>
      </c>
      <c r="B7" s="9" t="s">
        <v>9</v>
      </c>
      <c r="C7" s="9" t="s">
        <v>10</v>
      </c>
      <c r="D7" s="9" t="s">
        <v>11</v>
      </c>
      <c r="E7" s="9" t="s">
        <v>12</v>
      </c>
      <c r="F7" s="9" t="s">
        <v>13</v>
      </c>
      <c r="H7" s="8" t="s">
        <v>8</v>
      </c>
      <c r="I7" s="9" t="s">
        <v>9</v>
      </c>
      <c r="J7" s="9" t="s">
        <v>10</v>
      </c>
      <c r="K7" s="9" t="s">
        <v>11</v>
      </c>
      <c r="L7" s="9" t="s">
        <v>12</v>
      </c>
      <c r="M7" s="9" t="s">
        <v>13</v>
      </c>
    </row>
    <row r="8" spans="1:13" ht="12" customHeight="1" thickBot="1" x14ac:dyDescent="0.35">
      <c r="A8" s="10" t="s">
        <v>14</v>
      </c>
      <c r="B8" s="10"/>
      <c r="C8" s="10"/>
      <c r="D8" s="10"/>
      <c r="E8" s="10"/>
      <c r="F8" s="10"/>
      <c r="H8" s="10" t="s">
        <v>14</v>
      </c>
      <c r="I8" s="10"/>
      <c r="J8" s="10"/>
      <c r="K8" s="10"/>
      <c r="L8" s="10"/>
      <c r="M8" s="10"/>
    </row>
    <row r="9" spans="1:13" ht="15" thickBot="1" x14ac:dyDescent="0.35">
      <c r="A9" s="11" t="s">
        <v>15</v>
      </c>
      <c r="B9" s="37">
        <f>Penguen_BS!B9/Penguen_BS!$F9</f>
        <v>0.57142857142857151</v>
      </c>
      <c r="C9" s="37">
        <f>Penguen_BS!C9/Penguen_BS!$F9</f>
        <v>0.50793650793650802</v>
      </c>
      <c r="D9" s="37">
        <f>Penguen_BS!D9/Penguen_BS!$F9</f>
        <v>0.82539682539682546</v>
      </c>
      <c r="E9" s="37">
        <f>Penguen_BS!E9/Penguen_BS!$F9</f>
        <v>0.79365079365079372</v>
      </c>
      <c r="F9" s="37">
        <f>Penguen_BS!F9/Penguen_BS!$F9</f>
        <v>1</v>
      </c>
      <c r="H9" s="11" t="s">
        <v>15</v>
      </c>
      <c r="I9" s="37">
        <f>(Penguen_BS!B9-Penguen_BS!C9)/Penguen_BS!C9</f>
        <v>0.12499999999999997</v>
      </c>
      <c r="J9" s="37">
        <f>(Penguen_BS!C9-Penguen_BS!D9)/Penguen_BS!D9</f>
        <v>-0.38461538461538458</v>
      </c>
      <c r="K9" s="37">
        <f>(Penguen_BS!D9-Penguen_BS!E9)/Penguen_BS!E9</f>
        <v>4.0000000000000036E-2</v>
      </c>
      <c r="L9" s="37">
        <f>(Penguen_BS!E9-Penguen_BS!F9)/Penguen_BS!F9</f>
        <v>-0.20634920634920634</v>
      </c>
      <c r="M9" s="37"/>
    </row>
    <row r="10" spans="1:13" ht="15" thickBot="1" x14ac:dyDescent="0.35">
      <c r="A10" s="13" t="s">
        <v>16</v>
      </c>
      <c r="B10" s="38"/>
      <c r="C10" s="38"/>
      <c r="D10" s="38"/>
      <c r="E10" s="38"/>
      <c r="F10" s="38">
        <f>Penguen_BS!F10/Penguen_BS!$F10</f>
        <v>1</v>
      </c>
      <c r="H10" s="13" t="s">
        <v>16</v>
      </c>
      <c r="I10" s="38"/>
      <c r="J10" s="38"/>
      <c r="K10" s="38"/>
      <c r="L10" s="38"/>
      <c r="M10" s="38"/>
    </row>
    <row r="11" spans="1:13" ht="15" thickBot="1" x14ac:dyDescent="0.35">
      <c r="A11" s="13" t="s">
        <v>18</v>
      </c>
      <c r="B11" s="38"/>
      <c r="C11" s="38"/>
      <c r="D11" s="38"/>
      <c r="E11" s="38"/>
      <c r="F11" s="38"/>
      <c r="H11" s="13" t="s">
        <v>18</v>
      </c>
      <c r="I11" s="38">
        <f>(Penguen_BS!B11-Penguen_BS!C11)/Penguen_BS!C11</f>
        <v>0.12499999999999997</v>
      </c>
      <c r="J11" s="38">
        <f>(Penguen_BS!C11-Penguen_BS!D11)/Penguen_BS!D11</f>
        <v>-0.38461538461538458</v>
      </c>
      <c r="K11" s="38">
        <f>(Penguen_BS!D11-Penguen_BS!E11)/Penguen_BS!E11</f>
        <v>4.0000000000000036E-2</v>
      </c>
      <c r="L11" s="38"/>
      <c r="M11" s="38"/>
    </row>
    <row r="12" spans="1:13" ht="15" thickBot="1" x14ac:dyDescent="0.35">
      <c r="A12" s="11" t="s">
        <v>19</v>
      </c>
      <c r="B12" s="37">
        <f>Penguen_BS!B12/Penguen_BS!$F12</f>
        <v>0.89655172413793105</v>
      </c>
      <c r="C12" s="37">
        <f>Penguen_BS!C12/Penguen_BS!$F12</f>
        <v>1.1954022988505748</v>
      </c>
      <c r="D12" s="37">
        <f>Penguen_BS!D12/Penguen_BS!$F12</f>
        <v>1.0689655172413794</v>
      </c>
      <c r="E12" s="37">
        <f>Penguen_BS!E12/Penguen_BS!$F12</f>
        <v>0.90804597701149437</v>
      </c>
      <c r="F12" s="37">
        <f>Penguen_BS!F12/Penguen_BS!$F12</f>
        <v>1</v>
      </c>
      <c r="H12" s="11" t="s">
        <v>19</v>
      </c>
      <c r="I12" s="37">
        <f>(Penguen_BS!B12-Penguen_BS!C12)/Penguen_BS!C12</f>
        <v>-0.25000000000000006</v>
      </c>
      <c r="J12" s="37">
        <f>(Penguen_BS!C12-Penguen_BS!D12)/Penguen_BS!D12</f>
        <v>0.11827956989247307</v>
      </c>
      <c r="K12" s="37">
        <f>(Penguen_BS!D12-Penguen_BS!E12)/Penguen_BS!E12</f>
        <v>0.17721518987341775</v>
      </c>
      <c r="L12" s="37">
        <f>(Penguen_BS!E12-Penguen_BS!F12)/Penguen_BS!F12</f>
        <v>-9.1954022988505635E-2</v>
      </c>
      <c r="M12" s="37"/>
    </row>
    <row r="13" spans="1:13" ht="15" thickBot="1" x14ac:dyDescent="0.35">
      <c r="A13" s="13" t="s">
        <v>20</v>
      </c>
      <c r="B13" s="38"/>
      <c r="C13" s="38"/>
      <c r="D13" s="38"/>
      <c r="E13" s="38"/>
      <c r="F13" s="38">
        <f>Penguen_BS!F13/Penguen_BS!$F13</f>
        <v>1</v>
      </c>
      <c r="H13" s="13" t="s">
        <v>20</v>
      </c>
      <c r="I13" s="38"/>
      <c r="J13" s="38"/>
      <c r="K13" s="38"/>
      <c r="L13" s="38"/>
      <c r="M13" s="38"/>
    </row>
    <row r="14" spans="1:13" ht="15" thickBot="1" x14ac:dyDescent="0.35">
      <c r="A14" s="13" t="s">
        <v>21</v>
      </c>
      <c r="B14" s="38"/>
      <c r="C14" s="38"/>
      <c r="D14" s="38"/>
      <c r="E14" s="38"/>
      <c r="F14" s="38">
        <f>Penguen_BS!F14/Penguen_BS!$F14</f>
        <v>1</v>
      </c>
      <c r="H14" s="13" t="s">
        <v>21</v>
      </c>
      <c r="I14" s="38"/>
      <c r="J14" s="38"/>
      <c r="K14" s="38"/>
      <c r="L14" s="38"/>
      <c r="M14" s="38"/>
    </row>
    <row r="15" spans="1:13" ht="15" thickBot="1" x14ac:dyDescent="0.35">
      <c r="A15" s="11" t="s">
        <v>22</v>
      </c>
      <c r="B15" s="37">
        <f>Penguen_BS!B15/Penguen_BS!$F15</f>
        <v>1.142857142857143</v>
      </c>
      <c r="C15" s="37">
        <f>Penguen_BS!C15/Penguen_BS!$F15</f>
        <v>1.3516483516483517</v>
      </c>
      <c r="D15" s="37">
        <f>Penguen_BS!D15/Penguen_BS!$F15</f>
        <v>1.1098901098901099</v>
      </c>
      <c r="E15" s="37">
        <f>Penguen_BS!E15/Penguen_BS!$F15</f>
        <v>0.95604395604395598</v>
      </c>
      <c r="F15" s="37">
        <f>Penguen_BS!F15/Penguen_BS!$F15</f>
        <v>1</v>
      </c>
      <c r="H15" s="11" t="s">
        <v>22</v>
      </c>
      <c r="I15" s="37">
        <f>(Penguen_BS!B15-Penguen_BS!C15)/Penguen_BS!C15</f>
        <v>-0.15447154471544716</v>
      </c>
      <c r="J15" s="37">
        <f>(Penguen_BS!C15-Penguen_BS!D15)/Penguen_BS!D15</f>
        <v>0.21782178217821793</v>
      </c>
      <c r="K15" s="37">
        <f>(Penguen_BS!D15-Penguen_BS!E15)/Penguen_BS!E15</f>
        <v>0.16091954022988511</v>
      </c>
      <c r="L15" s="37">
        <f>(Penguen_BS!E15-Penguen_BS!F15)/Penguen_BS!F15</f>
        <v>-4.3956043956043994E-2</v>
      </c>
      <c r="M15" s="37"/>
    </row>
    <row r="16" spans="1:13" ht="15" thickBot="1" x14ac:dyDescent="0.35">
      <c r="A16" s="13" t="s">
        <v>23</v>
      </c>
      <c r="B16" s="38">
        <f>Penguen_BS!B16/Penguen_BS!$F16</f>
        <v>6.5</v>
      </c>
      <c r="C16" s="38">
        <f>Penguen_BS!C16/Penguen_BS!$F16</f>
        <v>4.7499999999999991</v>
      </c>
      <c r="D16" s="38">
        <f>Penguen_BS!D16/Penguen_BS!$F16</f>
        <v>1.875</v>
      </c>
      <c r="E16" s="38">
        <f>Penguen_BS!E16/Penguen_BS!$F16</f>
        <v>2</v>
      </c>
      <c r="F16" s="38">
        <f>Penguen_BS!F16/Penguen_BS!$F16</f>
        <v>1</v>
      </c>
      <c r="H16" s="13" t="s">
        <v>23</v>
      </c>
      <c r="I16" s="38">
        <f>(Penguen_BS!B16-Penguen_BS!C16)/Penguen_BS!C16</f>
        <v>0.36842105263157904</v>
      </c>
      <c r="J16" s="38">
        <f>(Penguen_BS!C16-Penguen_BS!D16)/Penguen_BS!D16</f>
        <v>1.5333333333333332</v>
      </c>
      <c r="K16" s="38">
        <f>(Penguen_BS!D16-Penguen_BS!E16)/Penguen_BS!E16</f>
        <v>-6.2500000000000056E-2</v>
      </c>
      <c r="L16" s="38">
        <f>(Penguen_BS!E16-Penguen_BS!F16)/Penguen_BS!F16</f>
        <v>1</v>
      </c>
      <c r="M16" s="38"/>
    </row>
    <row r="17" spans="1:13" ht="15" thickBot="1" x14ac:dyDescent="0.35">
      <c r="A17" s="11" t="s">
        <v>24</v>
      </c>
      <c r="B17" s="37">
        <f>Penguen_BS!B17/Penguen_BS!$F17</f>
        <v>1.6439688715953309</v>
      </c>
      <c r="C17" s="37">
        <f>Penguen_BS!C17/Penguen_BS!$F17</f>
        <v>0.93774319066147871</v>
      </c>
      <c r="D17" s="37">
        <f>Penguen_BS!D17/Penguen_BS!$F17</f>
        <v>1.4299610894941635</v>
      </c>
      <c r="E17" s="37">
        <f>Penguen_BS!E17/Penguen_BS!$F17</f>
        <v>1.2373540856031129</v>
      </c>
      <c r="F17" s="37">
        <f>Penguen_BS!F17/Penguen_BS!$F17</f>
        <v>1</v>
      </c>
      <c r="H17" s="11" t="s">
        <v>24</v>
      </c>
      <c r="I17" s="37">
        <f>(Penguen_BS!B17-Penguen_BS!C17)/Penguen_BS!C17</f>
        <v>0.75311203319502062</v>
      </c>
      <c r="J17" s="37">
        <f>(Penguen_BS!C17-Penguen_BS!D17)/Penguen_BS!D17</f>
        <v>-0.34421768707482991</v>
      </c>
      <c r="K17" s="37">
        <f>(Penguen_BS!D17-Penguen_BS!E17)/Penguen_BS!E17</f>
        <v>0.15566037735849053</v>
      </c>
      <c r="L17" s="37">
        <f>(Penguen_BS!E17-Penguen_BS!F17)/Penguen_BS!F17</f>
        <v>0.23735408560311291</v>
      </c>
      <c r="M17" s="37"/>
    </row>
    <row r="18" spans="1:13" ht="15" thickBot="1" x14ac:dyDescent="0.35">
      <c r="A18" s="13" t="s">
        <v>25</v>
      </c>
      <c r="B18" s="38"/>
      <c r="C18" s="38"/>
      <c r="D18" s="38"/>
      <c r="E18" s="38"/>
      <c r="F18" s="38">
        <f>Penguen_BS!F18/Penguen_BS!$F18</f>
        <v>1</v>
      </c>
      <c r="H18" s="13" t="s">
        <v>25</v>
      </c>
      <c r="I18" s="38"/>
      <c r="J18" s="38"/>
      <c r="K18" s="38"/>
      <c r="L18" s="38"/>
      <c r="M18" s="38"/>
    </row>
    <row r="19" spans="1:13" ht="15" thickBot="1" x14ac:dyDescent="0.35">
      <c r="A19" s="13" t="s">
        <v>26</v>
      </c>
      <c r="B19" s="38"/>
      <c r="C19" s="38"/>
      <c r="D19" s="38"/>
      <c r="E19" s="38"/>
      <c r="F19" s="38">
        <f>Penguen_BS!F19/Penguen_BS!$F19</f>
        <v>1</v>
      </c>
      <c r="H19" s="13" t="s">
        <v>26</v>
      </c>
      <c r="I19" s="38"/>
      <c r="J19" s="38"/>
      <c r="K19" s="38"/>
      <c r="L19" s="38"/>
      <c r="M19" s="38"/>
    </row>
    <row r="20" spans="1:13" ht="15" thickBot="1" x14ac:dyDescent="0.35">
      <c r="A20" s="13" t="s">
        <v>27</v>
      </c>
      <c r="B20" s="38"/>
      <c r="C20" s="38"/>
      <c r="D20" s="38"/>
      <c r="E20" s="38"/>
      <c r="F20" s="38">
        <f>Penguen_BS!F20/Penguen_BS!$F20</f>
        <v>1</v>
      </c>
      <c r="H20" s="13" t="s">
        <v>27</v>
      </c>
      <c r="I20" s="38"/>
      <c r="J20" s="38"/>
      <c r="K20" s="38"/>
      <c r="L20" s="38"/>
      <c r="M20" s="38"/>
    </row>
    <row r="21" spans="1:13" ht="15" thickBot="1" x14ac:dyDescent="0.35">
      <c r="A21" s="13" t="s">
        <v>28</v>
      </c>
      <c r="B21" s="38"/>
      <c r="C21" s="38"/>
      <c r="D21" s="38"/>
      <c r="E21" s="38"/>
      <c r="F21" s="38"/>
      <c r="H21" s="13" t="s">
        <v>28</v>
      </c>
      <c r="I21" s="38"/>
      <c r="J21" s="38"/>
      <c r="K21" s="38"/>
      <c r="L21" s="38"/>
      <c r="M21" s="38"/>
    </row>
    <row r="22" spans="1:13" ht="15" thickBot="1" x14ac:dyDescent="0.35">
      <c r="A22" s="33" t="s">
        <v>29</v>
      </c>
      <c r="B22" s="39">
        <f>Penguen_BS!B22/Penguen_BS!$F22</f>
        <v>1.7916666666666667</v>
      </c>
      <c r="C22" s="39">
        <f>Penguen_BS!C22/Penguen_BS!$F22</f>
        <v>1.2916666666666667</v>
      </c>
      <c r="D22" s="39">
        <f>Penguen_BS!D22/Penguen_BS!$F22</f>
        <v>1.0833333333333335</v>
      </c>
      <c r="E22" s="39">
        <f>Penguen_BS!E22/Penguen_BS!$F22</f>
        <v>0.91666666666666674</v>
      </c>
      <c r="F22" s="39">
        <f>Penguen_BS!F22/Penguen_BS!$F22</f>
        <v>1</v>
      </c>
      <c r="H22" s="33" t="s">
        <v>29</v>
      </c>
      <c r="I22" s="39">
        <f>(Penguen_BS!B22-Penguen_BS!C22)/Penguen_BS!C22</f>
        <v>0.38709677419354827</v>
      </c>
      <c r="J22" s="39">
        <f>(Penguen_BS!C22-Penguen_BS!D22)/Penguen_BS!D22</f>
        <v>0.19230769230769229</v>
      </c>
      <c r="K22" s="39">
        <f>(Penguen_BS!D22-Penguen_BS!E22)/Penguen_BS!E22</f>
        <v>0.18181818181818177</v>
      </c>
      <c r="L22" s="39">
        <f>(Penguen_BS!E22-Penguen_BS!F22)/Penguen_BS!F22</f>
        <v>-8.3333333333333232E-2</v>
      </c>
      <c r="M22" s="39"/>
    </row>
    <row r="23" spans="1:13" ht="15" thickBot="1" x14ac:dyDescent="0.35">
      <c r="A23" s="11" t="s">
        <v>30</v>
      </c>
      <c r="B23" s="37">
        <f>Penguen_BS!B23/Penguen_BS!$F23</f>
        <v>1.6272727272727272</v>
      </c>
      <c r="C23" s="37">
        <f>Penguen_BS!C23/Penguen_BS!$F23</f>
        <v>1.2818181818181817</v>
      </c>
      <c r="D23" s="37">
        <f>Penguen_BS!D23/Penguen_BS!$F23</f>
        <v>1.3727272727272728</v>
      </c>
      <c r="E23" s="37">
        <f>Penguen_BS!E23/Penguen_BS!$F23</f>
        <v>1.1363636363636365</v>
      </c>
      <c r="F23" s="37">
        <f>Penguen_BS!F23/Penguen_BS!$F23</f>
        <v>1</v>
      </c>
      <c r="H23" s="11" t="s">
        <v>30</v>
      </c>
      <c r="I23" s="37">
        <f>(Penguen_BS!B23-Penguen_BS!C23)/Penguen_BS!C23</f>
        <v>0.26950354609929073</v>
      </c>
      <c r="J23" s="37">
        <f>(Penguen_BS!C23-Penguen_BS!D23)/Penguen_BS!D23</f>
        <v>-6.6225165562913912E-2</v>
      </c>
      <c r="K23" s="37">
        <f>(Penguen_BS!D23-Penguen_BS!E23)/Penguen_BS!E23</f>
        <v>0.20799999999999996</v>
      </c>
      <c r="L23" s="37">
        <f>(Penguen_BS!E23-Penguen_BS!F23)/Penguen_BS!F23</f>
        <v>0.13636363636363635</v>
      </c>
      <c r="M23" s="37"/>
    </row>
    <row r="24" spans="1:13" ht="15" thickBot="1" x14ac:dyDescent="0.35">
      <c r="A24" s="13" t="s">
        <v>31</v>
      </c>
      <c r="B24" s="38">
        <f>Penguen_BS!B24/Penguen_BS!$F24</f>
        <v>1.6272727272727272</v>
      </c>
      <c r="C24" s="38">
        <f>Penguen_BS!C24/Penguen_BS!$F24</f>
        <v>1.2818181818181817</v>
      </c>
      <c r="D24" s="38">
        <f>Penguen_BS!D24/Penguen_BS!$F24</f>
        <v>1.3727272727272728</v>
      </c>
      <c r="E24" s="38">
        <f>Penguen_BS!E24/Penguen_BS!$F24</f>
        <v>1.1363636363636365</v>
      </c>
      <c r="F24" s="38">
        <f>Penguen_BS!F24/Penguen_BS!$F24</f>
        <v>1</v>
      </c>
      <c r="H24" s="13" t="s">
        <v>31</v>
      </c>
      <c r="I24" s="38">
        <f>(Penguen_BS!B24-Penguen_BS!C24)/Penguen_BS!C24</f>
        <v>0.26950354609929073</v>
      </c>
      <c r="J24" s="38">
        <f>(Penguen_BS!C24-Penguen_BS!D24)/Penguen_BS!D24</f>
        <v>-6.6225165562913912E-2</v>
      </c>
      <c r="K24" s="38">
        <f>(Penguen_BS!D24-Penguen_BS!E24)/Penguen_BS!E24</f>
        <v>0.20799999999999996</v>
      </c>
      <c r="L24" s="38">
        <f>(Penguen_BS!E24-Penguen_BS!F24)/Penguen_BS!F24</f>
        <v>0.13636363636363635</v>
      </c>
      <c r="M24" s="38"/>
    </row>
    <row r="25" spans="1:13" ht="15" thickBot="1" x14ac:dyDescent="0.35">
      <c r="A25" s="33" t="s">
        <v>32</v>
      </c>
      <c r="B25" s="39">
        <f>Penguen_BS!B25/Penguen_BS!$F25</f>
        <v>1.4708520179372195</v>
      </c>
      <c r="C25" s="39">
        <f>Penguen_BS!C25/Penguen_BS!$F25</f>
        <v>1.0459641255605381</v>
      </c>
      <c r="D25" s="39">
        <f>Penguen_BS!D25/Penguen_BS!$F25</f>
        <v>1.3071748878923766</v>
      </c>
      <c r="E25" s="39">
        <f>Penguen_BS!E25/Penguen_BS!$F25</f>
        <v>1.1300448430493273</v>
      </c>
      <c r="F25" s="39">
        <f>Penguen_BS!F25/Penguen_BS!$F25</f>
        <v>1</v>
      </c>
      <c r="H25" s="33" t="s">
        <v>32</v>
      </c>
      <c r="I25" s="39">
        <f>(Penguen_BS!B25-Penguen_BS!C25)/Penguen_BS!C25</f>
        <v>0.40621650589496239</v>
      </c>
      <c r="J25" s="39">
        <f>(Penguen_BS!C25-Penguen_BS!D25)/Penguen_BS!D25</f>
        <v>-0.19982847341337906</v>
      </c>
      <c r="K25" s="39">
        <f>(Penguen_BS!D25-Penguen_BS!E25)/Penguen_BS!E25</f>
        <v>0.15674603174603172</v>
      </c>
      <c r="L25" s="39">
        <f>(Penguen_BS!E25-Penguen_BS!F25)/Penguen_BS!F25</f>
        <v>0.13004484304932729</v>
      </c>
      <c r="M25" s="39"/>
    </row>
    <row r="26" spans="1:13" ht="15" thickBot="1" x14ac:dyDescent="0.35">
      <c r="A26" s="17"/>
      <c r="B26" s="40"/>
      <c r="C26" s="40"/>
      <c r="D26" s="40"/>
      <c r="E26" s="40"/>
      <c r="F26" s="40"/>
      <c r="H26" s="17"/>
      <c r="I26" s="40"/>
      <c r="J26" s="40"/>
      <c r="K26" s="40"/>
      <c r="L26" s="40"/>
      <c r="M26" s="40"/>
    </row>
    <row r="27" spans="1:13" ht="15" thickBot="1" x14ac:dyDescent="0.35">
      <c r="A27" s="11" t="s">
        <v>33</v>
      </c>
      <c r="B27" s="37"/>
      <c r="C27" s="37"/>
      <c r="D27" s="37"/>
      <c r="E27" s="37"/>
      <c r="F27" s="37">
        <f>Penguen_BS!F27/Penguen_BS!$F27</f>
        <v>1</v>
      </c>
      <c r="H27" s="11" t="s">
        <v>33</v>
      </c>
      <c r="I27" s="37"/>
      <c r="J27" s="37"/>
      <c r="K27" s="37"/>
      <c r="L27" s="37"/>
      <c r="M27" s="37"/>
    </row>
    <row r="28" spans="1:13" ht="15" thickBot="1" x14ac:dyDescent="0.35">
      <c r="A28" s="13" t="s">
        <v>34</v>
      </c>
      <c r="B28" s="38"/>
      <c r="C28" s="38"/>
      <c r="D28" s="38"/>
      <c r="E28" s="38"/>
      <c r="F28" s="38">
        <f>Penguen_BS!F28/Penguen_BS!$F28</f>
        <v>1</v>
      </c>
      <c r="H28" s="13" t="s">
        <v>34</v>
      </c>
      <c r="I28" s="38"/>
      <c r="J28" s="38"/>
      <c r="K28" s="38"/>
      <c r="L28" s="38"/>
      <c r="M28" s="38"/>
    </row>
    <row r="29" spans="1:13" ht="15" thickBot="1" x14ac:dyDescent="0.35">
      <c r="A29" s="13" t="s">
        <v>35</v>
      </c>
      <c r="B29" s="38"/>
      <c r="C29" s="38"/>
      <c r="D29" s="38"/>
      <c r="E29" s="38"/>
      <c r="F29" s="38">
        <f>Penguen_BS!F29/Penguen_BS!$F29</f>
        <v>1</v>
      </c>
      <c r="H29" s="13" t="s">
        <v>35</v>
      </c>
      <c r="I29" s="38"/>
      <c r="J29" s="38"/>
      <c r="K29" s="38"/>
      <c r="L29" s="38"/>
      <c r="M29" s="38"/>
    </row>
    <row r="30" spans="1:13" ht="15" thickBot="1" x14ac:dyDescent="0.35">
      <c r="A30" s="13" t="s">
        <v>36</v>
      </c>
      <c r="B30" s="38"/>
      <c r="C30" s="38"/>
      <c r="D30" s="38"/>
      <c r="E30" s="38"/>
      <c r="F30" s="38">
        <f>Penguen_BS!F30/Penguen_BS!$F30</f>
        <v>1</v>
      </c>
      <c r="H30" s="13" t="s">
        <v>36</v>
      </c>
      <c r="I30" s="38"/>
      <c r="J30" s="38"/>
      <c r="K30" s="38"/>
      <c r="L30" s="38"/>
      <c r="M30" s="38"/>
    </row>
    <row r="31" spans="1:13" ht="15" thickBot="1" x14ac:dyDescent="0.35">
      <c r="A31" s="13" t="s">
        <v>37</v>
      </c>
      <c r="B31" s="38"/>
      <c r="C31" s="38"/>
      <c r="D31" s="38"/>
      <c r="E31" s="38"/>
      <c r="F31" s="38">
        <f>Penguen_BS!F31/Penguen_BS!$F31</f>
        <v>1</v>
      </c>
      <c r="H31" s="13" t="s">
        <v>37</v>
      </c>
      <c r="I31" s="38"/>
      <c r="J31" s="38"/>
      <c r="K31" s="38"/>
      <c r="L31" s="38"/>
      <c r="M31" s="38"/>
    </row>
    <row r="32" spans="1:13" ht="15" thickBot="1" x14ac:dyDescent="0.35">
      <c r="A32" s="11" t="s">
        <v>38</v>
      </c>
      <c r="B32" s="37">
        <f>Penguen_BS!B32/Penguen_BS!$F32</f>
        <v>4.2522686025408349</v>
      </c>
      <c r="C32" s="37">
        <f>Penguen_BS!C32/Penguen_BS!$F32</f>
        <v>1.1451905626134302</v>
      </c>
      <c r="D32" s="37">
        <f>Penguen_BS!D32/Penguen_BS!$F32</f>
        <v>1.1633393829401089</v>
      </c>
      <c r="E32" s="37">
        <f>Penguen_BS!E32/Penguen_BS!$F32</f>
        <v>1.1560798548094373</v>
      </c>
      <c r="F32" s="37">
        <f>Penguen_BS!F32/Penguen_BS!$F32</f>
        <v>1</v>
      </c>
      <c r="H32" s="11" t="s">
        <v>38</v>
      </c>
      <c r="I32" s="37">
        <f>(Penguen_BS!B32-Penguen_BS!C32)/Penguen_BS!C32</f>
        <v>2.7131537242472268</v>
      </c>
      <c r="J32" s="37">
        <f>(Penguen_BS!C32-Penguen_BS!D32)/Penguen_BS!D32</f>
        <v>-1.560062402496089E-2</v>
      </c>
      <c r="K32" s="37">
        <f>(Penguen_BS!D32-Penguen_BS!E32)/Penguen_BS!E32</f>
        <v>6.2794348508632882E-3</v>
      </c>
      <c r="L32" s="37">
        <f>(Penguen_BS!E32-Penguen_BS!F32)/Penguen_BS!F32</f>
        <v>0.1560798548094374</v>
      </c>
      <c r="M32" s="37"/>
    </row>
    <row r="33" spans="1:13" ht="15" thickBot="1" x14ac:dyDescent="0.35">
      <c r="A33" s="13" t="s">
        <v>39</v>
      </c>
      <c r="B33" s="38"/>
      <c r="C33" s="38"/>
      <c r="D33" s="38"/>
      <c r="E33" s="38"/>
      <c r="F33" s="38">
        <f>Penguen_BS!F33/Penguen_BS!$F33</f>
        <v>1</v>
      </c>
      <c r="H33" s="13" t="s">
        <v>39</v>
      </c>
      <c r="I33" s="38"/>
      <c r="J33" s="38"/>
      <c r="K33" s="38"/>
      <c r="L33" s="38"/>
      <c r="M33" s="38"/>
    </row>
    <row r="34" spans="1:13" ht="15" thickBot="1" x14ac:dyDescent="0.35">
      <c r="A34" s="33" t="s">
        <v>40</v>
      </c>
      <c r="B34" s="39"/>
      <c r="C34" s="39"/>
      <c r="D34" s="39"/>
      <c r="E34" s="39"/>
      <c r="F34" s="39"/>
      <c r="H34" s="33" t="s">
        <v>40</v>
      </c>
      <c r="I34" s="39"/>
      <c r="J34" s="39"/>
      <c r="K34" s="39"/>
      <c r="L34" s="39"/>
      <c r="M34" s="39"/>
    </row>
    <row r="35" spans="1:13" ht="15" thickBot="1" x14ac:dyDescent="0.35">
      <c r="A35" s="11" t="s">
        <v>41</v>
      </c>
      <c r="B35" s="37"/>
      <c r="C35" s="37"/>
      <c r="D35" s="37"/>
      <c r="E35" s="37"/>
      <c r="F35" s="37"/>
      <c r="H35" s="11" t="s">
        <v>41</v>
      </c>
      <c r="I35" s="37"/>
      <c r="J35" s="37"/>
      <c r="K35" s="37"/>
      <c r="L35" s="37"/>
      <c r="M35" s="37"/>
    </row>
    <row r="36" spans="1:13" ht="15" thickBot="1" x14ac:dyDescent="0.35">
      <c r="A36" s="13" t="s">
        <v>42</v>
      </c>
      <c r="B36" s="38"/>
      <c r="C36" s="38"/>
      <c r="D36" s="38"/>
      <c r="E36" s="38"/>
      <c r="F36" s="38">
        <f>Penguen_BS!F36/Penguen_BS!$F36</f>
        <v>1</v>
      </c>
      <c r="H36" s="13" t="s">
        <v>42</v>
      </c>
      <c r="I36" s="38"/>
      <c r="J36" s="38"/>
      <c r="K36" s="38"/>
      <c r="L36" s="38"/>
      <c r="M36" s="38"/>
    </row>
    <row r="37" spans="1:13" ht="15" thickBot="1" x14ac:dyDescent="0.35">
      <c r="A37" s="13" t="s">
        <v>43</v>
      </c>
      <c r="B37" s="38"/>
      <c r="C37" s="38"/>
      <c r="D37" s="38"/>
      <c r="E37" s="38"/>
      <c r="F37" s="38">
        <f>Penguen_BS!F37/Penguen_BS!$F37</f>
        <v>1</v>
      </c>
      <c r="H37" s="13" t="s">
        <v>43</v>
      </c>
      <c r="I37" s="38"/>
      <c r="J37" s="38"/>
      <c r="K37" s="38"/>
      <c r="L37" s="38"/>
      <c r="M37" s="38"/>
    </row>
    <row r="38" spans="1:13" ht="15" thickBot="1" x14ac:dyDescent="0.35">
      <c r="A38" s="11" t="s">
        <v>44</v>
      </c>
      <c r="B38" s="37">
        <f>Penguen_BS!B38/Penguen_BS!$F38</f>
        <v>0.25982532751091708</v>
      </c>
      <c r="C38" s="37">
        <f>Penguen_BS!C38/Penguen_BS!$F38</f>
        <v>0.11790393013100438</v>
      </c>
      <c r="D38" s="37">
        <f>Penguen_BS!D38/Penguen_BS!$F38</f>
        <v>0.67685589519650657</v>
      </c>
      <c r="E38" s="37">
        <f>Penguen_BS!E38/Penguen_BS!$F38</f>
        <v>0.94759825327510916</v>
      </c>
      <c r="F38" s="37">
        <f>Penguen_BS!F38/Penguen_BS!$F38</f>
        <v>1</v>
      </c>
      <c r="H38" s="11" t="s">
        <v>44</v>
      </c>
      <c r="I38" s="37">
        <f>(Penguen_BS!B38-Penguen_BS!C38)/Penguen_BS!C38</f>
        <v>1.2037037037037037</v>
      </c>
      <c r="J38" s="37">
        <f>(Penguen_BS!C38-Penguen_BS!D38)/Penguen_BS!D38</f>
        <v>-0.82580645161290323</v>
      </c>
      <c r="K38" s="37">
        <f>(Penguen_BS!D38-Penguen_BS!E38)/Penguen_BS!E38</f>
        <v>-0.2857142857142857</v>
      </c>
      <c r="L38" s="37">
        <f>(Penguen_BS!E38-Penguen_BS!F38)/Penguen_BS!F38</f>
        <v>-5.2401746724890799E-2</v>
      </c>
      <c r="M38" s="37"/>
    </row>
    <row r="39" spans="1:13" ht="15" thickBot="1" x14ac:dyDescent="0.35">
      <c r="A39" s="13" t="s">
        <v>45</v>
      </c>
      <c r="B39" s="38">
        <f>Penguen_BS!B39/Penguen_BS!$F39</f>
        <v>0.25982532751091708</v>
      </c>
      <c r="C39" s="38">
        <f>Penguen_BS!C39/Penguen_BS!$F39</f>
        <v>0.11790393013100438</v>
      </c>
      <c r="D39" s="38">
        <f>Penguen_BS!D39/Penguen_BS!$F39</f>
        <v>0.67685589519650657</v>
      </c>
      <c r="E39" s="38">
        <f>Penguen_BS!E39/Penguen_BS!$F39</f>
        <v>0.94759825327510916</v>
      </c>
      <c r="F39" s="38">
        <f>Penguen_BS!F39/Penguen_BS!$F39</f>
        <v>1</v>
      </c>
      <c r="H39" s="13" t="s">
        <v>45</v>
      </c>
      <c r="I39" s="38">
        <f>(Penguen_BS!B39-Penguen_BS!C39)/Penguen_BS!C39</f>
        <v>1.2037037037037037</v>
      </c>
      <c r="J39" s="38">
        <f>(Penguen_BS!C39-Penguen_BS!D39)/Penguen_BS!D39</f>
        <v>-0.82580645161290323</v>
      </c>
      <c r="K39" s="38">
        <f>(Penguen_BS!D39-Penguen_BS!E39)/Penguen_BS!E39</f>
        <v>-0.2857142857142857</v>
      </c>
      <c r="L39" s="38">
        <f>(Penguen_BS!E39-Penguen_BS!F39)/Penguen_BS!F39</f>
        <v>-5.2401746724890799E-2</v>
      </c>
      <c r="M39" s="38"/>
    </row>
    <row r="40" spans="1:13" ht="15" thickBot="1" x14ac:dyDescent="0.35">
      <c r="A40" s="33" t="s">
        <v>46</v>
      </c>
      <c r="B40" s="39"/>
      <c r="C40" s="39"/>
      <c r="D40" s="39"/>
      <c r="E40" s="39"/>
      <c r="F40" s="39"/>
      <c r="H40" s="33" t="s">
        <v>46</v>
      </c>
      <c r="I40" s="39"/>
      <c r="J40" s="39"/>
      <c r="K40" s="39"/>
      <c r="L40" s="39"/>
      <c r="M40" s="39"/>
    </row>
    <row r="41" spans="1:13" ht="15" thickBot="1" x14ac:dyDescent="0.35">
      <c r="A41" s="11" t="s">
        <v>47</v>
      </c>
      <c r="B41" s="37"/>
      <c r="C41" s="37"/>
      <c r="D41" s="37"/>
      <c r="E41" s="37"/>
      <c r="F41" s="37">
        <f>Penguen_BS!F41/Penguen_BS!$F41</f>
        <v>1</v>
      </c>
      <c r="H41" s="11" t="s">
        <v>47</v>
      </c>
      <c r="I41" s="37"/>
      <c r="J41" s="37"/>
      <c r="K41" s="37"/>
      <c r="L41" s="37"/>
      <c r="M41" s="37"/>
    </row>
    <row r="42" spans="1:13" ht="15" thickBot="1" x14ac:dyDescent="0.35">
      <c r="A42" s="13" t="s">
        <v>48</v>
      </c>
      <c r="B42" s="38"/>
      <c r="C42" s="38"/>
      <c r="D42" s="38"/>
      <c r="E42" s="38"/>
      <c r="F42" s="38"/>
      <c r="H42" s="13" t="s">
        <v>48</v>
      </c>
      <c r="I42" s="38"/>
      <c r="J42" s="38"/>
      <c r="K42" s="38"/>
      <c r="L42" s="38"/>
      <c r="M42" s="38"/>
    </row>
    <row r="43" spans="1:13" ht="15" thickBot="1" x14ac:dyDescent="0.35">
      <c r="A43" s="13" t="s">
        <v>49</v>
      </c>
      <c r="B43" s="38"/>
      <c r="C43" s="38"/>
      <c r="D43" s="38"/>
      <c r="E43" s="38"/>
      <c r="F43" s="38">
        <f>Penguen_BS!F43/Penguen_BS!$F43</f>
        <v>1</v>
      </c>
      <c r="H43" s="13" t="s">
        <v>49</v>
      </c>
      <c r="I43" s="38"/>
      <c r="J43" s="38"/>
      <c r="K43" s="38"/>
      <c r="L43" s="38"/>
      <c r="M43" s="38"/>
    </row>
    <row r="44" spans="1:13" ht="15" thickBot="1" x14ac:dyDescent="0.35">
      <c r="A44" s="33" t="s">
        <v>50</v>
      </c>
      <c r="B44" s="39">
        <f>Penguen_BS!B44/Penguen_BS!$F44</f>
        <v>1.9206106870229007</v>
      </c>
      <c r="C44" s="39">
        <f>Penguen_BS!C44/Penguen_BS!$F44</f>
        <v>0.84987277353689572</v>
      </c>
      <c r="D44" s="39">
        <f>Penguen_BS!D44/Penguen_BS!$F44</f>
        <v>1.0773536895674301</v>
      </c>
      <c r="E44" s="39">
        <f>Penguen_BS!E44/Penguen_BS!$F44</f>
        <v>1.0575063613231552</v>
      </c>
      <c r="F44" s="39">
        <f>Penguen_BS!F44/Penguen_BS!$F44</f>
        <v>1</v>
      </c>
      <c r="H44" s="33" t="s">
        <v>50</v>
      </c>
      <c r="I44" s="39">
        <f>(Penguen_BS!B44-Penguen_BS!C44)/Penguen_BS!C44</f>
        <v>1.2598802395209578</v>
      </c>
      <c r="J44" s="39">
        <f>(Penguen_BS!C44-Penguen_BS!D44)/Penguen_BS!D44</f>
        <v>-0.21114785073216813</v>
      </c>
      <c r="K44" s="39">
        <f>(Penguen_BS!D44-Penguen_BS!E44)/Penguen_BS!E44</f>
        <v>1.8768046198267455E-2</v>
      </c>
      <c r="L44" s="39">
        <f>(Penguen_BS!E44-Penguen_BS!F44)/Penguen_BS!F44</f>
        <v>5.7506361323155272E-2</v>
      </c>
      <c r="M44" s="39"/>
    </row>
    <row r="45" spans="1:13" x14ac:dyDescent="0.3">
      <c r="A45" s="17"/>
      <c r="B45" s="40"/>
      <c r="C45" s="40"/>
      <c r="D45" s="40"/>
      <c r="E45" s="40"/>
      <c r="F45" s="40"/>
      <c r="H45" s="17"/>
      <c r="I45" s="40"/>
      <c r="J45" s="40"/>
      <c r="K45" s="40"/>
      <c r="L45" s="40"/>
      <c r="M45" s="40"/>
    </row>
    <row r="46" spans="1:13" ht="12" customHeight="1" thickBot="1" x14ac:dyDescent="0.35">
      <c r="A46" s="10" t="s">
        <v>51</v>
      </c>
      <c r="B46" s="41"/>
      <c r="C46" s="41"/>
      <c r="D46" s="41"/>
      <c r="E46" s="41"/>
      <c r="F46" s="41"/>
      <c r="H46" s="10" t="s">
        <v>51</v>
      </c>
      <c r="I46" s="41"/>
      <c r="J46" s="41"/>
      <c r="K46" s="41"/>
      <c r="L46" s="41"/>
      <c r="M46" s="41"/>
    </row>
    <row r="47" spans="1:13" ht="15" thickBot="1" x14ac:dyDescent="0.35">
      <c r="A47" s="33" t="s">
        <v>52</v>
      </c>
      <c r="B47" s="39">
        <f>Penguen_BS!B47/Penguen_BS!$F47</f>
        <v>1.4925925925925925</v>
      </c>
      <c r="C47" s="39">
        <f>Penguen_BS!C47/Penguen_BS!$F47</f>
        <v>0.75555555555555554</v>
      </c>
      <c r="D47" s="39">
        <f>Penguen_BS!D47/Penguen_BS!$F47</f>
        <v>1.6185185185185187</v>
      </c>
      <c r="E47" s="39">
        <f>Penguen_BS!E47/Penguen_BS!$F47</f>
        <v>1.5481481481481481</v>
      </c>
      <c r="F47" s="39">
        <f>Penguen_BS!F47/Penguen_BS!$F47</f>
        <v>1</v>
      </c>
      <c r="H47" s="33" t="s">
        <v>52</v>
      </c>
      <c r="I47" s="39">
        <f>(Penguen_BS!B47-Penguen_BS!C47)/Penguen_BS!C47</f>
        <v>0.97549019607843135</v>
      </c>
      <c r="J47" s="39">
        <f>(Penguen_BS!C47-Penguen_BS!D47)/Penguen_BS!D47</f>
        <v>-0.53318077803203667</v>
      </c>
      <c r="K47" s="39">
        <f>(Penguen_BS!D47-Penguen_BS!E47)/Penguen_BS!E47</f>
        <v>4.5454545454545595E-2</v>
      </c>
      <c r="L47" s="39">
        <f>(Penguen_BS!E47-Penguen_BS!F47)/Penguen_BS!F47</f>
        <v>0.54814814814814805</v>
      </c>
      <c r="M47" s="39"/>
    </row>
    <row r="48" spans="1:13" ht="15" thickBot="1" x14ac:dyDescent="0.35">
      <c r="A48" s="33" t="s">
        <v>53</v>
      </c>
      <c r="B48" s="39"/>
      <c r="C48" s="39"/>
      <c r="D48" s="39"/>
      <c r="E48" s="39"/>
      <c r="F48" s="39"/>
      <c r="H48" s="33" t="s">
        <v>53</v>
      </c>
      <c r="I48" s="39"/>
      <c r="J48" s="39"/>
      <c r="K48" s="39"/>
      <c r="L48" s="39"/>
      <c r="M48" s="39"/>
    </row>
    <row r="49" spans="1:13" ht="15" thickBot="1" x14ac:dyDescent="0.35">
      <c r="A49" s="33" t="s">
        <v>54</v>
      </c>
      <c r="B49" s="39"/>
      <c r="C49" s="39"/>
      <c r="D49" s="39"/>
      <c r="E49" s="39"/>
      <c r="F49" s="39"/>
      <c r="H49" s="33" t="s">
        <v>54</v>
      </c>
      <c r="I49" s="39"/>
      <c r="J49" s="39"/>
      <c r="K49" s="39"/>
      <c r="L49" s="39"/>
      <c r="M49" s="39"/>
    </row>
    <row r="50" spans="1:13" ht="15" thickBot="1" x14ac:dyDescent="0.35">
      <c r="A50" s="33" t="s">
        <v>55</v>
      </c>
      <c r="B50" s="39">
        <f>Penguen_BS!B50/Penguen_BS!$F50</f>
        <v>2.014218009478673</v>
      </c>
      <c r="C50" s="39">
        <f>Penguen_BS!C50/Penguen_BS!$F50</f>
        <v>1.1824644549763033</v>
      </c>
      <c r="D50" s="39">
        <f>Penguen_BS!D50/Penguen_BS!$F50</f>
        <v>1.5165876777251184</v>
      </c>
      <c r="E50" s="39">
        <f>Penguen_BS!E50/Penguen_BS!$F50</f>
        <v>1.40521327014218</v>
      </c>
      <c r="F50" s="39">
        <f>Penguen_BS!F50/Penguen_BS!$F50</f>
        <v>1</v>
      </c>
      <c r="H50" s="33" t="s">
        <v>55</v>
      </c>
      <c r="I50" s="39">
        <f>(Penguen_BS!B50-Penguen_BS!C50)/Penguen_BS!C50</f>
        <v>0.70340681362725455</v>
      </c>
      <c r="J50" s="39">
        <f>(Penguen_BS!C50-Penguen_BS!D50)/Penguen_BS!D50</f>
        <v>-0.22031250000000002</v>
      </c>
      <c r="K50" s="39">
        <f>(Penguen_BS!D50-Penguen_BS!E50)/Penguen_BS!E50</f>
        <v>7.9258010118043898E-2</v>
      </c>
      <c r="L50" s="39">
        <f>(Penguen_BS!E50-Penguen_BS!F50)/Penguen_BS!F50</f>
        <v>0.40521327014217995</v>
      </c>
      <c r="M50" s="39"/>
    </row>
    <row r="51" spans="1:13" ht="15" thickBot="1" x14ac:dyDescent="0.35">
      <c r="A51" s="33" t="s">
        <v>56</v>
      </c>
      <c r="B51" s="39">
        <f>Penguen_BS!B51/Penguen_BS!$F51</f>
        <v>3.36231884057971</v>
      </c>
      <c r="C51" s="39">
        <f>Penguen_BS!C51/Penguen_BS!$F51</f>
        <v>3.4927536231884058</v>
      </c>
      <c r="D51" s="39">
        <f>Penguen_BS!D51/Penguen_BS!$F51</f>
        <v>2.318840579710145</v>
      </c>
      <c r="E51" s="39">
        <f>Penguen_BS!E51/Penguen_BS!$F51</f>
        <v>1.2753623188405798</v>
      </c>
      <c r="F51" s="39">
        <f>Penguen_BS!F51/Penguen_BS!$F51</f>
        <v>1</v>
      </c>
      <c r="H51" s="33" t="s">
        <v>56</v>
      </c>
      <c r="I51" s="39">
        <f>(Penguen_BS!B51-Penguen_BS!C51)/Penguen_BS!C51</f>
        <v>-3.7344398340249052E-2</v>
      </c>
      <c r="J51" s="39">
        <f>(Penguen_BS!C51-Penguen_BS!D51)/Penguen_BS!D51</f>
        <v>0.50625000000000009</v>
      </c>
      <c r="K51" s="39">
        <f>(Penguen_BS!D51-Penguen_BS!E51)/Penguen_BS!E51</f>
        <v>0.81818181818181801</v>
      </c>
      <c r="L51" s="39">
        <f>(Penguen_BS!E51-Penguen_BS!F51)/Penguen_BS!F51</f>
        <v>0.27536231884057977</v>
      </c>
      <c r="M51" s="39"/>
    </row>
    <row r="52" spans="1:13" ht="15" thickBot="1" x14ac:dyDescent="0.35">
      <c r="A52" s="11" t="s">
        <v>57</v>
      </c>
      <c r="B52" s="37">
        <f>Penguen_BS!B52/Penguen_BS!$F52</f>
        <v>1.2554347826086958</v>
      </c>
      <c r="C52" s="37">
        <f>Penguen_BS!C52/Penguen_BS!$F52</f>
        <v>0.58152173913043481</v>
      </c>
      <c r="D52" s="37">
        <f>Penguen_BS!D52/Penguen_BS!$F52</f>
        <v>0.90760869565217395</v>
      </c>
      <c r="E52" s="37">
        <f>Penguen_BS!E52/Penguen_BS!$F52</f>
        <v>0.82065217391304357</v>
      </c>
      <c r="F52" s="37">
        <f>Penguen_BS!F52/Penguen_BS!$F52</f>
        <v>1</v>
      </c>
      <c r="H52" s="11" t="s">
        <v>57</v>
      </c>
      <c r="I52" s="37">
        <f>(Penguen_BS!B52-Penguen_BS!C52)/Penguen_BS!C52</f>
        <v>1.1588785046728975</v>
      </c>
      <c r="J52" s="37">
        <f>(Penguen_BS!C52-Penguen_BS!D52)/Penguen_BS!D52</f>
        <v>-0.3592814371257485</v>
      </c>
      <c r="K52" s="37">
        <f>(Penguen_BS!D52-Penguen_BS!E52)/Penguen_BS!E52</f>
        <v>0.10596026490066222</v>
      </c>
      <c r="L52" s="37">
        <f>(Penguen_BS!E52-Penguen_BS!F52)/Penguen_BS!F52</f>
        <v>-0.17934782608695649</v>
      </c>
      <c r="M52" s="37"/>
    </row>
    <row r="53" spans="1:13" ht="15" thickBot="1" x14ac:dyDescent="0.35">
      <c r="A53" s="13" t="s">
        <v>58</v>
      </c>
      <c r="B53" s="38">
        <f>Penguen_BS!B53/Penguen_BS!$F53</f>
        <v>1.3424657534246576</v>
      </c>
      <c r="C53" s="38">
        <f>Penguen_BS!C53/Penguen_BS!$F53</f>
        <v>0.75342465753424659</v>
      </c>
      <c r="D53" s="38">
        <f>Penguen_BS!D53/Penguen_BS!$F53</f>
        <v>1.1643835616438356</v>
      </c>
      <c r="E53" s="38">
        <f>Penguen_BS!E53/Penguen_BS!$F53</f>
        <v>0.94520547945205491</v>
      </c>
      <c r="F53" s="38">
        <f>Penguen_BS!F53/Penguen_BS!$F53</f>
        <v>1</v>
      </c>
      <c r="H53" s="13" t="s">
        <v>58</v>
      </c>
      <c r="I53" s="38">
        <f>(Penguen_BS!B53-Penguen_BS!C53)/Penguen_BS!C53</f>
        <v>0.78181818181818197</v>
      </c>
      <c r="J53" s="38">
        <f>(Penguen_BS!C53-Penguen_BS!D53)/Penguen_BS!D53</f>
        <v>-0.35294117647058826</v>
      </c>
      <c r="K53" s="38">
        <f>(Penguen_BS!D53-Penguen_BS!E53)/Penguen_BS!E53</f>
        <v>0.23188405797101444</v>
      </c>
      <c r="L53" s="38">
        <f>(Penguen_BS!E53-Penguen_BS!F53)/Penguen_BS!F53</f>
        <v>-5.4794520547945133E-2</v>
      </c>
      <c r="M53" s="38"/>
    </row>
    <row r="54" spans="1:13" ht="15" thickBot="1" x14ac:dyDescent="0.35">
      <c r="A54" s="13" t="s">
        <v>59</v>
      </c>
      <c r="B54" s="38">
        <f>Penguen_BS!B54/Penguen_BS!$F54</f>
        <v>1.15625</v>
      </c>
      <c r="C54" s="38">
        <f>Penguen_BS!C54/Penguen_BS!$F54</f>
        <v>0.45833333333333337</v>
      </c>
      <c r="D54" s="38">
        <f>Penguen_BS!D54/Penguen_BS!$F54</f>
        <v>0.77083333333333337</v>
      </c>
      <c r="E54" s="38">
        <f>Penguen_BS!E54/Penguen_BS!$F54</f>
        <v>0.72916666666666674</v>
      </c>
      <c r="F54" s="38">
        <f>Penguen_BS!F54/Penguen_BS!$F54</f>
        <v>1</v>
      </c>
      <c r="H54" s="13" t="s">
        <v>59</v>
      </c>
      <c r="I54" s="38">
        <f>(Penguen_BS!B54-Penguen_BS!C54)/Penguen_BS!C54</f>
        <v>1.5227272727272725</v>
      </c>
      <c r="J54" s="38">
        <f>(Penguen_BS!C54-Penguen_BS!D54)/Penguen_BS!D54</f>
        <v>-0.40540540540540537</v>
      </c>
      <c r="K54" s="38">
        <f>(Penguen_BS!D54-Penguen_BS!E54)/Penguen_BS!E54</f>
        <v>5.7142857142857197E-2</v>
      </c>
      <c r="L54" s="38">
        <f>(Penguen_BS!E54-Penguen_BS!F54)/Penguen_BS!F54</f>
        <v>-0.27083333333333331</v>
      </c>
      <c r="M54" s="38"/>
    </row>
    <row r="55" spans="1:13" ht="15" thickBot="1" x14ac:dyDescent="0.35">
      <c r="A55" s="13" t="s">
        <v>60</v>
      </c>
      <c r="B55" s="38">
        <f>Penguen_BS!B55/Penguen_BS!$F55</f>
        <v>1.4666666666666668</v>
      </c>
      <c r="C55" s="38">
        <f>Penguen_BS!C55/Penguen_BS!$F55</f>
        <v>0.53333333333333333</v>
      </c>
      <c r="D55" s="38">
        <f>Penguen_BS!D55/Penguen_BS!$F55</f>
        <v>0.53333333333333333</v>
      </c>
      <c r="E55" s="38">
        <f>Penguen_BS!E55/Penguen_BS!$F55</f>
        <v>0.79999999999999993</v>
      </c>
      <c r="F55" s="38">
        <f>Penguen_BS!F55/Penguen_BS!$F55</f>
        <v>1</v>
      </c>
      <c r="H55" s="13" t="s">
        <v>60</v>
      </c>
      <c r="I55" s="38">
        <f>(Penguen_BS!B55-Penguen_BS!C55)/Penguen_BS!C55</f>
        <v>1.75</v>
      </c>
      <c r="J55" s="38">
        <f>(Penguen_BS!C55-Penguen_BS!D55)/Penguen_BS!D55</f>
        <v>0</v>
      </c>
      <c r="K55" s="38">
        <f>(Penguen_BS!D55-Penguen_BS!E55)/Penguen_BS!E55</f>
        <v>-0.33333333333333326</v>
      </c>
      <c r="L55" s="38">
        <f>(Penguen_BS!E55-Penguen_BS!F55)/Penguen_BS!F55</f>
        <v>-0.20000000000000004</v>
      </c>
      <c r="M55" s="38"/>
    </row>
    <row r="56" spans="1:13" ht="15" thickBot="1" x14ac:dyDescent="0.35">
      <c r="A56" s="33" t="s">
        <v>61</v>
      </c>
      <c r="B56" s="39">
        <f>Penguen_BS!B56/Penguen_BS!$F56</f>
        <v>1.8148148148148149</v>
      </c>
      <c r="C56" s="39">
        <f>Penguen_BS!C56/Penguen_BS!$F56</f>
        <v>1.1121693121693121</v>
      </c>
      <c r="D56" s="39">
        <f>Penguen_BS!D56/Penguen_BS!$F56</f>
        <v>1.4857142857142858</v>
      </c>
      <c r="E56" s="39">
        <f>Penguen_BS!E56/Penguen_BS!$F56</f>
        <v>1.3216931216931218</v>
      </c>
      <c r="F56" s="39">
        <f>Penguen_BS!F56/Penguen_BS!$F56</f>
        <v>1</v>
      </c>
      <c r="H56" s="33" t="s">
        <v>61</v>
      </c>
      <c r="I56" s="39">
        <f>(Penguen_BS!B56-Penguen_BS!C56)/Penguen_BS!C56</f>
        <v>0.63177925784966704</v>
      </c>
      <c r="J56" s="39">
        <f>(Penguen_BS!C56-Penguen_BS!D56)/Penguen_BS!D56</f>
        <v>-0.25142450142450151</v>
      </c>
      <c r="K56" s="39">
        <f>(Penguen_BS!D56-Penguen_BS!E56)/Penguen_BS!E56</f>
        <v>0.12409927942353882</v>
      </c>
      <c r="L56" s="39">
        <f>(Penguen_BS!E56-Penguen_BS!F56)/Penguen_BS!F56</f>
        <v>0.32169312169312175</v>
      </c>
      <c r="M56" s="39"/>
    </row>
    <row r="57" spans="1:13" ht="15" thickBot="1" x14ac:dyDescent="0.35">
      <c r="A57" s="17"/>
      <c r="B57" s="40"/>
      <c r="C57" s="40"/>
      <c r="D57" s="40"/>
      <c r="E57" s="40"/>
      <c r="F57" s="40"/>
      <c r="H57" s="17"/>
      <c r="I57" s="40"/>
      <c r="J57" s="40"/>
      <c r="K57" s="40"/>
      <c r="L57" s="40"/>
      <c r="M57" s="40"/>
    </row>
    <row r="58" spans="1:13" ht="15" thickBot="1" x14ac:dyDescent="0.35">
      <c r="A58" s="11" t="s">
        <v>62</v>
      </c>
      <c r="B58" s="37">
        <f>Penguen_BS!B58/Penguen_BS!$F58</f>
        <v>0.50324675324675328</v>
      </c>
      <c r="C58" s="37">
        <f>Penguen_BS!C58/Penguen_BS!$F58</f>
        <v>0.75324675324675316</v>
      </c>
      <c r="D58" s="37">
        <f>Penguen_BS!D58/Penguen_BS!$F58</f>
        <v>0.99350649350649356</v>
      </c>
      <c r="E58" s="37">
        <f>Penguen_BS!E58/Penguen_BS!$F58</f>
        <v>0.8214285714285714</v>
      </c>
      <c r="F58" s="37">
        <f>Penguen_BS!F58/Penguen_BS!$F58</f>
        <v>1</v>
      </c>
      <c r="H58" s="11" t="s">
        <v>62</v>
      </c>
      <c r="I58" s="37">
        <f>(Penguen_BS!B58-Penguen_BS!C58)/Penguen_BS!C58</f>
        <v>-0.3318965517241379</v>
      </c>
      <c r="J58" s="37">
        <f>(Penguen_BS!C58-Penguen_BS!D58)/Penguen_BS!D58</f>
        <v>-0.24183006535947718</v>
      </c>
      <c r="K58" s="37">
        <f>(Penguen_BS!D58-Penguen_BS!E58)/Penguen_BS!E58</f>
        <v>0.20948616600790515</v>
      </c>
      <c r="L58" s="37">
        <f>(Penguen_BS!E58-Penguen_BS!F58)/Penguen_BS!F58</f>
        <v>-0.17857142857142858</v>
      </c>
      <c r="M58" s="37"/>
    </row>
    <row r="59" spans="1:13" ht="15" thickBot="1" x14ac:dyDescent="0.35">
      <c r="A59" s="13" t="s">
        <v>63</v>
      </c>
      <c r="B59" s="38">
        <f>Penguen_BS!B59/Penguen_BS!$F59</f>
        <v>0.35064935064935066</v>
      </c>
      <c r="C59" s="38">
        <f>Penguen_BS!C59/Penguen_BS!$F59</f>
        <v>0.5357142857142857</v>
      </c>
      <c r="D59" s="38">
        <f>Penguen_BS!D59/Penguen_BS!$F59</f>
        <v>0.45779220779220775</v>
      </c>
      <c r="E59" s="38">
        <f>Penguen_BS!E59/Penguen_BS!$F59</f>
        <v>0.8214285714285714</v>
      </c>
      <c r="F59" s="38">
        <f>Penguen_BS!F59/Penguen_BS!$F59</f>
        <v>1</v>
      </c>
      <c r="H59" s="13" t="s">
        <v>63</v>
      </c>
      <c r="I59" s="38">
        <f>(Penguen_BS!B59-Penguen_BS!C59)/Penguen_BS!C59</f>
        <v>-0.3454545454545454</v>
      </c>
      <c r="J59" s="38">
        <f>(Penguen_BS!C59-Penguen_BS!D59)/Penguen_BS!D59</f>
        <v>0.17021276595744683</v>
      </c>
      <c r="K59" s="38">
        <f>(Penguen_BS!D59-Penguen_BS!E59)/Penguen_BS!E59</f>
        <v>-0.44268774703557318</v>
      </c>
      <c r="L59" s="38">
        <f>(Penguen_BS!E59-Penguen_BS!F59)/Penguen_BS!F59</f>
        <v>-0.17857142857142858</v>
      </c>
      <c r="M59" s="38"/>
    </row>
    <row r="60" spans="1:13" ht="15" thickBot="1" x14ac:dyDescent="0.35">
      <c r="A60" s="13" t="s">
        <v>64</v>
      </c>
      <c r="B60" s="38"/>
      <c r="C60" s="38"/>
      <c r="D60" s="38"/>
      <c r="E60" s="38"/>
      <c r="F60" s="38"/>
      <c r="H60" s="13" t="s">
        <v>64</v>
      </c>
      <c r="I60" s="38">
        <f>(Penguen_BS!B60-Penguen_BS!C60)/Penguen_BS!C60</f>
        <v>-0.29850746268656714</v>
      </c>
      <c r="J60" s="38">
        <f>(Penguen_BS!C60-Penguen_BS!D60)/Penguen_BS!D60</f>
        <v>-0.59393939393939399</v>
      </c>
      <c r="K60" s="38"/>
      <c r="L60" s="38"/>
      <c r="M60" s="38"/>
    </row>
    <row r="61" spans="1:13" ht="15" thickBot="1" x14ac:dyDescent="0.35">
      <c r="A61" s="33" t="s">
        <v>65</v>
      </c>
      <c r="B61" s="39">
        <f>Penguen_BS!B61/Penguen_BS!$F61</f>
        <v>1.5469336670838547</v>
      </c>
      <c r="C61" s="39">
        <f>Penguen_BS!C61/Penguen_BS!$F61</f>
        <v>1.2165206508135169</v>
      </c>
      <c r="D61" s="39">
        <f>Penguen_BS!D61/Penguen_BS!$F61</f>
        <v>1.3854818523153942</v>
      </c>
      <c r="E61" s="39">
        <f>Penguen_BS!E61/Penguen_BS!$F61</f>
        <v>1.1677096370463078</v>
      </c>
      <c r="F61" s="39">
        <f>Penguen_BS!F61/Penguen_BS!$F61</f>
        <v>1</v>
      </c>
      <c r="H61" s="33" t="s">
        <v>65</v>
      </c>
      <c r="I61" s="39">
        <f>(Penguen_BS!B61-Penguen_BS!C61)/Penguen_BS!C61</f>
        <v>0.27160493827160487</v>
      </c>
      <c r="J61" s="39">
        <f>(Penguen_BS!C61-Penguen_BS!D61)/Penguen_BS!D61</f>
        <v>-0.12195121951219512</v>
      </c>
      <c r="K61" s="39">
        <f>(Penguen_BS!D61-Penguen_BS!E61)/Penguen_BS!E61</f>
        <v>0.18649517684887468</v>
      </c>
      <c r="L61" s="39">
        <f>(Penguen_BS!E61-Penguen_BS!F61)/Penguen_BS!F61</f>
        <v>0.16770963704630776</v>
      </c>
      <c r="M61" s="39"/>
    </row>
    <row r="62" spans="1:13" ht="15" thickBot="1" x14ac:dyDescent="0.35">
      <c r="A62" s="11" t="s">
        <v>66</v>
      </c>
      <c r="B62" s="37">
        <f>Penguen_BS!B62/Penguen_BS!$F62</f>
        <v>13.2</v>
      </c>
      <c r="C62" s="37"/>
      <c r="D62" s="37">
        <f>Penguen_BS!D62/Penguen_BS!$F62</f>
        <v>0.4</v>
      </c>
      <c r="E62" s="37">
        <f>Penguen_BS!E62/Penguen_BS!$F62</f>
        <v>0.4</v>
      </c>
      <c r="F62" s="37">
        <f>Penguen_BS!F62/Penguen_BS!$F62</f>
        <v>1</v>
      </c>
      <c r="H62" s="11" t="s">
        <v>66</v>
      </c>
      <c r="I62" s="37"/>
      <c r="J62" s="37"/>
      <c r="K62" s="37">
        <f>(Penguen_BS!D62-Penguen_BS!E62)/Penguen_BS!E62</f>
        <v>0</v>
      </c>
      <c r="L62" s="37">
        <f>(Penguen_BS!E62-Penguen_BS!F62)/Penguen_BS!F62</f>
        <v>-0.6</v>
      </c>
      <c r="M62" s="37"/>
    </row>
    <row r="63" spans="1:13" ht="15" thickBot="1" x14ac:dyDescent="0.35">
      <c r="A63" s="13" t="s">
        <v>67</v>
      </c>
      <c r="B63" s="38">
        <f>Penguen_BS!B63/Penguen_BS!$F63</f>
        <v>13.2</v>
      </c>
      <c r="C63" s="38"/>
      <c r="D63" s="38">
        <f>Penguen_BS!D63/Penguen_BS!$F63</f>
        <v>0.4</v>
      </c>
      <c r="E63" s="38">
        <f>Penguen_BS!E63/Penguen_BS!$F63</f>
        <v>0.4</v>
      </c>
      <c r="F63" s="38">
        <f>Penguen_BS!F63/Penguen_BS!$F63</f>
        <v>1</v>
      </c>
      <c r="H63" s="13" t="s">
        <v>67</v>
      </c>
      <c r="I63" s="38"/>
      <c r="J63" s="38"/>
      <c r="K63" s="38">
        <f>(Penguen_BS!D63-Penguen_BS!E63)/Penguen_BS!E63</f>
        <v>0</v>
      </c>
      <c r="L63" s="38">
        <f>(Penguen_BS!E63-Penguen_BS!F63)/Penguen_BS!F63</f>
        <v>-0.6</v>
      </c>
      <c r="M63" s="38"/>
    </row>
    <row r="64" spans="1:13" ht="15" thickBot="1" x14ac:dyDescent="0.35">
      <c r="A64" s="33" t="s">
        <v>68</v>
      </c>
      <c r="B64" s="39"/>
      <c r="C64" s="39"/>
      <c r="D64" s="39"/>
      <c r="E64" s="39"/>
      <c r="F64" s="39"/>
      <c r="H64" s="33" t="s">
        <v>68</v>
      </c>
      <c r="I64" s="39"/>
      <c r="J64" s="39"/>
      <c r="K64" s="39"/>
      <c r="L64" s="39"/>
      <c r="M64" s="39"/>
    </row>
    <row r="65" spans="1:13" ht="15" thickBot="1" x14ac:dyDescent="0.35">
      <c r="A65" s="11" t="s">
        <v>69</v>
      </c>
      <c r="B65" s="37">
        <f>Penguen_BS!B65/Penguen_BS!$F65</f>
        <v>0.36082474226804129</v>
      </c>
      <c r="C65" s="37">
        <f>Penguen_BS!C65/Penguen_BS!$F65</f>
        <v>0.40206185567010311</v>
      </c>
      <c r="D65" s="37">
        <f>Penguen_BS!D65/Penguen_BS!$F65</f>
        <v>0.59793814432989689</v>
      </c>
      <c r="E65" s="37">
        <f>Penguen_BS!E65/Penguen_BS!$F65</f>
        <v>0.78350515463917525</v>
      </c>
      <c r="F65" s="37">
        <f>Penguen_BS!F65/Penguen_BS!$F65</f>
        <v>1</v>
      </c>
      <c r="H65" s="11" t="s">
        <v>69</v>
      </c>
      <c r="I65" s="37">
        <f>(Penguen_BS!B65-Penguen_BS!C65)/Penguen_BS!C65</f>
        <v>-0.10256410256410255</v>
      </c>
      <c r="J65" s="37">
        <f>(Penguen_BS!C65-Penguen_BS!D65)/Penguen_BS!D65</f>
        <v>-0.32758620689655171</v>
      </c>
      <c r="K65" s="37">
        <f>(Penguen_BS!D65-Penguen_BS!E65)/Penguen_BS!E65</f>
        <v>-0.23684210526315788</v>
      </c>
      <c r="L65" s="37">
        <f>(Penguen_BS!E65-Penguen_BS!F65)/Penguen_BS!F65</f>
        <v>-0.21649484536082472</v>
      </c>
      <c r="M65" s="37"/>
    </row>
    <row r="66" spans="1:13" ht="15" thickBot="1" x14ac:dyDescent="0.35">
      <c r="A66" s="13" t="s">
        <v>70</v>
      </c>
      <c r="B66" s="38">
        <f>Penguen_BS!B66/Penguen_BS!$F66</f>
        <v>1.5217391304347827</v>
      </c>
      <c r="C66" s="38">
        <f>Penguen_BS!C66/Penguen_BS!$F66</f>
        <v>1.173913043478261</v>
      </c>
      <c r="D66" s="38">
        <f>Penguen_BS!D66/Penguen_BS!$F66</f>
        <v>1.0869565217391306</v>
      </c>
      <c r="E66" s="38">
        <f>Penguen_BS!E66/Penguen_BS!$F66</f>
        <v>0.95652173913043492</v>
      </c>
      <c r="F66" s="38">
        <f>Penguen_BS!F66/Penguen_BS!$F66</f>
        <v>1</v>
      </c>
      <c r="H66" s="13" t="s">
        <v>70</v>
      </c>
      <c r="I66" s="38">
        <f>(Penguen_BS!B66-Penguen_BS!C66)/Penguen_BS!C66</f>
        <v>0.29629629629629622</v>
      </c>
      <c r="J66" s="38">
        <f>(Penguen_BS!C66-Penguen_BS!D66)/Penguen_BS!D66</f>
        <v>8.0000000000000071E-2</v>
      </c>
      <c r="K66" s="38">
        <f>(Penguen_BS!D66-Penguen_BS!E66)/Penguen_BS!E66</f>
        <v>0.13636363636363627</v>
      </c>
      <c r="L66" s="38">
        <f>(Penguen_BS!E66-Penguen_BS!F66)/Penguen_BS!F66</f>
        <v>-4.3478260869565064E-2</v>
      </c>
      <c r="M66" s="38"/>
    </row>
    <row r="67" spans="1:13" ht="15" thickBot="1" x14ac:dyDescent="0.35">
      <c r="A67" s="13" t="s">
        <v>71</v>
      </c>
      <c r="B67" s="38"/>
      <c r="C67" s="38">
        <f>Penguen_BS!C67/Penguen_BS!$F67</f>
        <v>0.16216216216216214</v>
      </c>
      <c r="D67" s="38">
        <f>Penguen_BS!D67/Penguen_BS!$F67</f>
        <v>0.44594594594594589</v>
      </c>
      <c r="E67" s="38">
        <f>Penguen_BS!E67/Penguen_BS!$F67</f>
        <v>0.71621621621621612</v>
      </c>
      <c r="F67" s="38">
        <f>Penguen_BS!F67/Penguen_BS!$F67</f>
        <v>1</v>
      </c>
      <c r="H67" s="13" t="s">
        <v>71</v>
      </c>
      <c r="I67" s="38"/>
      <c r="J67" s="38">
        <f>(Penguen_BS!C67-Penguen_BS!D67)/Penguen_BS!D67</f>
        <v>-0.63636363636363624</v>
      </c>
      <c r="K67" s="38">
        <f>(Penguen_BS!D67-Penguen_BS!E67)/Penguen_BS!E67</f>
        <v>-0.37735849056603776</v>
      </c>
      <c r="L67" s="38">
        <f>(Penguen_BS!E67-Penguen_BS!F67)/Penguen_BS!F67</f>
        <v>-0.28378378378378383</v>
      </c>
      <c r="M67" s="38"/>
    </row>
    <row r="68" spans="1:13" ht="15" thickBot="1" x14ac:dyDescent="0.35">
      <c r="A68" s="33" t="s">
        <v>72</v>
      </c>
      <c r="B68" s="39">
        <f>Penguen_BS!B68/Penguen_BS!$F68</f>
        <v>1.4996320824135394</v>
      </c>
      <c r="C68" s="39">
        <f>Penguen_BS!C68/Penguen_BS!$F68</f>
        <v>0.972774098601913</v>
      </c>
      <c r="D68" s="39">
        <f>Penguen_BS!D68/Penguen_BS!$F68</f>
        <v>1.304635761589404</v>
      </c>
      <c r="E68" s="39">
        <f>Penguen_BS!E68/Penguen_BS!$F68</f>
        <v>1.1640912435614421</v>
      </c>
      <c r="F68" s="39">
        <f>Penguen_BS!F68/Penguen_BS!$F68</f>
        <v>1</v>
      </c>
      <c r="H68" s="33" t="s">
        <v>72</v>
      </c>
      <c r="I68" s="39">
        <f>(Penguen_BS!B68-Penguen_BS!C68)/Penguen_BS!C68</f>
        <v>0.54160363086232999</v>
      </c>
      <c r="J68" s="39">
        <f>(Penguen_BS!C68-Penguen_BS!D68)/Penguen_BS!D68</f>
        <v>-0.25437112239142706</v>
      </c>
      <c r="K68" s="39">
        <f>(Penguen_BS!D68-Penguen_BS!E68)/Penguen_BS!E68</f>
        <v>0.12073324905183327</v>
      </c>
      <c r="L68" s="39">
        <f>(Penguen_BS!E68-Penguen_BS!F68)/Penguen_BS!F68</f>
        <v>0.16409124356144211</v>
      </c>
      <c r="M68" s="39"/>
    </row>
    <row r="69" spans="1:13" x14ac:dyDescent="0.3">
      <c r="A69" s="17"/>
      <c r="B69" s="40"/>
      <c r="C69" s="40"/>
      <c r="D69" s="40"/>
      <c r="E69" s="40"/>
      <c r="F69" s="40"/>
      <c r="H69" s="17"/>
      <c r="I69" s="40"/>
      <c r="J69" s="40"/>
      <c r="K69" s="40"/>
      <c r="L69" s="40"/>
      <c r="M69" s="40"/>
    </row>
    <row r="70" spans="1:13" ht="12" customHeight="1" thickBot="1" x14ac:dyDescent="0.35">
      <c r="A70" s="10" t="s">
        <v>73</v>
      </c>
      <c r="B70" s="41"/>
      <c r="C70" s="41"/>
      <c r="D70" s="41"/>
      <c r="E70" s="41"/>
      <c r="F70" s="41"/>
      <c r="H70" s="10" t="s">
        <v>73</v>
      </c>
      <c r="I70" s="41"/>
      <c r="J70" s="41"/>
      <c r="K70" s="41"/>
      <c r="L70" s="41"/>
      <c r="M70" s="41"/>
    </row>
    <row r="71" spans="1:13" ht="15" thickBot="1" x14ac:dyDescent="0.35">
      <c r="A71" s="33" t="s">
        <v>74</v>
      </c>
      <c r="B71" s="39"/>
      <c r="C71" s="39"/>
      <c r="D71" s="39"/>
      <c r="E71" s="39"/>
      <c r="F71" s="39"/>
      <c r="H71" s="33" t="s">
        <v>74</v>
      </c>
      <c r="I71" s="39"/>
      <c r="J71" s="39"/>
      <c r="K71" s="39"/>
      <c r="L71" s="39"/>
      <c r="M71" s="39"/>
    </row>
    <row r="72" spans="1:13" ht="15" thickBot="1" x14ac:dyDescent="0.35">
      <c r="A72" s="33" t="s">
        <v>75</v>
      </c>
      <c r="B72" s="39"/>
      <c r="C72" s="39"/>
      <c r="D72" s="39"/>
      <c r="E72" s="39"/>
      <c r="F72" s="39"/>
      <c r="H72" s="33" t="s">
        <v>75</v>
      </c>
      <c r="I72" s="39"/>
      <c r="J72" s="39"/>
      <c r="K72" s="39"/>
      <c r="L72" s="39"/>
      <c r="M72" s="39"/>
    </row>
    <row r="73" spans="1:13" ht="15" thickBot="1" x14ac:dyDescent="0.35">
      <c r="A73" s="11" t="s">
        <v>76</v>
      </c>
      <c r="B73" s="37">
        <f>Penguen_BS!B73/Penguen_BS!$F73</f>
        <v>1</v>
      </c>
      <c r="C73" s="37">
        <f>Penguen_BS!C73/Penguen_BS!$F73</f>
        <v>1</v>
      </c>
      <c r="D73" s="37">
        <f>Penguen_BS!D73/Penguen_BS!$F73</f>
        <v>1</v>
      </c>
      <c r="E73" s="37">
        <f>Penguen_BS!E73/Penguen_BS!$F73</f>
        <v>1</v>
      </c>
      <c r="F73" s="37">
        <f>Penguen_BS!F73/Penguen_BS!$F73</f>
        <v>1</v>
      </c>
      <c r="H73" s="11" t="s">
        <v>76</v>
      </c>
      <c r="I73" s="37">
        <f>(Penguen_BS!B73-Penguen_BS!C73)/Penguen_BS!C73</f>
        <v>0</v>
      </c>
      <c r="J73" s="37">
        <f>(Penguen_BS!C73-Penguen_BS!D73)/Penguen_BS!D73</f>
        <v>0</v>
      </c>
      <c r="K73" s="37">
        <f>(Penguen_BS!D73-Penguen_BS!E73)/Penguen_BS!E73</f>
        <v>0</v>
      </c>
      <c r="L73" s="37">
        <f>(Penguen_BS!E73-Penguen_BS!F73)/Penguen_BS!F73</f>
        <v>0</v>
      </c>
      <c r="M73" s="37"/>
    </row>
    <row r="74" spans="1:13" ht="15" thickBot="1" x14ac:dyDescent="0.35">
      <c r="A74" s="13" t="s">
        <v>77</v>
      </c>
      <c r="B74" s="38">
        <f>Penguen_BS!B74/Penguen_BS!$F74</f>
        <v>1</v>
      </c>
      <c r="C74" s="38">
        <f>Penguen_BS!C74/Penguen_BS!$F74</f>
        <v>1</v>
      </c>
      <c r="D74" s="38">
        <f>Penguen_BS!D74/Penguen_BS!$F74</f>
        <v>1</v>
      </c>
      <c r="E74" s="38">
        <f>Penguen_BS!E74/Penguen_BS!$F74</f>
        <v>1</v>
      </c>
      <c r="F74" s="38">
        <f>Penguen_BS!F74/Penguen_BS!$F74</f>
        <v>1</v>
      </c>
      <c r="H74" s="13" t="s">
        <v>77</v>
      </c>
      <c r="I74" s="38">
        <f>(Penguen_BS!B74-Penguen_BS!C74)/Penguen_BS!C74</f>
        <v>0</v>
      </c>
      <c r="J74" s="38">
        <f>(Penguen_BS!C74-Penguen_BS!D74)/Penguen_BS!D74</f>
        <v>0</v>
      </c>
      <c r="K74" s="38">
        <f>(Penguen_BS!D74-Penguen_BS!E74)/Penguen_BS!E74</f>
        <v>0</v>
      </c>
      <c r="L74" s="38">
        <f>(Penguen_BS!E74-Penguen_BS!F74)/Penguen_BS!F74</f>
        <v>0</v>
      </c>
      <c r="M74" s="38"/>
    </row>
    <row r="75" spans="1:13" ht="15" thickBot="1" x14ac:dyDescent="0.35">
      <c r="A75" s="33" t="s">
        <v>78</v>
      </c>
      <c r="B75" s="39">
        <f>Penguen_BS!B75/Penguen_BS!$F75</f>
        <v>1</v>
      </c>
      <c r="C75" s="39">
        <f>Penguen_BS!C75/Penguen_BS!$F75</f>
        <v>1</v>
      </c>
      <c r="D75" s="39">
        <f>Penguen_BS!D75/Penguen_BS!$F75</f>
        <v>1</v>
      </c>
      <c r="E75" s="39">
        <f>Penguen_BS!E75/Penguen_BS!$F75</f>
        <v>1</v>
      </c>
      <c r="F75" s="39">
        <f>Penguen_BS!F75/Penguen_BS!$F75</f>
        <v>1</v>
      </c>
      <c r="H75" s="33" t="s">
        <v>78</v>
      </c>
      <c r="I75" s="39">
        <f>(Penguen_BS!B75-Penguen_BS!C75)/Penguen_BS!C75</f>
        <v>0</v>
      </c>
      <c r="J75" s="39">
        <f>(Penguen_BS!C75-Penguen_BS!D75)/Penguen_BS!D75</f>
        <v>0</v>
      </c>
      <c r="K75" s="39">
        <f>(Penguen_BS!D75-Penguen_BS!E75)/Penguen_BS!E75</f>
        <v>0</v>
      </c>
      <c r="L75" s="39">
        <f>(Penguen_BS!E75-Penguen_BS!F75)/Penguen_BS!F75</f>
        <v>0</v>
      </c>
      <c r="M75" s="39"/>
    </row>
    <row r="76" spans="1:13" ht="15" thickBot="1" x14ac:dyDescent="0.35">
      <c r="A76" s="33" t="s">
        <v>79</v>
      </c>
      <c r="B76" s="39">
        <f>Penguen_BS!B76/Penguen_BS!$F76</f>
        <v>-2.9534161490683224</v>
      </c>
      <c r="C76" s="39">
        <f>Penguen_BS!C76/Penguen_BS!$F76</f>
        <v>1.3695652173913042</v>
      </c>
      <c r="D76" s="39">
        <f>Penguen_BS!D76/Penguen_BS!$F76</f>
        <v>1.7919254658385093</v>
      </c>
      <c r="E76" s="39">
        <f>Penguen_BS!E76/Penguen_BS!$F76</f>
        <v>1.3322981366459625</v>
      </c>
      <c r="F76" s="39">
        <f>Penguen_BS!F76/Penguen_BS!$F76</f>
        <v>1</v>
      </c>
      <c r="H76" s="33" t="s">
        <v>79</v>
      </c>
      <c r="I76" s="39">
        <f>(Penguen_BS!B76-Penguen_BS!C76)/Penguen_BS!C76</f>
        <v>-3.1564625850340131</v>
      </c>
      <c r="J76" s="39">
        <f>(Penguen_BS!C76-Penguen_BS!D76)/Penguen_BS!D76</f>
        <v>-0.23570190641247835</v>
      </c>
      <c r="K76" s="39">
        <f>(Penguen_BS!D76-Penguen_BS!E76)/Penguen_BS!E76</f>
        <v>0.34498834498834507</v>
      </c>
      <c r="L76" s="39">
        <f>(Penguen_BS!E76-Penguen_BS!F76)/Penguen_BS!F76</f>
        <v>0.33229813664596258</v>
      </c>
      <c r="M76" s="39"/>
    </row>
    <row r="77" spans="1:13" ht="15" thickBot="1" x14ac:dyDescent="0.35">
      <c r="A77" s="33" t="s">
        <v>80</v>
      </c>
      <c r="B77" s="39"/>
      <c r="C77" s="39"/>
      <c r="D77" s="39"/>
      <c r="E77" s="39"/>
      <c r="F77" s="39"/>
      <c r="H77" s="33" t="s">
        <v>80</v>
      </c>
      <c r="I77" s="39"/>
      <c r="J77" s="39"/>
      <c r="K77" s="39"/>
      <c r="L77" s="39"/>
      <c r="M77" s="39"/>
    </row>
    <row r="78" spans="1:13" ht="15" thickBot="1" x14ac:dyDescent="0.35">
      <c r="A78" s="33" t="s">
        <v>81</v>
      </c>
      <c r="B78" s="39"/>
      <c r="C78" s="39"/>
      <c r="D78" s="39"/>
      <c r="E78" s="39"/>
      <c r="F78" s="39"/>
      <c r="H78" s="33" t="s">
        <v>81</v>
      </c>
      <c r="I78" s="39"/>
      <c r="J78" s="39"/>
      <c r="K78" s="39"/>
      <c r="L78" s="39"/>
      <c r="M78" s="39"/>
    </row>
    <row r="79" spans="1:13" ht="15" thickBot="1" x14ac:dyDescent="0.35">
      <c r="A79" s="33" t="s">
        <v>82</v>
      </c>
      <c r="B79" s="39"/>
      <c r="C79" s="39"/>
      <c r="D79" s="39">
        <f>Penguen_BS!D79/Penguen_BS!$F79</f>
        <v>1</v>
      </c>
      <c r="E79" s="39">
        <f>Penguen_BS!E79/Penguen_BS!$F79</f>
        <v>1</v>
      </c>
      <c r="F79" s="39">
        <f>Penguen_BS!F79/Penguen_BS!$F79</f>
        <v>1</v>
      </c>
      <c r="H79" s="33" t="s">
        <v>82</v>
      </c>
      <c r="I79" s="39"/>
      <c r="J79" s="39"/>
      <c r="K79" s="39">
        <f>(Penguen_BS!D79-Penguen_BS!E79)/Penguen_BS!E79</f>
        <v>0</v>
      </c>
      <c r="L79" s="39">
        <f>(Penguen_BS!E79-Penguen_BS!F79)/Penguen_BS!F79</f>
        <v>0</v>
      </c>
      <c r="M79" s="39"/>
    </row>
    <row r="80" spans="1:13" ht="15" thickBot="1" x14ac:dyDescent="0.35">
      <c r="A80" s="11" t="s">
        <v>83</v>
      </c>
      <c r="B80" s="37">
        <f>Penguen_BS!B80/Penguen_BS!$F80</f>
        <v>0.94347826086956521</v>
      </c>
      <c r="C80" s="37">
        <f>Penguen_BS!C80/Penguen_BS!$F80</f>
        <v>0.96086956521739142</v>
      </c>
      <c r="D80" s="37">
        <f>Penguen_BS!D80/Penguen_BS!$F80</f>
        <v>0.9739130434782608</v>
      </c>
      <c r="E80" s="37">
        <f>Penguen_BS!E80/Penguen_BS!$F80</f>
        <v>0.99130434782608701</v>
      </c>
      <c r="F80" s="37">
        <f>Penguen_BS!F80/Penguen_BS!$F80</f>
        <v>1</v>
      </c>
      <c r="H80" s="11" t="s">
        <v>83</v>
      </c>
      <c r="I80" s="37">
        <f>(Penguen_BS!B80-Penguen_BS!C80)/Penguen_BS!C80</f>
        <v>-1.8099547511312312E-2</v>
      </c>
      <c r="J80" s="37">
        <f>(Penguen_BS!C80-Penguen_BS!D80)/Penguen_BS!D80</f>
        <v>-1.3392857142857017E-2</v>
      </c>
      <c r="K80" s="37">
        <f>(Penguen_BS!D80-Penguen_BS!E80)/Penguen_BS!E80</f>
        <v>-1.75438596491229E-2</v>
      </c>
      <c r="L80" s="37">
        <f>(Penguen_BS!E80-Penguen_BS!F80)/Penguen_BS!F80</f>
        <v>-8.6956521739130124E-3</v>
      </c>
      <c r="M80" s="37"/>
    </row>
    <row r="81" spans="1:13" ht="15" thickBot="1" x14ac:dyDescent="0.35">
      <c r="A81" s="13" t="s">
        <v>84</v>
      </c>
      <c r="B81" s="38">
        <f>Penguen_BS!B81/Penguen_BS!$F81</f>
        <v>1</v>
      </c>
      <c r="C81" s="38">
        <f>Penguen_BS!C81/Penguen_BS!$F81</f>
        <v>1</v>
      </c>
      <c r="D81" s="38">
        <f>Penguen_BS!D81/Penguen_BS!$F81</f>
        <v>1</v>
      </c>
      <c r="E81" s="38">
        <f>Penguen_BS!E81/Penguen_BS!$F81</f>
        <v>1</v>
      </c>
      <c r="F81" s="38">
        <f>Penguen_BS!F81/Penguen_BS!$F81</f>
        <v>1</v>
      </c>
      <c r="H81" s="13" t="s">
        <v>84</v>
      </c>
      <c r="I81" s="38">
        <f>(Penguen_BS!B81-Penguen_BS!C81)/Penguen_BS!C81</f>
        <v>0</v>
      </c>
      <c r="J81" s="38">
        <f>(Penguen_BS!C81-Penguen_BS!D81)/Penguen_BS!D81</f>
        <v>0</v>
      </c>
      <c r="K81" s="38">
        <f>(Penguen_BS!D81-Penguen_BS!E81)/Penguen_BS!E81</f>
        <v>0</v>
      </c>
      <c r="L81" s="38">
        <f>(Penguen_BS!E81-Penguen_BS!F81)/Penguen_BS!F81</f>
        <v>0</v>
      </c>
      <c r="M81" s="38"/>
    </row>
    <row r="82" spans="1:13" ht="15" thickBot="1" x14ac:dyDescent="0.35">
      <c r="A82" s="13" t="s">
        <v>85</v>
      </c>
      <c r="B82" s="38">
        <f>Penguen_BS!B82/Penguen_BS!$F82</f>
        <v>4.25</v>
      </c>
      <c r="C82" s="38">
        <f>Penguen_BS!C82/Penguen_BS!$F82</f>
        <v>3.25</v>
      </c>
      <c r="D82" s="38">
        <f>Penguen_BS!D82/Penguen_BS!$F82</f>
        <v>2.5</v>
      </c>
      <c r="E82" s="38">
        <f>Penguen_BS!E82/Penguen_BS!$F82</f>
        <v>1.4999999999999998</v>
      </c>
      <c r="F82" s="38">
        <f>Penguen_BS!F82/Penguen_BS!$F82</f>
        <v>1</v>
      </c>
      <c r="H82" s="13" t="s">
        <v>85</v>
      </c>
      <c r="I82" s="38">
        <f>(Penguen_BS!B82-Penguen_BS!C82)/Penguen_BS!C82</f>
        <v>0.3076923076923076</v>
      </c>
      <c r="J82" s="38">
        <f>(Penguen_BS!C82-Penguen_BS!D82)/Penguen_BS!D82</f>
        <v>0.30000000000000004</v>
      </c>
      <c r="K82" s="38">
        <f>(Penguen_BS!D82-Penguen_BS!E82)/Penguen_BS!E82</f>
        <v>0.66666666666666674</v>
      </c>
      <c r="L82" s="38">
        <f>(Penguen_BS!E82-Penguen_BS!F82)/Penguen_BS!F82</f>
        <v>0.49999999999999989</v>
      </c>
      <c r="M82" s="38"/>
    </row>
    <row r="83" spans="1:13" ht="15" thickBot="1" x14ac:dyDescent="0.35">
      <c r="A83" s="33" t="s">
        <v>86</v>
      </c>
      <c r="B83" s="39">
        <f>Penguen_BS!B83/Penguen_BS!$F83</f>
        <v>2.8694214876033057</v>
      </c>
      <c r="C83" s="39">
        <f>Penguen_BS!C83/Penguen_BS!$F83</f>
        <v>0.57520661157024788</v>
      </c>
      <c r="D83" s="39">
        <f>Penguen_BS!D83/Penguen_BS!$F83</f>
        <v>0.56859504132231398</v>
      </c>
      <c r="E83" s="39">
        <f>Penguen_BS!E83/Penguen_BS!$F83</f>
        <v>0.82148760330578519</v>
      </c>
      <c r="F83" s="39">
        <f>Penguen_BS!F83/Penguen_BS!$F83</f>
        <v>1</v>
      </c>
      <c r="H83" s="33" t="s">
        <v>86</v>
      </c>
      <c r="I83" s="39">
        <f>(Penguen_BS!B83-Penguen_BS!C83)/Penguen_BS!C83</f>
        <v>3.9885057471264376</v>
      </c>
      <c r="J83" s="39">
        <f>(Penguen_BS!C83-Penguen_BS!D83)/Penguen_BS!D83</f>
        <v>1.1627906976744146E-2</v>
      </c>
      <c r="K83" s="39">
        <f>(Penguen_BS!D83-Penguen_BS!E83)/Penguen_BS!E83</f>
        <v>-0.30784708249496989</v>
      </c>
      <c r="L83" s="39">
        <f>(Penguen_BS!E83-Penguen_BS!F83)/Penguen_BS!F83</f>
        <v>-0.17851239669421484</v>
      </c>
      <c r="M83" s="39"/>
    </row>
    <row r="84" spans="1:13" ht="15" thickBot="1" x14ac:dyDescent="0.35">
      <c r="A84" s="17"/>
      <c r="B84" s="40"/>
      <c r="C84" s="40"/>
      <c r="D84" s="40"/>
      <c r="E84" s="40"/>
      <c r="F84" s="40"/>
      <c r="H84" s="17"/>
      <c r="I84" s="40"/>
      <c r="J84" s="40"/>
      <c r="K84" s="40"/>
      <c r="L84" s="40"/>
      <c r="M84" s="40"/>
    </row>
    <row r="85" spans="1:13" ht="15" thickBot="1" x14ac:dyDescent="0.35">
      <c r="A85" s="33" t="s">
        <v>87</v>
      </c>
      <c r="B85" s="39">
        <f>Penguen_BS!B85/Penguen_BS!$F85</f>
        <v>1.9206106870229007</v>
      </c>
      <c r="C85" s="39">
        <f>Penguen_BS!C85/Penguen_BS!$F85</f>
        <v>0.84987277353689572</v>
      </c>
      <c r="D85" s="39">
        <f>Penguen_BS!D85/Penguen_BS!$F85</f>
        <v>1.0773536895674301</v>
      </c>
      <c r="E85" s="39">
        <f>Penguen_BS!E85/Penguen_BS!$F85</f>
        <v>1.0575063613231552</v>
      </c>
      <c r="F85" s="39">
        <f>Penguen_BS!F85/Penguen_BS!$F85</f>
        <v>1</v>
      </c>
      <c r="H85" s="33" t="s">
        <v>87</v>
      </c>
      <c r="I85" s="39">
        <f>(Penguen_BS!B85-Penguen_BS!C85)/Penguen_BS!C85</f>
        <v>1.2598802395209578</v>
      </c>
      <c r="J85" s="39">
        <f>(Penguen_BS!C85-Penguen_BS!D85)/Penguen_BS!D85</f>
        <v>-0.21114785073216813</v>
      </c>
      <c r="K85" s="39">
        <f>(Penguen_BS!D85-Penguen_BS!E85)/Penguen_BS!E85</f>
        <v>1.8768046198267455E-2</v>
      </c>
      <c r="L85" s="39">
        <f>(Penguen_BS!E85-Penguen_BS!F85)/Penguen_BS!F85</f>
        <v>5.7506361323155272E-2</v>
      </c>
      <c r="M85" s="39"/>
    </row>
    <row r="86" spans="1:13" x14ac:dyDescent="0.3">
      <c r="A86" s="17"/>
      <c r="B86" s="40"/>
      <c r="C86" s="40"/>
      <c r="D86" s="40"/>
      <c r="E86" s="40"/>
      <c r="F86" s="40"/>
      <c r="H86" s="17"/>
      <c r="I86" s="40"/>
      <c r="J86" s="40"/>
      <c r="K86" s="40"/>
      <c r="L86" s="40"/>
      <c r="M86" s="40"/>
    </row>
    <row r="87" spans="1:13" ht="12" customHeight="1" thickBot="1" x14ac:dyDescent="0.35">
      <c r="A87" s="10" t="s">
        <v>88</v>
      </c>
      <c r="B87" s="41"/>
      <c r="C87" s="41"/>
      <c r="D87" s="41"/>
      <c r="E87" s="41"/>
      <c r="F87" s="41"/>
      <c r="H87" s="10" t="s">
        <v>88</v>
      </c>
      <c r="I87" s="41"/>
      <c r="J87" s="41"/>
      <c r="K87" s="41"/>
      <c r="L87" s="41"/>
      <c r="M87" s="41"/>
    </row>
    <row r="88" spans="1:13" ht="15" thickBot="1" x14ac:dyDescent="0.35">
      <c r="A88" s="33" t="s">
        <v>89</v>
      </c>
      <c r="B88" s="39"/>
      <c r="C88" s="39"/>
      <c r="D88" s="39"/>
      <c r="E88" s="39"/>
      <c r="F88" s="39"/>
      <c r="H88" s="33" t="s">
        <v>89</v>
      </c>
      <c r="I88" s="39"/>
      <c r="J88" s="39"/>
      <c r="K88" s="39"/>
      <c r="L88" s="39"/>
      <c r="M88" s="39"/>
    </row>
    <row r="89" spans="1:13" ht="15" thickBot="1" x14ac:dyDescent="0.35">
      <c r="A89" s="33" t="s">
        <v>90</v>
      </c>
      <c r="B89" s="39"/>
      <c r="C89" s="39"/>
      <c r="D89" s="39"/>
      <c r="E89" s="39"/>
      <c r="F89" s="39"/>
      <c r="H89" s="33" t="s">
        <v>90</v>
      </c>
      <c r="I89" s="39"/>
      <c r="J89" s="39"/>
      <c r="K89" s="39"/>
      <c r="L89" s="39"/>
      <c r="M89" s="39"/>
    </row>
    <row r="90" spans="1:13" ht="15" thickBot="1" x14ac:dyDescent="0.35">
      <c r="A90" s="33" t="s">
        <v>91</v>
      </c>
      <c r="B90" s="39"/>
      <c r="C90" s="39"/>
      <c r="D90" s="39"/>
      <c r="E90" s="39"/>
      <c r="F90" s="39"/>
      <c r="H90" s="33" t="s">
        <v>91</v>
      </c>
      <c r="I90" s="39"/>
      <c r="J90" s="39"/>
      <c r="K90" s="39"/>
      <c r="L90" s="39"/>
      <c r="M90" s="39"/>
    </row>
    <row r="91" spans="1:13" ht="15" thickBot="1" x14ac:dyDescent="0.35">
      <c r="A91" s="11" t="s">
        <v>92</v>
      </c>
      <c r="B91" s="37">
        <f>Penguen_BS!B91/Penguen_BS!$F91</f>
        <v>1</v>
      </c>
      <c r="C91" s="37">
        <f>Penguen_BS!C91/Penguen_BS!$F91</f>
        <v>1</v>
      </c>
      <c r="D91" s="37">
        <f>Penguen_BS!D91/Penguen_BS!$F91</f>
        <v>1</v>
      </c>
      <c r="E91" s="37">
        <f>Penguen_BS!E91/Penguen_BS!$F91</f>
        <v>1</v>
      </c>
      <c r="F91" s="37">
        <f>Penguen_BS!F91/Penguen_BS!$F91</f>
        <v>1</v>
      </c>
      <c r="H91" s="11" t="s">
        <v>92</v>
      </c>
      <c r="I91" s="37">
        <f>(Penguen_BS!B91-Penguen_BS!C91)/Penguen_BS!C91</f>
        <v>0</v>
      </c>
      <c r="J91" s="37">
        <f>(Penguen_BS!C91-Penguen_BS!D91)/Penguen_BS!D91</f>
        <v>0</v>
      </c>
      <c r="K91" s="37">
        <f>(Penguen_BS!D91-Penguen_BS!E91)/Penguen_BS!E91</f>
        <v>0</v>
      </c>
      <c r="L91" s="37">
        <f>(Penguen_BS!E91-Penguen_BS!F91)/Penguen_BS!F91</f>
        <v>0</v>
      </c>
      <c r="M91" s="37"/>
    </row>
    <row r="92" spans="1:13" ht="15" thickBot="1" x14ac:dyDescent="0.35">
      <c r="A92" s="13" t="s">
        <v>93</v>
      </c>
      <c r="B92" s="38">
        <f>Penguen_BS!B92/Penguen_BS!$F92</f>
        <v>1</v>
      </c>
      <c r="C92" s="38">
        <f>Penguen_BS!C92/Penguen_BS!$F92</f>
        <v>1</v>
      </c>
      <c r="D92" s="38">
        <f>Penguen_BS!D92/Penguen_BS!$F92</f>
        <v>1</v>
      </c>
      <c r="E92" s="38">
        <f>Penguen_BS!E92/Penguen_BS!$F92</f>
        <v>1</v>
      </c>
      <c r="F92" s="38">
        <f>Penguen_BS!F92/Penguen_BS!$F92</f>
        <v>1</v>
      </c>
      <c r="H92" s="13" t="s">
        <v>93</v>
      </c>
      <c r="I92" s="38">
        <f>(Penguen_BS!B92-Penguen_BS!C92)/Penguen_BS!C92</f>
        <v>0</v>
      </c>
      <c r="J92" s="38">
        <f>(Penguen_BS!C92-Penguen_BS!D92)/Penguen_BS!D92</f>
        <v>0</v>
      </c>
      <c r="K92" s="38">
        <f>(Penguen_BS!D92-Penguen_BS!E92)/Penguen_BS!E92</f>
        <v>0</v>
      </c>
      <c r="L92" s="38">
        <f>(Penguen_BS!E92-Penguen_BS!F92)/Penguen_BS!F92</f>
        <v>0</v>
      </c>
      <c r="M92" s="38"/>
    </row>
    <row r="93" spans="1:13" ht="15" thickBot="1" x14ac:dyDescent="0.35">
      <c r="A93" s="33" t="s">
        <v>94</v>
      </c>
      <c r="B93" s="39"/>
      <c r="C93" s="39"/>
      <c r="D93" s="39"/>
      <c r="E93" s="39"/>
      <c r="F93" s="39"/>
      <c r="H93" s="33" t="s">
        <v>94</v>
      </c>
      <c r="I93" s="39"/>
      <c r="J93" s="39"/>
      <c r="K93" s="39"/>
      <c r="L93" s="39"/>
      <c r="M93" s="39"/>
    </row>
    <row r="94" spans="1:13" ht="15" thickBot="1" x14ac:dyDescent="0.35">
      <c r="A94" s="33" t="s">
        <v>95</v>
      </c>
      <c r="B94" s="39"/>
      <c r="C94" s="39"/>
      <c r="D94" s="39"/>
      <c r="E94" s="39"/>
      <c r="F94" s="39"/>
      <c r="H94" s="33" t="s">
        <v>95</v>
      </c>
      <c r="I94" s="39"/>
      <c r="J94" s="39"/>
      <c r="K94" s="39"/>
      <c r="L94" s="39"/>
      <c r="M94" s="39"/>
    </row>
    <row r="95" spans="1:13" ht="15" thickBot="1" x14ac:dyDescent="0.35">
      <c r="A95" s="33" t="s">
        <v>96</v>
      </c>
      <c r="B95" s="39"/>
      <c r="C95" s="39"/>
      <c r="D95" s="39"/>
      <c r="E95" s="39"/>
      <c r="F95" s="39"/>
      <c r="H95" s="33" t="s">
        <v>96</v>
      </c>
      <c r="I95" s="39"/>
      <c r="J95" s="39"/>
      <c r="K95" s="39"/>
      <c r="L95" s="39"/>
      <c r="M95" s="39"/>
    </row>
    <row r="96" spans="1:13" ht="15" thickBot="1" x14ac:dyDescent="0.35">
      <c r="A96" s="33" t="s">
        <v>97</v>
      </c>
      <c r="B96" s="39"/>
      <c r="C96" s="39"/>
      <c r="D96" s="39"/>
      <c r="E96" s="39"/>
      <c r="F96" s="39"/>
      <c r="H96" s="33" t="s">
        <v>97</v>
      </c>
      <c r="I96" s="39"/>
      <c r="J96" s="39"/>
      <c r="K96" s="39"/>
      <c r="L96" s="39"/>
      <c r="M96" s="39"/>
    </row>
    <row r="97" spans="1:13" ht="15" thickBot="1" x14ac:dyDescent="0.35">
      <c r="A97" s="33" t="s">
        <v>98</v>
      </c>
      <c r="B97" s="39"/>
      <c r="C97" s="39"/>
      <c r="D97" s="39"/>
      <c r="E97" s="39"/>
      <c r="F97" s="39"/>
      <c r="H97" s="33" t="s">
        <v>98</v>
      </c>
      <c r="I97" s="39"/>
      <c r="J97" s="39"/>
      <c r="K97" s="39"/>
      <c r="L97" s="39"/>
      <c r="M97" s="39"/>
    </row>
    <row r="98" spans="1:13" ht="15" thickBot="1" x14ac:dyDescent="0.35">
      <c r="A98" s="33" t="s">
        <v>99</v>
      </c>
      <c r="B98" s="39"/>
      <c r="C98" s="39"/>
      <c r="D98" s="39"/>
      <c r="E98" s="39"/>
      <c r="F98" s="39"/>
      <c r="H98" s="33" t="s">
        <v>99</v>
      </c>
      <c r="I98" s="39"/>
      <c r="J98" s="39"/>
      <c r="K98" s="39"/>
      <c r="L98" s="39"/>
      <c r="M98" s="39"/>
    </row>
    <row r="99" spans="1:13" ht="15" thickBot="1" x14ac:dyDescent="0.35">
      <c r="A99" s="33" t="s">
        <v>100</v>
      </c>
      <c r="B99" s="39"/>
      <c r="C99" s="39"/>
      <c r="D99" s="39"/>
      <c r="E99" s="39"/>
      <c r="F99" s="39"/>
      <c r="H99" s="33" t="s">
        <v>100</v>
      </c>
      <c r="I99" s="39"/>
      <c r="J99" s="39"/>
      <c r="K99" s="39"/>
      <c r="L99" s="39"/>
      <c r="M99" s="39"/>
    </row>
    <row r="100" spans="1:13" ht="15" thickBot="1" x14ac:dyDescent="0.35">
      <c r="A100" s="33" t="s">
        <v>101</v>
      </c>
      <c r="B100" s="39"/>
      <c r="C100" s="39"/>
      <c r="D100" s="39"/>
      <c r="E100" s="39"/>
      <c r="F100" s="39"/>
      <c r="H100" s="33" t="s">
        <v>101</v>
      </c>
      <c r="I100" s="39"/>
      <c r="J100" s="39"/>
      <c r="K100" s="39"/>
      <c r="L100" s="39"/>
      <c r="M100" s="39"/>
    </row>
    <row r="101" spans="1:13" ht="15" thickBot="1" x14ac:dyDescent="0.35">
      <c r="A101" s="33" t="s">
        <v>102</v>
      </c>
      <c r="B101" s="39"/>
      <c r="C101" s="39"/>
      <c r="D101" s="39"/>
      <c r="E101" s="39"/>
      <c r="F101" s="39"/>
      <c r="H101" s="33" t="s">
        <v>102</v>
      </c>
      <c r="I101" s="39"/>
      <c r="J101" s="39"/>
      <c r="K101" s="39"/>
      <c r="L101" s="39"/>
      <c r="M101" s="39"/>
    </row>
    <row r="102" spans="1:13" ht="15" thickBot="1" x14ac:dyDescent="0.35">
      <c r="A102" s="33" t="s">
        <v>103</v>
      </c>
      <c r="B102" s="39"/>
      <c r="C102" s="39"/>
      <c r="D102" s="39"/>
      <c r="E102" s="39"/>
      <c r="F102" s="39"/>
      <c r="H102" s="33" t="s">
        <v>103</v>
      </c>
      <c r="I102" s="39"/>
      <c r="J102" s="39"/>
      <c r="K102" s="39"/>
      <c r="L102" s="39"/>
      <c r="M102" s="39"/>
    </row>
    <row r="103" spans="1:13" ht="15" thickBot="1" x14ac:dyDescent="0.35">
      <c r="A103" s="33" t="s">
        <v>104</v>
      </c>
      <c r="B103" s="39"/>
      <c r="C103" s="39"/>
      <c r="D103" s="39"/>
      <c r="E103" s="39"/>
      <c r="F103" s="39"/>
      <c r="H103" s="33" t="s">
        <v>104</v>
      </c>
      <c r="I103" s="39"/>
      <c r="J103" s="39"/>
      <c r="K103" s="39"/>
      <c r="L103" s="39"/>
      <c r="M103" s="39"/>
    </row>
    <row r="104" spans="1:13" ht="15" thickBot="1" x14ac:dyDescent="0.35">
      <c r="A104" s="33" t="s">
        <v>105</v>
      </c>
      <c r="B104" s="39"/>
      <c r="C104" s="39"/>
      <c r="D104" s="39"/>
      <c r="E104" s="39"/>
      <c r="F104" s="39"/>
      <c r="H104" s="33" t="s">
        <v>105</v>
      </c>
      <c r="I104" s="39"/>
      <c r="J104" s="39"/>
      <c r="K104" s="39"/>
      <c r="L104" s="39"/>
      <c r="M104" s="39"/>
    </row>
    <row r="105" spans="1:13" ht="15" thickBot="1" x14ac:dyDescent="0.35">
      <c r="A105" s="33" t="s">
        <v>106</v>
      </c>
      <c r="B105" s="39"/>
      <c r="C105" s="39"/>
      <c r="D105" s="39"/>
      <c r="E105" s="39"/>
      <c r="F105" s="39"/>
      <c r="H105" s="33" t="s">
        <v>106</v>
      </c>
      <c r="I105" s="39"/>
      <c r="J105" s="39"/>
      <c r="K105" s="39"/>
      <c r="L105" s="39"/>
      <c r="M105" s="39"/>
    </row>
    <row r="106" spans="1:13" ht="15" thickBot="1" x14ac:dyDescent="0.35">
      <c r="A106" s="33" t="s">
        <v>107</v>
      </c>
      <c r="B106" s="39">
        <f>Penguen_BS!B106/Penguen_BS!$F106</f>
        <v>2.8694214876033057</v>
      </c>
      <c r="C106" s="39">
        <f>Penguen_BS!C106/Penguen_BS!$F106</f>
        <v>0.57520661157024788</v>
      </c>
      <c r="D106" s="39">
        <f>Penguen_BS!D106/Penguen_BS!$F106</f>
        <v>0.56859504132231398</v>
      </c>
      <c r="E106" s="39">
        <f>Penguen_BS!E106/Penguen_BS!$F106</f>
        <v>0.82148760330578519</v>
      </c>
      <c r="F106" s="39">
        <f>Penguen_BS!F106/Penguen_BS!$F106</f>
        <v>1</v>
      </c>
      <c r="H106" s="33" t="s">
        <v>107</v>
      </c>
      <c r="I106" s="39">
        <f>(Penguen_BS!B106-Penguen_BS!C106)/Penguen_BS!C106</f>
        <v>3.9885057471264376</v>
      </c>
      <c r="J106" s="39">
        <f>(Penguen_BS!C106-Penguen_BS!D106)/Penguen_BS!D106</f>
        <v>1.1627906976744146E-2</v>
      </c>
      <c r="K106" s="39">
        <f>(Penguen_BS!D106-Penguen_BS!E106)/Penguen_BS!E106</f>
        <v>-0.30784708249496989</v>
      </c>
      <c r="L106" s="39">
        <f>(Penguen_BS!E106-Penguen_BS!F106)/Penguen_BS!F106</f>
        <v>-0.17851239669421484</v>
      </c>
      <c r="M106" s="39"/>
    </row>
    <row r="107" spans="1:13" ht="15" thickBot="1" x14ac:dyDescent="0.35">
      <c r="A107" s="33" t="s">
        <v>108</v>
      </c>
      <c r="B107" s="39"/>
      <c r="C107" s="39"/>
      <c r="D107" s="39"/>
      <c r="E107" s="39"/>
      <c r="F107" s="39">
        <f>Penguen_BS!F107/Penguen_BS!$F107</f>
        <v>1</v>
      </c>
      <c r="H107" s="33" t="s">
        <v>108</v>
      </c>
      <c r="I107" s="39"/>
      <c r="J107" s="39"/>
      <c r="K107" s="39"/>
      <c r="L107" s="39"/>
      <c r="M107" s="39"/>
    </row>
    <row r="108" spans="1:13" ht="15" thickBot="1" x14ac:dyDescent="0.35">
      <c r="A108" s="33" t="s">
        <v>109</v>
      </c>
      <c r="B108" s="39"/>
      <c r="C108" s="39"/>
      <c r="D108" s="39"/>
      <c r="E108" s="39"/>
      <c r="F108" s="39"/>
      <c r="H108" s="33" t="s">
        <v>109</v>
      </c>
      <c r="I108" s="39"/>
      <c r="J108" s="39"/>
      <c r="K108" s="39"/>
      <c r="L108" s="39"/>
      <c r="M108" s="39"/>
    </row>
    <row r="109" spans="1:13" ht="15" thickBot="1" x14ac:dyDescent="0.35">
      <c r="A109" s="33" t="s">
        <v>110</v>
      </c>
      <c r="B109" s="39"/>
      <c r="C109" s="39"/>
      <c r="D109" s="39"/>
      <c r="E109" s="39"/>
      <c r="F109" s="39"/>
      <c r="H109" s="33" t="s">
        <v>110</v>
      </c>
      <c r="I109" s="39"/>
      <c r="J109" s="39"/>
      <c r="K109" s="39"/>
      <c r="L109" s="39"/>
      <c r="M109" s="39"/>
    </row>
    <row r="110" spans="1:13" ht="15" thickBot="1" x14ac:dyDescent="0.35">
      <c r="A110" s="33" t="s">
        <v>111</v>
      </c>
      <c r="B110" s="39"/>
      <c r="C110" s="39"/>
      <c r="D110" s="39"/>
      <c r="E110" s="39"/>
      <c r="F110" s="39"/>
      <c r="H110" s="33" t="s">
        <v>111</v>
      </c>
      <c r="I110" s="39">
        <f>(Penguen_BS!B110-Penguen_BS!C110)/Penguen_BS!C110</f>
        <v>2.7131537242472268</v>
      </c>
      <c r="J110" s="39">
        <f>(Penguen_BS!C110-Penguen_BS!D110)/Penguen_BS!D110</f>
        <v>-1.560062402496089E-2</v>
      </c>
      <c r="K110" s="39">
        <f>(Penguen_BS!D110-Penguen_BS!E110)/Penguen_BS!E110</f>
        <v>6.2794348508632882E-3</v>
      </c>
      <c r="L110" s="39"/>
      <c r="M110" s="39"/>
    </row>
    <row r="111" spans="1:13" ht="15" thickBot="1" x14ac:dyDescent="0.35">
      <c r="A111" s="33" t="s">
        <v>112</v>
      </c>
      <c r="B111" s="39"/>
      <c r="C111" s="39"/>
      <c r="D111" s="39"/>
      <c r="E111" s="39"/>
      <c r="F111" s="39"/>
      <c r="H111" s="33" t="s">
        <v>112</v>
      </c>
      <c r="I111" s="39"/>
      <c r="J111" s="39"/>
      <c r="K111" s="39"/>
      <c r="L111" s="39"/>
      <c r="M111" s="39"/>
    </row>
    <row r="112" spans="1:13" ht="15" thickBot="1" x14ac:dyDescent="0.35">
      <c r="A112" s="33" t="s">
        <v>113</v>
      </c>
      <c r="B112" s="39"/>
      <c r="C112" s="39"/>
      <c r="D112" s="39"/>
      <c r="E112" s="39"/>
      <c r="F112" s="39"/>
      <c r="H112" s="33" t="s">
        <v>113</v>
      </c>
      <c r="I112" s="39"/>
      <c r="J112" s="39"/>
      <c r="K112" s="39"/>
      <c r="L112" s="39"/>
      <c r="M112" s="39"/>
    </row>
    <row r="113" spans="1:13" ht="15" thickBot="1" x14ac:dyDescent="0.35">
      <c r="A113" s="33" t="s">
        <v>114</v>
      </c>
      <c r="B113" s="39"/>
      <c r="C113" s="39"/>
      <c r="D113" s="39"/>
      <c r="E113" s="39"/>
      <c r="F113" s="39"/>
      <c r="H113" s="33" t="s">
        <v>114</v>
      </c>
      <c r="I113" s="39"/>
      <c r="J113" s="39"/>
      <c r="K113" s="39"/>
      <c r="L113" s="39"/>
      <c r="M113" s="39"/>
    </row>
    <row r="114" spans="1:13" ht="15" thickBot="1" x14ac:dyDescent="0.35">
      <c r="A114" s="33" t="s">
        <v>115</v>
      </c>
      <c r="B114" s="39"/>
      <c r="C114" s="39"/>
      <c r="D114" s="39"/>
      <c r="E114" s="39"/>
      <c r="F114" s="39"/>
      <c r="H114" s="33" t="s">
        <v>115</v>
      </c>
      <c r="I114" s="39"/>
      <c r="J114" s="39"/>
      <c r="K114" s="39"/>
      <c r="L114" s="39"/>
      <c r="M114" s="39"/>
    </row>
    <row r="115" spans="1:13" ht="15" thickBot="1" x14ac:dyDescent="0.35">
      <c r="A115" s="33" t="s">
        <v>116</v>
      </c>
      <c r="B115" s="39"/>
      <c r="C115" s="39"/>
      <c r="D115" s="39"/>
      <c r="E115" s="39"/>
      <c r="F115" s="39"/>
      <c r="H115" s="33" t="s">
        <v>116</v>
      </c>
      <c r="I115" s="39"/>
      <c r="J115" s="39"/>
      <c r="K115" s="39"/>
      <c r="L115" s="39"/>
      <c r="M115" s="39"/>
    </row>
    <row r="116" spans="1:13" ht="15" thickBot="1" x14ac:dyDescent="0.35">
      <c r="A116" s="33" t="s">
        <v>117</v>
      </c>
      <c r="B116" s="39"/>
      <c r="C116" s="39"/>
      <c r="D116" s="39"/>
      <c r="E116" s="39"/>
      <c r="F116" s="39"/>
      <c r="H116" s="33" t="s">
        <v>117</v>
      </c>
      <c r="I116" s="39"/>
      <c r="J116" s="39"/>
      <c r="K116" s="39"/>
      <c r="L116" s="39"/>
      <c r="M116" s="39"/>
    </row>
    <row r="117" spans="1:13" ht="15" thickBot="1" x14ac:dyDescent="0.35">
      <c r="A117" s="33" t="s">
        <v>118</v>
      </c>
      <c r="B117" s="39"/>
      <c r="C117" s="39"/>
      <c r="D117" s="39"/>
      <c r="E117" s="39"/>
      <c r="F117" s="39"/>
      <c r="H117" s="33" t="s">
        <v>118</v>
      </c>
      <c r="I117" s="39"/>
      <c r="J117" s="39"/>
      <c r="K117" s="39"/>
      <c r="L117" s="39"/>
      <c r="M117" s="39"/>
    </row>
    <row r="118" spans="1:13" ht="15" thickBot="1" x14ac:dyDescent="0.35">
      <c r="A118" s="33" t="s">
        <v>119</v>
      </c>
      <c r="B118" s="39"/>
      <c r="C118" s="39"/>
      <c r="D118" s="39"/>
      <c r="E118" s="39"/>
      <c r="F118" s="39"/>
      <c r="H118" s="33" t="s">
        <v>119</v>
      </c>
      <c r="I118" s="39"/>
      <c r="J118" s="39"/>
      <c r="K118" s="39"/>
      <c r="L118" s="39"/>
      <c r="M118" s="39"/>
    </row>
    <row r="119" spans="1:13" ht="15" thickBot="1" x14ac:dyDescent="0.35">
      <c r="A119" s="33" t="s">
        <v>120</v>
      </c>
      <c r="B119" s="39"/>
      <c r="C119" s="39"/>
      <c r="D119" s="39"/>
      <c r="E119" s="39"/>
      <c r="F119" s="39"/>
      <c r="H119" s="33" t="s">
        <v>120</v>
      </c>
      <c r="I119" s="39"/>
      <c r="J119" s="39"/>
      <c r="K119" s="39"/>
      <c r="L119" s="39"/>
      <c r="M119" s="39"/>
    </row>
    <row r="120" spans="1:13" ht="15" thickBot="1" x14ac:dyDescent="0.35">
      <c r="A120" s="33" t="s">
        <v>121</v>
      </c>
      <c r="B120" s="39"/>
      <c r="C120" s="39"/>
      <c r="D120" s="39"/>
      <c r="E120" s="39"/>
      <c r="F120" s="39"/>
      <c r="H120" s="33" t="s">
        <v>121</v>
      </c>
      <c r="I120" s="39"/>
      <c r="J120" s="39"/>
      <c r="K120" s="39"/>
      <c r="L120" s="39"/>
      <c r="M120" s="39"/>
    </row>
    <row r="121" spans="1:13" ht="15" thickBot="1" x14ac:dyDescent="0.35">
      <c r="A121" s="33" t="s">
        <v>122</v>
      </c>
      <c r="B121" s="39"/>
      <c r="C121" s="39"/>
      <c r="D121" s="39"/>
      <c r="E121" s="39"/>
      <c r="F121" s="39"/>
      <c r="H121" s="33" t="s">
        <v>122</v>
      </c>
      <c r="I121" s="39"/>
      <c r="J121" s="39"/>
      <c r="K121" s="39"/>
      <c r="L121" s="39"/>
      <c r="M121" s="39"/>
    </row>
    <row r="122" spans="1:13" ht="15" thickBot="1" x14ac:dyDescent="0.35">
      <c r="A122" s="33" t="s">
        <v>123</v>
      </c>
      <c r="B122" s="39"/>
      <c r="C122" s="39"/>
      <c r="D122" s="39"/>
      <c r="E122" s="39"/>
      <c r="F122" s="39"/>
      <c r="H122" s="33" t="s">
        <v>123</v>
      </c>
      <c r="I122" s="39"/>
      <c r="J122" s="39"/>
      <c r="K122" s="39"/>
      <c r="L122" s="39"/>
      <c r="M122" s="39"/>
    </row>
    <row r="123" spans="1:13" ht="15" thickBot="1" x14ac:dyDescent="0.35">
      <c r="A123" s="33" t="s">
        <v>124</v>
      </c>
      <c r="B123" s="39"/>
      <c r="C123" s="39"/>
      <c r="D123" s="39"/>
      <c r="E123" s="39"/>
      <c r="F123" s="39"/>
      <c r="H123" s="33" t="s">
        <v>124</v>
      </c>
      <c r="I123" s="39"/>
      <c r="J123" s="39"/>
      <c r="K123" s="39"/>
      <c r="L123" s="39"/>
      <c r="M123" s="39"/>
    </row>
    <row r="124" spans="1:13" ht="15" thickBot="1" x14ac:dyDescent="0.35">
      <c r="A124" s="33" t="s">
        <v>125</v>
      </c>
      <c r="B124" s="39"/>
      <c r="C124" s="39"/>
      <c r="D124" s="39"/>
      <c r="E124" s="39"/>
      <c r="F124" s="39"/>
      <c r="H124" s="33" t="s">
        <v>125</v>
      </c>
      <c r="I124" s="39"/>
      <c r="J124" s="39"/>
      <c r="K124" s="39"/>
      <c r="L124" s="39"/>
      <c r="M124" s="39"/>
    </row>
    <row r="125" spans="1:13" ht="15" thickBot="1" x14ac:dyDescent="0.35">
      <c r="A125" s="33" t="s">
        <v>126</v>
      </c>
      <c r="B125" s="39"/>
      <c r="C125" s="39"/>
      <c r="D125" s="39"/>
      <c r="E125" s="39"/>
      <c r="F125" s="39"/>
      <c r="H125" s="33" t="s">
        <v>126</v>
      </c>
      <c r="I125" s="39"/>
      <c r="J125" s="39"/>
      <c r="K125" s="39"/>
      <c r="L125" s="39"/>
      <c r="M125" s="39"/>
    </row>
    <row r="126" spans="1:13" ht="15" thickBot="1" x14ac:dyDescent="0.35">
      <c r="A126" s="33" t="s">
        <v>127</v>
      </c>
      <c r="B126" s="39"/>
      <c r="C126" s="39"/>
      <c r="D126" s="39"/>
      <c r="E126" s="39"/>
      <c r="F126" s="39"/>
      <c r="H126" s="33" t="s">
        <v>127</v>
      </c>
      <c r="I126" s="39"/>
      <c r="J126" s="39"/>
      <c r="K126" s="39"/>
      <c r="L126" s="39"/>
      <c r="M126" s="39"/>
    </row>
    <row r="127" spans="1:13" ht="15" thickBot="1" x14ac:dyDescent="0.35">
      <c r="A127" s="33" t="s">
        <v>128</v>
      </c>
      <c r="B127" s="39"/>
      <c r="C127" s="39"/>
      <c r="D127" s="39"/>
      <c r="E127" s="39"/>
      <c r="F127" s="39"/>
      <c r="H127" s="33" t="s">
        <v>128</v>
      </c>
      <c r="I127" s="39"/>
      <c r="J127" s="39"/>
      <c r="K127" s="39"/>
      <c r="L127" s="39"/>
      <c r="M127" s="39"/>
    </row>
    <row r="128" spans="1:13" ht="15" thickBot="1" x14ac:dyDescent="0.35">
      <c r="A128" s="33" t="s">
        <v>129</v>
      </c>
      <c r="B128" s="39">
        <f>Penguen_BS!B128/Penguen_BS!$F128</f>
        <v>1.3424657534246576</v>
      </c>
      <c r="C128" s="39">
        <f>Penguen_BS!C128/Penguen_BS!$F128</f>
        <v>0.75342465753424659</v>
      </c>
      <c r="D128" s="39">
        <f>Penguen_BS!D128/Penguen_BS!$F128</f>
        <v>1.1643835616438356</v>
      </c>
      <c r="E128" s="39">
        <f>Penguen_BS!E128/Penguen_BS!$F128</f>
        <v>0.94520547945205491</v>
      </c>
      <c r="F128" s="39">
        <f>Penguen_BS!F128/Penguen_BS!$F128</f>
        <v>1</v>
      </c>
      <c r="H128" s="33" t="s">
        <v>129</v>
      </c>
      <c r="I128" s="39">
        <f>(Penguen_BS!B128-Penguen_BS!C128)/Penguen_BS!C128</f>
        <v>0.78181818181818197</v>
      </c>
      <c r="J128" s="39">
        <f>(Penguen_BS!C128-Penguen_BS!D128)/Penguen_BS!D128</f>
        <v>-0.35294117647058826</v>
      </c>
      <c r="K128" s="39">
        <f>(Penguen_BS!D128-Penguen_BS!E128)/Penguen_BS!E128</f>
        <v>0.23188405797101444</v>
      </c>
      <c r="L128" s="39">
        <f>(Penguen_BS!E128-Penguen_BS!F128)/Penguen_BS!F128</f>
        <v>-5.4794520547945133E-2</v>
      </c>
      <c r="M128" s="39"/>
    </row>
    <row r="129" spans="1:13" ht="15" thickBot="1" x14ac:dyDescent="0.35">
      <c r="A129" s="33" t="s">
        <v>130</v>
      </c>
      <c r="B129" s="39"/>
      <c r="C129" s="39">
        <f>Penguen_BS!C129/Penguen_BS!$F129</f>
        <v>0.16216216216216214</v>
      </c>
      <c r="D129" s="39">
        <f>Penguen_BS!D129/Penguen_BS!$F129</f>
        <v>0.44594594594594589</v>
      </c>
      <c r="E129" s="39">
        <f>Penguen_BS!E129/Penguen_BS!$F129</f>
        <v>0.71621621621621612</v>
      </c>
      <c r="F129" s="39">
        <f>Penguen_BS!F129/Penguen_BS!$F129</f>
        <v>1</v>
      </c>
      <c r="H129" s="33" t="s">
        <v>130</v>
      </c>
      <c r="I129" s="39"/>
      <c r="J129" s="39"/>
      <c r="K129" s="39"/>
      <c r="L129" s="39"/>
      <c r="M129" s="39"/>
    </row>
    <row r="130" spans="1:13" ht="15" thickBot="1" x14ac:dyDescent="0.35">
      <c r="A130" s="33" t="s">
        <v>131</v>
      </c>
      <c r="B130" s="39"/>
      <c r="C130" s="39"/>
      <c r="D130" s="39"/>
      <c r="E130" s="39"/>
      <c r="F130" s="39"/>
      <c r="H130" s="33" t="s">
        <v>131</v>
      </c>
      <c r="I130" s="39"/>
      <c r="J130" s="39"/>
      <c r="K130" s="39"/>
      <c r="L130" s="39"/>
      <c r="M130" s="39"/>
    </row>
    <row r="131" spans="1:13" ht="15" thickBot="1" x14ac:dyDescent="0.35">
      <c r="A131" s="33" t="s">
        <v>132</v>
      </c>
      <c r="B131" s="39"/>
      <c r="C131" s="39"/>
      <c r="D131" s="39"/>
      <c r="E131" s="39"/>
      <c r="F131" s="39"/>
      <c r="H131" s="33" t="s">
        <v>132</v>
      </c>
      <c r="I131" s="39"/>
      <c r="J131" s="39"/>
      <c r="K131" s="39"/>
      <c r="L131" s="39"/>
      <c r="M131" s="39"/>
    </row>
    <row r="132" spans="1:13" ht="15" thickBot="1" x14ac:dyDescent="0.35">
      <c r="A132" s="33" t="s">
        <v>133</v>
      </c>
      <c r="B132" s="39"/>
      <c r="C132" s="39"/>
      <c r="D132" s="39"/>
      <c r="E132" s="39"/>
      <c r="F132" s="39"/>
      <c r="H132" s="33" t="s">
        <v>133</v>
      </c>
      <c r="I132" s="39"/>
      <c r="J132" s="39"/>
      <c r="K132" s="39"/>
      <c r="L132" s="39"/>
      <c r="M132" s="39"/>
    </row>
    <row r="133" spans="1:13" ht="15" thickBot="1" x14ac:dyDescent="0.35">
      <c r="A133" s="33" t="s">
        <v>134</v>
      </c>
      <c r="B133" s="39"/>
      <c r="C133" s="39"/>
      <c r="D133" s="39"/>
      <c r="E133" s="39"/>
      <c r="F133" s="39"/>
      <c r="H133" s="33" t="s">
        <v>134</v>
      </c>
      <c r="I133" s="39"/>
      <c r="J133" s="39"/>
      <c r="K133" s="39"/>
      <c r="L133" s="39"/>
      <c r="M133" s="39"/>
    </row>
    <row r="134" spans="1:13" ht="15" thickBot="1" x14ac:dyDescent="0.35">
      <c r="A134" s="33" t="s">
        <v>135</v>
      </c>
      <c r="B134" s="39"/>
      <c r="C134" s="39"/>
      <c r="D134" s="39"/>
      <c r="E134" s="39"/>
      <c r="F134" s="39"/>
      <c r="H134" s="33" t="s">
        <v>135</v>
      </c>
      <c r="I134" s="39"/>
      <c r="J134" s="39"/>
      <c r="K134" s="39"/>
      <c r="L134" s="39"/>
      <c r="M134" s="39"/>
    </row>
    <row r="135" spans="1:13" ht="15" thickBot="1" x14ac:dyDescent="0.35">
      <c r="A135" s="33" t="s">
        <v>136</v>
      </c>
      <c r="B135" s="39"/>
      <c r="C135" s="39"/>
      <c r="D135" s="39"/>
      <c r="E135" s="39"/>
      <c r="F135" s="39"/>
      <c r="H135" s="33" t="s">
        <v>136</v>
      </c>
      <c r="I135" s="39"/>
      <c r="J135" s="39"/>
      <c r="K135" s="39"/>
      <c r="L135" s="39"/>
      <c r="M135" s="39"/>
    </row>
    <row r="136" spans="1:13" ht="15" thickBot="1" x14ac:dyDescent="0.35">
      <c r="A136" s="33" t="s">
        <v>137</v>
      </c>
      <c r="B136" s="39"/>
      <c r="C136" s="39"/>
      <c r="D136" s="39"/>
      <c r="E136" s="39"/>
      <c r="F136" s="39"/>
      <c r="H136" s="33" t="s">
        <v>137</v>
      </c>
      <c r="I136" s="39"/>
      <c r="J136" s="39"/>
      <c r="K136" s="39"/>
      <c r="L136" s="39"/>
      <c r="M136" s="39"/>
    </row>
    <row r="137" spans="1:13" ht="15" thickBot="1" x14ac:dyDescent="0.35">
      <c r="A137" s="33" t="s">
        <v>138</v>
      </c>
      <c r="B137" s="39"/>
      <c r="C137" s="39"/>
      <c r="D137" s="39"/>
      <c r="E137" s="39"/>
      <c r="F137" s="39"/>
      <c r="H137" s="33" t="s">
        <v>138</v>
      </c>
      <c r="I137" s="39"/>
      <c r="J137" s="39"/>
      <c r="K137" s="39"/>
      <c r="L137" s="39"/>
      <c r="M137" s="39"/>
    </row>
    <row r="138" spans="1:13" ht="15" thickBot="1" x14ac:dyDescent="0.35">
      <c r="A138" s="33" t="s">
        <v>139</v>
      </c>
      <c r="B138" s="39"/>
      <c r="C138" s="39"/>
      <c r="D138" s="39"/>
      <c r="E138" s="39"/>
      <c r="F138" s="39"/>
      <c r="H138" s="33" t="s">
        <v>139</v>
      </c>
      <c r="I138" s="39"/>
      <c r="J138" s="39"/>
      <c r="K138" s="39"/>
      <c r="L138" s="39"/>
      <c r="M138" s="39"/>
    </row>
    <row r="139" spans="1:13" ht="15" thickBot="1" x14ac:dyDescent="0.35">
      <c r="A139" s="33" t="s">
        <v>140</v>
      </c>
      <c r="B139" s="39"/>
      <c r="C139" s="39"/>
      <c r="D139" s="39"/>
      <c r="E139" s="39"/>
      <c r="F139" s="39"/>
      <c r="H139" s="33" t="s">
        <v>140</v>
      </c>
      <c r="I139" s="39"/>
      <c r="J139" s="39"/>
      <c r="K139" s="39"/>
      <c r="L139" s="39"/>
      <c r="M139" s="39"/>
    </row>
    <row r="140" spans="1:13" ht="15" thickBot="1" x14ac:dyDescent="0.35">
      <c r="A140" s="33" t="s">
        <v>141</v>
      </c>
      <c r="B140" s="39"/>
      <c r="C140" s="39"/>
      <c r="D140" s="39"/>
      <c r="E140" s="39"/>
      <c r="F140" s="39"/>
      <c r="H140" s="33" t="s">
        <v>141</v>
      </c>
      <c r="I140" s="39"/>
      <c r="J140" s="39"/>
      <c r="K140" s="39"/>
      <c r="L140" s="39"/>
      <c r="M140" s="39"/>
    </row>
    <row r="141" spans="1:13" ht="15" thickBot="1" x14ac:dyDescent="0.35">
      <c r="A141" s="33" t="s">
        <v>142</v>
      </c>
      <c r="B141" s="39"/>
      <c r="C141" s="39"/>
      <c r="D141" s="39"/>
      <c r="E141" s="39"/>
      <c r="F141" s="39"/>
      <c r="H141" s="33" t="s">
        <v>142</v>
      </c>
      <c r="I141" s="39"/>
      <c r="J141" s="39"/>
      <c r="K141" s="39"/>
      <c r="L141" s="39"/>
      <c r="M141" s="39"/>
    </row>
    <row r="142" spans="1:13" ht="15" thickBot="1" x14ac:dyDescent="0.35">
      <c r="A142" s="33" t="s">
        <v>143</v>
      </c>
      <c r="B142" s="39"/>
      <c r="C142" s="39"/>
      <c r="D142" s="39"/>
      <c r="E142" s="39"/>
      <c r="F142" s="39"/>
      <c r="H142" s="33" t="s">
        <v>143</v>
      </c>
      <c r="I142" s="39"/>
      <c r="J142" s="39"/>
      <c r="K142" s="39"/>
      <c r="L142" s="39"/>
      <c r="M142" s="39"/>
    </row>
    <row r="143" spans="1:13" ht="15" thickBot="1" x14ac:dyDescent="0.35">
      <c r="A143" s="33" t="s">
        <v>144</v>
      </c>
      <c r="B143" s="39"/>
      <c r="C143" s="39"/>
      <c r="D143" s="39"/>
      <c r="E143" s="39"/>
      <c r="F143" s="39"/>
      <c r="H143" s="33" t="s">
        <v>144</v>
      </c>
      <c r="I143" s="39"/>
      <c r="J143" s="39"/>
      <c r="K143" s="39"/>
      <c r="L143" s="39"/>
      <c r="M143" s="39"/>
    </row>
    <row r="144" spans="1:13" ht="15" thickBot="1" x14ac:dyDescent="0.35">
      <c r="A144" s="33" t="s">
        <v>145</v>
      </c>
      <c r="B144" s="39"/>
      <c r="C144" s="39"/>
      <c r="D144" s="39"/>
      <c r="E144" s="39"/>
      <c r="F144" s="39"/>
      <c r="H144" s="33" t="s">
        <v>145</v>
      </c>
      <c r="I144" s="39"/>
      <c r="J144" s="39"/>
      <c r="K144" s="39"/>
      <c r="L144" s="39"/>
      <c r="M144" s="39"/>
    </row>
    <row r="145" spans="1:13" ht="15" thickBot="1" x14ac:dyDescent="0.35">
      <c r="A145" s="33" t="s">
        <v>146</v>
      </c>
      <c r="B145" s="39"/>
      <c r="C145" s="39"/>
      <c r="D145" s="39"/>
      <c r="E145" s="39"/>
      <c r="F145" s="39"/>
      <c r="H145" s="33" t="s">
        <v>146</v>
      </c>
      <c r="I145" s="39"/>
      <c r="J145" s="39"/>
      <c r="K145" s="39"/>
      <c r="L145" s="39"/>
      <c r="M145" s="39"/>
    </row>
    <row r="146" spans="1:13" ht="15" thickBot="1" x14ac:dyDescent="0.35">
      <c r="A146" s="33" t="s">
        <v>147</v>
      </c>
      <c r="B146" s="39"/>
      <c r="C146" s="39"/>
      <c r="D146" s="39"/>
      <c r="E146" s="39"/>
      <c r="F146" s="39"/>
      <c r="H146" s="33" t="s">
        <v>147</v>
      </c>
      <c r="I146" s="39"/>
      <c r="J146" s="39"/>
      <c r="K146" s="39"/>
      <c r="L146" s="39"/>
      <c r="M146" s="39"/>
    </row>
    <row r="147" spans="1:13" ht="15" thickBot="1" x14ac:dyDescent="0.35">
      <c r="A147" s="33" t="s">
        <v>148</v>
      </c>
      <c r="B147" s="39"/>
      <c r="C147" s="39"/>
      <c r="D147" s="39"/>
      <c r="E147" s="39"/>
      <c r="F147" s="39"/>
      <c r="H147" s="33" t="s">
        <v>148</v>
      </c>
      <c r="I147" s="39"/>
      <c r="J147" s="39"/>
      <c r="K147" s="39"/>
      <c r="L147" s="39"/>
      <c r="M147" s="39"/>
    </row>
    <row r="148" spans="1:13" ht="15" thickBot="1" x14ac:dyDescent="0.35">
      <c r="A148" s="33" t="s">
        <v>149</v>
      </c>
      <c r="B148" s="39"/>
      <c r="C148" s="39"/>
      <c r="D148" s="39"/>
      <c r="E148" s="39"/>
      <c r="F148" s="39"/>
      <c r="H148" s="33" t="s">
        <v>149</v>
      </c>
      <c r="I148" s="39"/>
      <c r="J148" s="39"/>
      <c r="K148" s="39"/>
      <c r="L148" s="39"/>
      <c r="M148" s="39"/>
    </row>
    <row r="149" spans="1:13" ht="15" thickBot="1" x14ac:dyDescent="0.35">
      <c r="A149" s="33" t="s">
        <v>150</v>
      </c>
      <c r="B149" s="39"/>
      <c r="C149" s="39"/>
      <c r="D149" s="39"/>
      <c r="E149" s="39"/>
      <c r="F149" s="39"/>
      <c r="H149" s="33" t="s">
        <v>150</v>
      </c>
      <c r="I149" s="39"/>
      <c r="J149" s="39"/>
      <c r="K149" s="39"/>
      <c r="L149" s="39"/>
      <c r="M149" s="39"/>
    </row>
    <row r="150" spans="1:13" ht="15" thickBot="1" x14ac:dyDescent="0.35">
      <c r="A150" s="33" t="s">
        <v>151</v>
      </c>
      <c r="B150" s="39"/>
      <c r="C150" s="39"/>
      <c r="D150" s="39"/>
      <c r="E150" s="39"/>
      <c r="F150" s="39"/>
      <c r="H150" s="33" t="s">
        <v>151</v>
      </c>
      <c r="I150" s="39"/>
      <c r="J150" s="39"/>
      <c r="K150" s="39"/>
      <c r="L150" s="39"/>
      <c r="M150" s="39"/>
    </row>
    <row r="151" spans="1:13" ht="15" thickBot="1" x14ac:dyDescent="0.35">
      <c r="A151" s="33" t="s">
        <v>152</v>
      </c>
      <c r="B151" s="39"/>
      <c r="C151" s="39"/>
      <c r="D151" s="39"/>
      <c r="E151" s="39"/>
      <c r="F151" s="39"/>
      <c r="H151" s="33" t="s">
        <v>152</v>
      </c>
      <c r="I151" s="39"/>
      <c r="J151" s="39"/>
      <c r="K151" s="39"/>
      <c r="L151" s="39"/>
      <c r="M151" s="39"/>
    </row>
    <row r="152" spans="1:13" ht="15" thickBot="1" x14ac:dyDescent="0.35">
      <c r="A152" s="33" t="s">
        <v>153</v>
      </c>
      <c r="B152" s="39"/>
      <c r="C152" s="39"/>
      <c r="D152" s="39"/>
      <c r="E152" s="39"/>
      <c r="F152" s="39"/>
      <c r="H152" s="33" t="s">
        <v>153</v>
      </c>
      <c r="I152" s="39"/>
      <c r="J152" s="39"/>
      <c r="K152" s="39"/>
      <c r="L152" s="39"/>
      <c r="M152" s="39"/>
    </row>
    <row r="153" spans="1:13" ht="15" thickBot="1" x14ac:dyDescent="0.35">
      <c r="A153" s="33" t="s">
        <v>154</v>
      </c>
      <c r="B153" s="39"/>
      <c r="C153" s="39"/>
      <c r="D153" s="39"/>
      <c r="E153" s="39"/>
      <c r="F153" s="39"/>
      <c r="H153" s="33" t="s">
        <v>154</v>
      </c>
      <c r="I153" s="39"/>
      <c r="J153" s="39"/>
      <c r="K153" s="39"/>
      <c r="L153" s="39"/>
      <c r="M153" s="39"/>
    </row>
    <row r="154" spans="1:13" ht="15" thickBot="1" x14ac:dyDescent="0.35">
      <c r="A154" s="33" t="s">
        <v>155</v>
      </c>
      <c r="B154" s="39"/>
      <c r="C154" s="39"/>
      <c r="D154" s="39"/>
      <c r="E154" s="39"/>
      <c r="F154" s="39"/>
      <c r="H154" s="33" t="s">
        <v>155</v>
      </c>
      <c r="I154" s="39"/>
      <c r="J154" s="39"/>
      <c r="K154" s="39"/>
      <c r="L154" s="39"/>
      <c r="M154" s="39"/>
    </row>
    <row r="155" spans="1:13" ht="15" thickBot="1" x14ac:dyDescent="0.35">
      <c r="A155" s="33" t="s">
        <v>156</v>
      </c>
      <c r="B155" s="39"/>
      <c r="C155" s="39"/>
      <c r="D155" s="39"/>
      <c r="E155" s="39"/>
      <c r="F155" s="39"/>
      <c r="H155" s="33" t="s">
        <v>156</v>
      </c>
      <c r="I155" s="39"/>
      <c r="J155" s="39"/>
      <c r="K155" s="39"/>
      <c r="L155" s="39"/>
      <c r="M155" s="39"/>
    </row>
    <row r="156" spans="1:13" ht="15" thickBot="1" x14ac:dyDescent="0.35">
      <c r="A156" s="33" t="s">
        <v>157</v>
      </c>
      <c r="B156" s="39"/>
      <c r="C156" s="39"/>
      <c r="D156" s="39"/>
      <c r="E156" s="39"/>
      <c r="F156" s="39"/>
      <c r="H156" s="33" t="s">
        <v>157</v>
      </c>
      <c r="I156" s="39"/>
      <c r="J156" s="39"/>
      <c r="K156" s="39"/>
      <c r="L156" s="39"/>
      <c r="M156" s="39"/>
    </row>
    <row r="157" spans="1:13" ht="15" thickBot="1" x14ac:dyDescent="0.35">
      <c r="A157" s="33" t="s">
        <v>158</v>
      </c>
      <c r="B157" s="39"/>
      <c r="C157" s="39"/>
      <c r="D157" s="39"/>
      <c r="E157" s="39"/>
      <c r="F157" s="39"/>
      <c r="H157" s="33" t="s">
        <v>158</v>
      </c>
      <c r="I157" s="39"/>
      <c r="J157" s="39"/>
      <c r="K157" s="39"/>
      <c r="L157" s="39"/>
      <c r="M157" s="39"/>
    </row>
    <row r="158" spans="1:13" ht="15" thickBot="1" x14ac:dyDescent="0.35">
      <c r="A158" s="33" t="s">
        <v>159</v>
      </c>
      <c r="B158" s="39"/>
      <c r="C158" s="39"/>
      <c r="D158" s="39"/>
      <c r="E158" s="39"/>
      <c r="F158" s="39"/>
      <c r="H158" s="33" t="s">
        <v>159</v>
      </c>
      <c r="I158" s="39"/>
      <c r="J158" s="39"/>
      <c r="K158" s="39"/>
      <c r="L158" s="39"/>
      <c r="M158" s="39"/>
    </row>
    <row r="159" spans="1:13" ht="15" thickBot="1" x14ac:dyDescent="0.35">
      <c r="A159" s="33" t="s">
        <v>160</v>
      </c>
      <c r="B159" s="39"/>
      <c r="C159" s="39"/>
      <c r="D159" s="39"/>
      <c r="E159" s="39"/>
      <c r="F159" s="39"/>
      <c r="H159" s="33" t="s">
        <v>160</v>
      </c>
      <c r="I159" s="39"/>
      <c r="J159" s="39"/>
      <c r="K159" s="39"/>
      <c r="L159" s="39"/>
      <c r="M159" s="39"/>
    </row>
    <row r="160" spans="1:13" ht="15" thickBot="1" x14ac:dyDescent="0.35">
      <c r="A160" s="33" t="s">
        <v>161</v>
      </c>
      <c r="B160" s="39"/>
      <c r="C160" s="39"/>
      <c r="D160" s="39"/>
      <c r="E160" s="39"/>
      <c r="F160" s="39"/>
      <c r="H160" s="33" t="s">
        <v>161</v>
      </c>
      <c r="I160" s="39"/>
      <c r="J160" s="39"/>
      <c r="K160" s="39"/>
      <c r="L160" s="39"/>
      <c r="M160" s="39"/>
    </row>
    <row r="161" spans="1:13" ht="15" thickBot="1" x14ac:dyDescent="0.35">
      <c r="A161" s="33" t="s">
        <v>162</v>
      </c>
      <c r="B161" s="39"/>
      <c r="C161" s="39"/>
      <c r="D161" s="39"/>
      <c r="E161" s="39"/>
      <c r="F161" s="39"/>
      <c r="H161" s="33" t="s">
        <v>162</v>
      </c>
      <c r="I161" s="39"/>
      <c r="J161" s="39"/>
      <c r="K161" s="39"/>
      <c r="L161" s="39"/>
      <c r="M161" s="39"/>
    </row>
    <row r="162" spans="1:13" ht="15" thickBot="1" x14ac:dyDescent="0.35">
      <c r="A162" s="33" t="s">
        <v>163</v>
      </c>
      <c r="B162" s="39"/>
      <c r="C162" s="39"/>
      <c r="D162" s="39"/>
      <c r="E162" s="39"/>
      <c r="F162" s="39"/>
      <c r="H162" s="33" t="s">
        <v>163</v>
      </c>
      <c r="I162" s="39"/>
      <c r="J162" s="39"/>
      <c r="K162" s="39"/>
      <c r="L162" s="39"/>
      <c r="M162" s="39"/>
    </row>
    <row r="163" spans="1:13" ht="15" thickBot="1" x14ac:dyDescent="0.35">
      <c r="A163" s="33" t="s">
        <v>164</v>
      </c>
      <c r="B163" s="39">
        <f>Penguen_BS!B163/Penguen_BS!$F163</f>
        <v>1.2321899736147759</v>
      </c>
      <c r="C163" s="39">
        <f>Penguen_BS!C163/Penguen_BS!$F163</f>
        <v>1.1899736147757256</v>
      </c>
      <c r="D163" s="39">
        <f>Penguen_BS!D163/Penguen_BS!$F163</f>
        <v>1.1372031662269131</v>
      </c>
      <c r="E163" s="39">
        <f>Penguen_BS!E163/Penguen_BS!$F163</f>
        <v>0.97889182058047497</v>
      </c>
      <c r="F163" s="39">
        <f>Penguen_BS!F163/Penguen_BS!$F163</f>
        <v>1</v>
      </c>
      <c r="H163" s="33" t="s">
        <v>164</v>
      </c>
      <c r="I163" s="39">
        <f>(Penguen_BS!B163-Penguen_BS!C163)/Penguen_BS!C163</f>
        <v>3.54767184035477E-2</v>
      </c>
      <c r="J163" s="39">
        <f>(Penguen_BS!C163-Penguen_BS!D163)/Penguen_BS!D163</f>
        <v>4.6403712296983757E-2</v>
      </c>
      <c r="K163" s="39">
        <f>(Penguen_BS!D163-Penguen_BS!E163)/Penguen_BS!E163</f>
        <v>0.16172506738544473</v>
      </c>
      <c r="L163" s="39">
        <f>(Penguen_BS!E163-Penguen_BS!F163)/Penguen_BS!F163</f>
        <v>-2.1108179419524992E-2</v>
      </c>
      <c r="M163" s="39"/>
    </row>
    <row r="164" spans="1:13" ht="15" thickBot="1" x14ac:dyDescent="0.35">
      <c r="A164" s="33" t="s">
        <v>165</v>
      </c>
      <c r="B164" s="39"/>
      <c r="C164" s="39"/>
      <c r="D164" s="39"/>
      <c r="E164" s="39"/>
      <c r="F164" s="39"/>
      <c r="H164" s="33" t="s">
        <v>165</v>
      </c>
      <c r="I164" s="39"/>
      <c r="J164" s="39"/>
      <c r="K164" s="39"/>
      <c r="L164" s="39"/>
      <c r="M164" s="39"/>
    </row>
    <row r="165" spans="1:13" ht="15" thickBot="1" x14ac:dyDescent="0.35">
      <c r="A165" s="33" t="s">
        <v>166</v>
      </c>
      <c r="B165" s="39"/>
      <c r="C165" s="39"/>
      <c r="D165" s="39"/>
      <c r="E165" s="39"/>
      <c r="F165" s="39"/>
      <c r="H165" s="33" t="s">
        <v>166</v>
      </c>
      <c r="I165" s="39"/>
      <c r="J165" s="39"/>
      <c r="K165" s="39"/>
      <c r="L165" s="39"/>
      <c r="M165" s="39"/>
    </row>
    <row r="166" spans="1:13" ht="15" thickBot="1" x14ac:dyDescent="0.35">
      <c r="A166" s="33" t="s">
        <v>167</v>
      </c>
      <c r="B166" s="39"/>
      <c r="C166" s="39"/>
      <c r="D166" s="39"/>
      <c r="E166" s="39"/>
      <c r="F166" s="39"/>
      <c r="H166" s="33" t="s">
        <v>167</v>
      </c>
      <c r="I166" s="39"/>
      <c r="J166" s="39"/>
      <c r="K166" s="39"/>
      <c r="L166" s="39"/>
      <c r="M166" s="39"/>
    </row>
    <row r="167" spans="1:13" ht="15" thickBot="1" x14ac:dyDescent="0.35">
      <c r="A167" s="33" t="s">
        <v>168</v>
      </c>
      <c r="B167" s="39">
        <f>Penguen_BS!B167/Penguen_BS!$F167</f>
        <v>1.6317934782608696</v>
      </c>
      <c r="C167" s="39">
        <f>Penguen_BS!C167/Penguen_BS!$F167</f>
        <v>1.2758152173913044</v>
      </c>
      <c r="D167" s="39">
        <f>Penguen_BS!D167/Penguen_BS!$F167</f>
        <v>1.4320652173913044</v>
      </c>
      <c r="E167" s="39">
        <f>Penguen_BS!E167/Penguen_BS!$F167</f>
        <v>1.1997282608695652</v>
      </c>
      <c r="F167" s="39">
        <f>Penguen_BS!F167/Penguen_BS!$F167</f>
        <v>1</v>
      </c>
      <c r="H167" s="33" t="s">
        <v>168</v>
      </c>
      <c r="I167" s="39">
        <f>(Penguen_BS!B167-Penguen_BS!C167)/Penguen_BS!C167</f>
        <v>0.27902023429179967</v>
      </c>
      <c r="J167" s="39">
        <f>(Penguen_BS!C167-Penguen_BS!D167)/Penguen_BS!D167</f>
        <v>-0.10910815939278937</v>
      </c>
      <c r="K167" s="39">
        <f>(Penguen_BS!D167-Penguen_BS!E167)/Penguen_BS!E167</f>
        <v>0.19365798414496047</v>
      </c>
      <c r="L167" s="39">
        <f>(Penguen_BS!E167-Penguen_BS!F167)/Penguen_BS!F167</f>
        <v>0.19972826086956527</v>
      </c>
      <c r="M167" s="39"/>
    </row>
    <row r="168" spans="1:13" ht="15" thickBot="1" x14ac:dyDescent="0.35">
      <c r="A168" s="33" t="s">
        <v>169</v>
      </c>
      <c r="B168" s="39">
        <f>Penguen_BS!B168/Penguen_BS!$F168</f>
        <v>2.8694214876033057</v>
      </c>
      <c r="C168" s="39">
        <f>Penguen_BS!C168/Penguen_BS!$F168</f>
        <v>0.57520661157024788</v>
      </c>
      <c r="D168" s="39">
        <f>Penguen_BS!D168/Penguen_BS!$F168</f>
        <v>0.56859504132231398</v>
      </c>
      <c r="E168" s="39">
        <f>Penguen_BS!E168/Penguen_BS!$F168</f>
        <v>0.82148760330578519</v>
      </c>
      <c r="F168" s="39">
        <f>Penguen_BS!F168/Penguen_BS!$F168</f>
        <v>1</v>
      </c>
      <c r="H168" s="33" t="s">
        <v>169</v>
      </c>
      <c r="I168" s="39">
        <f>(Penguen_BS!B168-Penguen_BS!C168)/Penguen_BS!C168</f>
        <v>3.9885057471264376</v>
      </c>
      <c r="J168" s="39">
        <f>(Penguen_BS!C168-Penguen_BS!D168)/Penguen_BS!D168</f>
        <v>1.1627906976744146E-2</v>
      </c>
      <c r="K168" s="39">
        <f>(Penguen_BS!D168-Penguen_BS!E168)/Penguen_BS!E168</f>
        <v>-0.30784708249496989</v>
      </c>
      <c r="L168" s="39">
        <f>(Penguen_BS!E168-Penguen_BS!F168)/Penguen_BS!F168</f>
        <v>-0.17851239669421484</v>
      </c>
      <c r="M168" s="39"/>
    </row>
    <row r="169" spans="1:13" ht="15" thickBot="1" x14ac:dyDescent="0.35">
      <c r="A169" s="33" t="s">
        <v>170</v>
      </c>
      <c r="B169" s="39"/>
      <c r="C169" s="39"/>
      <c r="D169" s="39"/>
      <c r="E169" s="39"/>
      <c r="F169" s="39"/>
      <c r="H169" s="33" t="s">
        <v>170</v>
      </c>
      <c r="I169" s="39"/>
      <c r="J169" s="39"/>
      <c r="K169" s="39"/>
      <c r="L169" s="39"/>
      <c r="M169" s="39"/>
    </row>
    <row r="170" spans="1:13" ht="15" thickBot="1" x14ac:dyDescent="0.35">
      <c r="A170" s="33" t="s">
        <v>171</v>
      </c>
      <c r="B170" s="39"/>
      <c r="C170" s="39"/>
      <c r="D170" s="39"/>
      <c r="E170" s="39"/>
      <c r="F170" s="39"/>
      <c r="H170" s="33" t="s">
        <v>171</v>
      </c>
      <c r="I170" s="39"/>
      <c r="J170" s="39"/>
      <c r="K170" s="39"/>
      <c r="L170" s="39"/>
      <c r="M170" s="39"/>
    </row>
    <row r="171" spans="1:13" ht="15" thickBot="1" x14ac:dyDescent="0.35">
      <c r="A171" s="33" t="s">
        <v>172</v>
      </c>
      <c r="B171" s="39"/>
      <c r="C171" s="39"/>
      <c r="D171" s="39"/>
      <c r="E171" s="39"/>
      <c r="F171" s="39"/>
      <c r="H171" s="33" t="s">
        <v>172</v>
      </c>
      <c r="I171" s="39"/>
      <c r="J171" s="39"/>
      <c r="K171" s="39"/>
      <c r="L171" s="39"/>
      <c r="M171" s="39"/>
    </row>
    <row r="172" spans="1:13" ht="15" thickBot="1" x14ac:dyDescent="0.35">
      <c r="A172" s="33" t="s">
        <v>173</v>
      </c>
      <c r="B172" s="39"/>
      <c r="C172" s="39"/>
      <c r="D172" s="39"/>
      <c r="E172" s="39"/>
      <c r="F172" s="39"/>
      <c r="H172" s="33" t="s">
        <v>173</v>
      </c>
      <c r="I172" s="39"/>
      <c r="J172" s="39"/>
      <c r="K172" s="39"/>
      <c r="L172" s="39"/>
      <c r="M172" s="39"/>
    </row>
    <row r="173" spans="1:13" ht="15" thickBot="1" x14ac:dyDescent="0.35">
      <c r="A173" s="33" t="s">
        <v>174</v>
      </c>
      <c r="B173" s="39"/>
      <c r="C173" s="39"/>
      <c r="D173" s="39"/>
      <c r="E173" s="39"/>
      <c r="F173" s="39"/>
      <c r="H173" s="33" t="s">
        <v>174</v>
      </c>
      <c r="I173" s="39"/>
      <c r="J173" s="39"/>
      <c r="K173" s="39"/>
      <c r="L173" s="39"/>
      <c r="M173" s="39"/>
    </row>
    <row r="174" spans="1:13" ht="15" thickBot="1" x14ac:dyDescent="0.35">
      <c r="A174" s="33" t="s">
        <v>175</v>
      </c>
      <c r="B174" s="39"/>
      <c r="C174" s="39"/>
      <c r="D174" s="39"/>
      <c r="E174" s="39"/>
      <c r="F174" s="39"/>
      <c r="H174" s="33" t="s">
        <v>175</v>
      </c>
      <c r="I174" s="39"/>
      <c r="J174" s="39"/>
      <c r="K174" s="39"/>
      <c r="L174" s="39"/>
      <c r="M174" s="39"/>
    </row>
    <row r="175" spans="1:13" ht="15" thickBot="1" x14ac:dyDescent="0.35">
      <c r="A175" s="33" t="s">
        <v>176</v>
      </c>
      <c r="B175" s="39"/>
      <c r="C175" s="39"/>
      <c r="D175" s="39"/>
      <c r="E175" s="39"/>
      <c r="F175" s="39"/>
      <c r="H175" s="33" t="s">
        <v>176</v>
      </c>
      <c r="I175" s="39"/>
      <c r="J175" s="39"/>
      <c r="K175" s="39"/>
      <c r="L175" s="39"/>
      <c r="M175" s="39"/>
    </row>
    <row r="176" spans="1:13" ht="15" thickBot="1" x14ac:dyDescent="0.35">
      <c r="A176" s="33" t="s">
        <v>177</v>
      </c>
      <c r="B176" s="39"/>
      <c r="C176" s="39"/>
      <c r="D176" s="39"/>
      <c r="E176" s="39"/>
      <c r="F176" s="39"/>
      <c r="H176" s="33" t="s">
        <v>177</v>
      </c>
      <c r="I176" s="39"/>
      <c r="J176" s="39"/>
      <c r="K176" s="39"/>
      <c r="L176" s="39"/>
      <c r="M176" s="39"/>
    </row>
    <row r="177" spans="1:13" ht="15" thickBot="1" x14ac:dyDescent="0.35">
      <c r="A177" s="33" t="s">
        <v>178</v>
      </c>
      <c r="B177" s="39"/>
      <c r="C177" s="39"/>
      <c r="D177" s="39"/>
      <c r="E177" s="39"/>
      <c r="F177" s="39"/>
      <c r="H177" s="33" t="s">
        <v>178</v>
      </c>
      <c r="I177" s="39"/>
      <c r="J177" s="39"/>
      <c r="K177" s="39"/>
      <c r="L177" s="39"/>
      <c r="M177" s="39"/>
    </row>
    <row r="178" spans="1:13" ht="15" thickBot="1" x14ac:dyDescent="0.35">
      <c r="A178" s="33" t="s">
        <v>179</v>
      </c>
      <c r="B178" s="39"/>
      <c r="C178" s="39"/>
      <c r="D178" s="39"/>
      <c r="E178" s="39"/>
      <c r="F178" s="39"/>
      <c r="H178" s="33" t="s">
        <v>179</v>
      </c>
      <c r="I178" s="39"/>
      <c r="J178" s="39"/>
      <c r="K178" s="39"/>
      <c r="L178" s="39"/>
      <c r="M178" s="39"/>
    </row>
    <row r="179" spans="1:13" ht="15" thickBot="1" x14ac:dyDescent="0.35">
      <c r="A179" s="33" t="s">
        <v>180</v>
      </c>
      <c r="B179" s="39"/>
      <c r="C179" s="39"/>
      <c r="D179" s="39"/>
      <c r="E179" s="39"/>
      <c r="F179" s="39"/>
      <c r="H179" s="33" t="s">
        <v>180</v>
      </c>
      <c r="I179" s="39"/>
      <c r="J179" s="39"/>
      <c r="K179" s="39"/>
      <c r="L179" s="39"/>
      <c r="M179" s="39"/>
    </row>
    <row r="180" spans="1:13" x14ac:dyDescent="0.3">
      <c r="A180" s="33" t="s">
        <v>181</v>
      </c>
      <c r="B180" s="39"/>
      <c r="C180" s="39"/>
      <c r="D180" s="39"/>
      <c r="E180" s="39"/>
      <c r="F180" s="39"/>
      <c r="H180" s="33" t="s">
        <v>181</v>
      </c>
      <c r="I180" s="39"/>
      <c r="J180" s="39"/>
      <c r="K180" s="39"/>
      <c r="L180" s="39"/>
      <c r="M180" s="39"/>
    </row>
    <row r="181" spans="1:13" ht="12" customHeight="1" thickBot="1" x14ac:dyDescent="0.35">
      <c r="A181" s="10" t="s">
        <v>182</v>
      </c>
      <c r="B181" s="41"/>
      <c r="C181" s="41"/>
      <c r="D181" s="41"/>
      <c r="E181" s="41"/>
      <c r="F181" s="41"/>
      <c r="H181" s="10" t="s">
        <v>182</v>
      </c>
      <c r="I181" s="41"/>
      <c r="J181" s="41"/>
      <c r="K181" s="41"/>
      <c r="L181" s="41"/>
      <c r="M181" s="41"/>
    </row>
    <row r="182" spans="1:13" ht="15" thickBot="1" x14ac:dyDescent="0.35">
      <c r="A182" s="33" t="s">
        <v>183</v>
      </c>
      <c r="B182" s="39"/>
      <c r="C182" s="39"/>
      <c r="D182" s="39"/>
      <c r="E182" s="39"/>
      <c r="F182" s="39"/>
      <c r="H182" s="33" t="s">
        <v>183</v>
      </c>
      <c r="I182" s="39"/>
      <c r="J182" s="39"/>
      <c r="K182" s="39"/>
      <c r="L182" s="39"/>
      <c r="M182" s="39"/>
    </row>
    <row r="183" spans="1:13" ht="15" thickBot="1" x14ac:dyDescent="0.35">
      <c r="A183" s="11" t="s">
        <v>184</v>
      </c>
      <c r="B183" s="37"/>
      <c r="C183" s="37"/>
      <c r="D183" s="37"/>
      <c r="E183" s="37"/>
      <c r="F183" s="37">
        <f>Penguen_BS!F183/Penguen_BS!$F183</f>
        <v>1</v>
      </c>
      <c r="H183" s="11" t="s">
        <v>184</v>
      </c>
      <c r="I183" s="37"/>
      <c r="J183" s="37"/>
      <c r="K183" s="37"/>
      <c r="L183" s="37"/>
      <c r="M183" s="37"/>
    </row>
    <row r="184" spans="1:13" ht="15" thickBot="1" x14ac:dyDescent="0.35">
      <c r="A184" s="13" t="s">
        <v>185</v>
      </c>
      <c r="B184" s="38"/>
      <c r="C184" s="38"/>
      <c r="D184" s="38"/>
      <c r="E184" s="38"/>
      <c r="F184" s="38">
        <f>Penguen_BS!F184/Penguen_BS!$F184</f>
        <v>1</v>
      </c>
      <c r="H184" s="13" t="s">
        <v>185</v>
      </c>
      <c r="I184" s="38"/>
      <c r="J184" s="38"/>
      <c r="K184" s="38"/>
      <c r="L184" s="38"/>
      <c r="M184" s="38"/>
    </row>
    <row r="185" spans="1:13" ht="15" thickBot="1" x14ac:dyDescent="0.35">
      <c r="A185" s="13" t="s">
        <v>186</v>
      </c>
      <c r="B185" s="38"/>
      <c r="C185" s="38"/>
      <c r="D185" s="38"/>
      <c r="E185" s="38"/>
      <c r="F185" s="38"/>
      <c r="H185" s="13" t="s">
        <v>186</v>
      </c>
      <c r="I185" s="38"/>
      <c r="J185" s="38"/>
      <c r="K185" s="38"/>
      <c r="L185" s="38"/>
      <c r="M185" s="38"/>
    </row>
    <row r="186" spans="1:13" ht="15" thickBot="1" x14ac:dyDescent="0.35">
      <c r="A186" s="13" t="s">
        <v>187</v>
      </c>
      <c r="B186" s="38"/>
      <c r="C186" s="38"/>
      <c r="D186" s="38"/>
      <c r="E186" s="38"/>
      <c r="F186" s="38">
        <f>Penguen_BS!F186/Penguen_BS!$F186</f>
        <v>1</v>
      </c>
      <c r="H186" s="13" t="s">
        <v>187</v>
      </c>
      <c r="I186" s="38"/>
      <c r="J186" s="38"/>
      <c r="K186" s="38"/>
      <c r="L186" s="38"/>
      <c r="M186" s="38"/>
    </row>
    <row r="187" spans="1:13" ht="15" thickBot="1" x14ac:dyDescent="0.35">
      <c r="A187" s="13" t="s">
        <v>188</v>
      </c>
      <c r="B187" s="38"/>
      <c r="C187" s="38"/>
      <c r="D187" s="38"/>
      <c r="E187" s="38"/>
      <c r="F187" s="38">
        <f>Penguen_BS!F187/Penguen_BS!$F187</f>
        <v>1</v>
      </c>
      <c r="H187" s="13" t="s">
        <v>188</v>
      </c>
      <c r="I187" s="38"/>
      <c r="J187" s="38"/>
      <c r="K187" s="38"/>
      <c r="L187" s="38"/>
      <c r="M187" s="38"/>
    </row>
    <row r="188" spans="1:13" ht="15" thickBot="1" x14ac:dyDescent="0.35">
      <c r="A188" s="13" t="s">
        <v>189</v>
      </c>
      <c r="B188" s="38"/>
      <c r="C188" s="38"/>
      <c r="D188" s="38"/>
      <c r="E188" s="38"/>
      <c r="F188" s="38">
        <f>Penguen_BS!F188/Penguen_BS!$F188</f>
        <v>1</v>
      </c>
      <c r="H188" s="13" t="s">
        <v>189</v>
      </c>
      <c r="I188" s="38"/>
      <c r="J188" s="38"/>
      <c r="K188" s="38"/>
      <c r="L188" s="38"/>
      <c r="M188" s="38"/>
    </row>
    <row r="189" spans="1:13" ht="15" thickBot="1" x14ac:dyDescent="0.35">
      <c r="A189" s="13" t="s">
        <v>190</v>
      </c>
      <c r="B189" s="38"/>
      <c r="C189" s="38"/>
      <c r="D189" s="38"/>
      <c r="E189" s="38"/>
      <c r="F189" s="38">
        <f>Penguen_BS!F189/Penguen_BS!$F189</f>
        <v>1</v>
      </c>
      <c r="H189" s="13" t="s">
        <v>190</v>
      </c>
      <c r="I189" s="38"/>
      <c r="J189" s="38"/>
      <c r="K189" s="38"/>
      <c r="L189" s="38"/>
      <c r="M189" s="38"/>
    </row>
    <row r="190" spans="1:13" ht="15" thickBot="1" x14ac:dyDescent="0.35">
      <c r="A190" s="13" t="s">
        <v>191</v>
      </c>
      <c r="B190" s="38"/>
      <c r="C190" s="38"/>
      <c r="D190" s="38"/>
      <c r="E190" s="38"/>
      <c r="F190" s="38">
        <f>Penguen_BS!F190/Penguen_BS!$F190</f>
        <v>1</v>
      </c>
      <c r="H190" s="13" t="s">
        <v>191</v>
      </c>
      <c r="I190" s="38"/>
      <c r="J190" s="38"/>
      <c r="K190" s="38"/>
      <c r="L190" s="38"/>
      <c r="M190" s="38"/>
    </row>
    <row r="191" spans="1:13" ht="15" thickBot="1" x14ac:dyDescent="0.35">
      <c r="A191" s="13" t="s">
        <v>192</v>
      </c>
      <c r="B191" s="38"/>
      <c r="C191" s="38"/>
      <c r="D191" s="38"/>
      <c r="E191" s="38"/>
      <c r="F191" s="38">
        <f>Penguen_BS!F191/Penguen_BS!$F191</f>
        <v>1</v>
      </c>
      <c r="H191" s="13" t="s">
        <v>192</v>
      </c>
      <c r="I191" s="38"/>
      <c r="J191" s="38"/>
      <c r="K191" s="38"/>
      <c r="L191" s="38"/>
      <c r="M191" s="38"/>
    </row>
    <row r="192" spans="1:13" ht="15" thickBot="1" x14ac:dyDescent="0.35">
      <c r="A192" s="13" t="s">
        <v>193</v>
      </c>
      <c r="B192" s="38"/>
      <c r="C192" s="38"/>
      <c r="D192" s="38"/>
      <c r="E192" s="38"/>
      <c r="F192" s="38">
        <f>Penguen_BS!F192/Penguen_BS!$F192</f>
        <v>1</v>
      </c>
      <c r="H192" s="13" t="s">
        <v>193</v>
      </c>
      <c r="I192" s="38"/>
      <c r="J192" s="38"/>
      <c r="K192" s="38"/>
      <c r="L192" s="38"/>
      <c r="M192" s="38"/>
    </row>
    <row r="193" spans="1:13" ht="15" thickBot="1" x14ac:dyDescent="0.35">
      <c r="A193" s="33" t="s">
        <v>194</v>
      </c>
      <c r="B193" s="39"/>
      <c r="C193" s="39"/>
      <c r="D193" s="39"/>
      <c r="E193" s="39"/>
      <c r="F193" s="39"/>
      <c r="H193" s="33" t="s">
        <v>194</v>
      </c>
      <c r="I193" s="39"/>
      <c r="J193" s="39"/>
      <c r="K193" s="39"/>
      <c r="L193" s="39"/>
      <c r="M193" s="39"/>
    </row>
    <row r="194" spans="1:13" ht="15" thickBot="1" x14ac:dyDescent="0.35">
      <c r="A194" s="33" t="s">
        <v>195</v>
      </c>
      <c r="B194" s="39"/>
      <c r="C194" s="39"/>
      <c r="D194" s="39"/>
      <c r="E194" s="39"/>
      <c r="F194" s="39"/>
      <c r="H194" s="33" t="s">
        <v>195</v>
      </c>
      <c r="I194" s="39"/>
      <c r="J194" s="39"/>
      <c r="K194" s="39"/>
      <c r="L194" s="39"/>
      <c r="M194" s="39"/>
    </row>
    <row r="195" spans="1:13" ht="15" thickBot="1" x14ac:dyDescent="0.35">
      <c r="A195" s="33" t="s">
        <v>196</v>
      </c>
      <c r="B195" s="39"/>
      <c r="C195" s="39"/>
      <c r="D195" s="39"/>
      <c r="E195" s="39"/>
      <c r="F195" s="39"/>
      <c r="H195" s="33" t="s">
        <v>196</v>
      </c>
      <c r="I195" s="39"/>
      <c r="J195" s="39"/>
      <c r="K195" s="39"/>
      <c r="L195" s="39"/>
      <c r="M195" s="39"/>
    </row>
    <row r="196" spans="1:13" ht="15" thickBot="1" x14ac:dyDescent="0.35">
      <c r="A196" s="33" t="s">
        <v>197</v>
      </c>
      <c r="B196" s="39"/>
      <c r="C196" s="39"/>
      <c r="D196" s="39"/>
      <c r="E196" s="39"/>
      <c r="F196" s="39"/>
      <c r="H196" s="33" t="s">
        <v>197</v>
      </c>
      <c r="I196" s="39"/>
      <c r="J196" s="39"/>
      <c r="K196" s="39"/>
      <c r="L196" s="39"/>
      <c r="M196" s="39"/>
    </row>
    <row r="197" spans="1:13" ht="15" thickBot="1" x14ac:dyDescent="0.35">
      <c r="A197" s="33" t="s">
        <v>198</v>
      </c>
      <c r="B197" s="39"/>
      <c r="C197" s="39"/>
      <c r="D197" s="39"/>
      <c r="E197" s="39"/>
      <c r="F197" s="39"/>
      <c r="H197" s="33" t="s">
        <v>198</v>
      </c>
      <c r="I197" s="39"/>
      <c r="J197" s="39"/>
      <c r="K197" s="39"/>
      <c r="L197" s="39"/>
      <c r="M197" s="39"/>
    </row>
    <row r="198" spans="1:13" ht="15" thickBot="1" x14ac:dyDescent="0.35">
      <c r="A198" s="33" t="s">
        <v>199</v>
      </c>
      <c r="B198" s="39"/>
      <c r="C198" s="39"/>
      <c r="D198" s="39"/>
      <c r="E198" s="39"/>
      <c r="F198" s="39"/>
      <c r="H198" s="33" t="s">
        <v>199</v>
      </c>
      <c r="I198" s="39"/>
      <c r="J198" s="39"/>
      <c r="K198" s="39"/>
      <c r="L198" s="39"/>
      <c r="M198" s="39"/>
    </row>
    <row r="199" spans="1:13" ht="15" thickBot="1" x14ac:dyDescent="0.35">
      <c r="A199" s="33" t="s">
        <v>200</v>
      </c>
      <c r="B199" s="39"/>
      <c r="C199" s="39"/>
      <c r="D199" s="39"/>
      <c r="E199" s="39"/>
      <c r="F199" s="39"/>
      <c r="H199" s="33" t="s">
        <v>200</v>
      </c>
      <c r="I199" s="39"/>
      <c r="J199" s="39"/>
      <c r="K199" s="39"/>
      <c r="L199" s="39"/>
      <c r="M199" s="39"/>
    </row>
    <row r="200" spans="1:13" x14ac:dyDescent="0.3">
      <c r="A200" s="33" t="s">
        <v>201</v>
      </c>
      <c r="B200" s="39"/>
      <c r="C200" s="39"/>
      <c r="D200" s="39"/>
      <c r="E200" s="39"/>
      <c r="F200" s="39"/>
      <c r="H200" s="33" t="s">
        <v>201</v>
      </c>
      <c r="I200" s="39"/>
      <c r="J200" s="39"/>
      <c r="K200" s="39"/>
      <c r="L200" s="39"/>
      <c r="M200" s="39"/>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4A907-0495-47A7-8BAF-EE2A28757BD2}">
  <sheetPr>
    <tabColor theme="6" tint="0.39997558519241921"/>
  </sheetPr>
  <dimension ref="A1:F201"/>
  <sheetViews>
    <sheetView workbookViewId="0">
      <selection activeCell="F17" sqref="F17"/>
    </sheetView>
  </sheetViews>
  <sheetFormatPr defaultRowHeight="14.4" x14ac:dyDescent="0.3"/>
  <cols>
    <col min="1" max="1" width="36.5546875" bestFit="1" customWidth="1"/>
    <col min="2" max="6" width="11.44140625" bestFit="1" customWidth="1"/>
  </cols>
  <sheetData>
    <row r="1" spans="1:6" x14ac:dyDescent="0.3">
      <c r="A1" s="1" t="s">
        <v>202</v>
      </c>
    </row>
    <row r="2" spans="1:6" x14ac:dyDescent="0.3">
      <c r="A2" s="42" t="s">
        <v>447</v>
      </c>
    </row>
    <row r="3" spans="1:6" x14ac:dyDescent="0.3">
      <c r="A3" s="2" t="s">
        <v>0</v>
      </c>
    </row>
    <row r="4" spans="1:6" ht="15" thickBot="1" x14ac:dyDescent="0.35">
      <c r="A4" s="2" t="s">
        <v>1</v>
      </c>
    </row>
    <row r="5" spans="1:6" ht="15" thickBot="1" x14ac:dyDescent="0.35">
      <c r="A5" s="3"/>
      <c r="B5" s="4">
        <v>2019</v>
      </c>
      <c r="C5" s="4">
        <v>2018</v>
      </c>
      <c r="D5" s="4">
        <v>2017</v>
      </c>
      <c r="E5" s="4">
        <v>2016</v>
      </c>
      <c r="F5" s="4">
        <v>2015</v>
      </c>
    </row>
    <row r="6" spans="1:6" ht="14.25" customHeight="1" thickBot="1" x14ac:dyDescent="0.35">
      <c r="A6" s="32" t="s">
        <v>2</v>
      </c>
      <c r="B6" s="6" t="s">
        <v>3</v>
      </c>
      <c r="C6" s="7" t="s">
        <v>4</v>
      </c>
      <c r="D6" s="6" t="s">
        <v>5</v>
      </c>
      <c r="E6" s="6" t="s">
        <v>6</v>
      </c>
      <c r="F6" s="7" t="s">
        <v>7</v>
      </c>
    </row>
    <row r="7" spans="1:6" x14ac:dyDescent="0.3">
      <c r="A7" s="8" t="s">
        <v>8</v>
      </c>
      <c r="B7" s="9" t="s">
        <v>9</v>
      </c>
      <c r="C7" s="9" t="s">
        <v>10</v>
      </c>
      <c r="D7" s="9" t="s">
        <v>11</v>
      </c>
      <c r="E7" s="9" t="s">
        <v>12</v>
      </c>
      <c r="F7" s="9" t="s">
        <v>13</v>
      </c>
    </row>
    <row r="8" spans="1:6" ht="12" customHeight="1" thickBot="1" x14ac:dyDescent="0.35">
      <c r="A8" s="10" t="s">
        <v>14</v>
      </c>
      <c r="B8" s="10"/>
      <c r="C8" s="10"/>
      <c r="D8" s="10"/>
      <c r="E8" s="10"/>
      <c r="F8" s="10"/>
    </row>
    <row r="9" spans="1:6" ht="15" thickBot="1" x14ac:dyDescent="0.35">
      <c r="A9" s="11" t="s">
        <v>15</v>
      </c>
      <c r="B9" s="37">
        <f>Penguen_BS!B9/Penguen_BS!B$44</f>
        <v>9.5389507154213047E-3</v>
      </c>
      <c r="C9" s="37">
        <f>Penguen_BS!C9/Penguen_BS!C$44</f>
        <v>1.9161676646706587E-2</v>
      </c>
      <c r="D9" s="37">
        <f>Penguen_BS!D9/Penguen_BS!D$44</f>
        <v>2.4563060935285784E-2</v>
      </c>
      <c r="E9" s="37">
        <f>Penguen_BS!E9/Penguen_BS!E$44</f>
        <v>2.406159769008662E-2</v>
      </c>
      <c r="F9" s="37">
        <f>Penguen_BS!F9/Penguen_BS!F$44</f>
        <v>3.2061068702290078E-2</v>
      </c>
    </row>
    <row r="10" spans="1:6" ht="15" thickBot="1" x14ac:dyDescent="0.35">
      <c r="A10" s="13" t="s">
        <v>16</v>
      </c>
      <c r="B10" s="38"/>
      <c r="C10" s="38"/>
      <c r="D10" s="38"/>
      <c r="E10" s="38"/>
      <c r="F10" s="38">
        <f>Penguen_BS!F10/Penguen_BS!F$44</f>
        <v>3.2061068702290078E-2</v>
      </c>
    </row>
    <row r="11" spans="1:6" ht="15" thickBot="1" x14ac:dyDescent="0.35">
      <c r="A11" s="13" t="s">
        <v>18</v>
      </c>
      <c r="B11" s="38">
        <f>Penguen_BS!B11/Penguen_BS!B$44</f>
        <v>9.5389507154213047E-3</v>
      </c>
      <c r="C11" s="38">
        <f>Penguen_BS!C11/Penguen_BS!C$44</f>
        <v>1.9161676646706587E-2</v>
      </c>
      <c r="D11" s="38">
        <f>Penguen_BS!D11/Penguen_BS!D$44</f>
        <v>2.4563060935285784E-2</v>
      </c>
      <c r="E11" s="38">
        <f>Penguen_BS!E11/Penguen_BS!E$44</f>
        <v>2.406159769008662E-2</v>
      </c>
      <c r="F11" s="38"/>
    </row>
    <row r="12" spans="1:6" ht="15" thickBot="1" x14ac:dyDescent="0.35">
      <c r="A12" s="11" t="s">
        <v>19</v>
      </c>
      <c r="B12" s="37">
        <f>Penguen_BS!B12/Penguen_BS!B$44</f>
        <v>4.1335453100158986E-2</v>
      </c>
      <c r="C12" s="37">
        <f>Penguen_BS!C12/Penguen_BS!C$44</f>
        <v>0.12455089820359282</v>
      </c>
      <c r="D12" s="37">
        <f>Penguen_BS!D12/Penguen_BS!D$44</f>
        <v>8.7860179499291466E-2</v>
      </c>
      <c r="E12" s="37">
        <f>Penguen_BS!E12/Penguen_BS!E$44</f>
        <v>7.6034648700673724E-2</v>
      </c>
      <c r="F12" s="37">
        <f>Penguen_BS!F12/Penguen_BS!F$44</f>
        <v>8.8549618320610674E-2</v>
      </c>
    </row>
    <row r="13" spans="1:6" ht="15" thickBot="1" x14ac:dyDescent="0.35">
      <c r="A13" s="13" t="s">
        <v>20</v>
      </c>
      <c r="B13" s="38"/>
      <c r="C13" s="38"/>
      <c r="D13" s="38"/>
      <c r="E13" s="38"/>
      <c r="F13" s="38">
        <f>Penguen_BS!F13/Penguen_BS!F$44</f>
        <v>0.10381679389312977</v>
      </c>
    </row>
    <row r="14" spans="1:6" ht="15" thickBot="1" x14ac:dyDescent="0.35">
      <c r="A14" s="13" t="s">
        <v>21</v>
      </c>
      <c r="B14" s="38"/>
      <c r="C14" s="38"/>
      <c r="D14" s="38"/>
      <c r="E14" s="38"/>
      <c r="F14" s="38">
        <f>Penguen_BS!F14/Penguen_BS!F$44</f>
        <v>-1.5776081424936386E-2</v>
      </c>
    </row>
    <row r="15" spans="1:6" ht="15" thickBot="1" x14ac:dyDescent="0.35">
      <c r="A15" s="11" t="s">
        <v>22</v>
      </c>
      <c r="B15" s="37">
        <f>Penguen_BS!B15/Penguen_BS!B$44</f>
        <v>5.5113937466878649E-2</v>
      </c>
      <c r="C15" s="37">
        <f>Penguen_BS!C15/Penguen_BS!C$44</f>
        <v>0.14730538922155689</v>
      </c>
      <c r="D15" s="37">
        <f>Penguen_BS!D15/Penguen_BS!D$44</f>
        <v>9.5418044402456312E-2</v>
      </c>
      <c r="E15" s="37">
        <f>Penguen_BS!E15/Penguen_BS!E$44</f>
        <v>8.3734359961501428E-2</v>
      </c>
      <c r="F15" s="37">
        <f>Penguen_BS!F15/Penguen_BS!F$44</f>
        <v>9.2620865139949105E-2</v>
      </c>
    </row>
    <row r="16" spans="1:6" ht="15" thickBot="1" x14ac:dyDescent="0.35">
      <c r="A16" s="13" t="s">
        <v>23</v>
      </c>
      <c r="B16" s="38">
        <f>Penguen_BS!B16/Penguen_BS!B$44</f>
        <v>1.3778484366719662E-2</v>
      </c>
      <c r="C16" s="38">
        <f>Penguen_BS!C16/Penguen_BS!C$44</f>
        <v>2.2754491017964069E-2</v>
      </c>
      <c r="D16" s="38">
        <f>Penguen_BS!D16/Penguen_BS!D$44</f>
        <v>7.0854983467170526E-3</v>
      </c>
      <c r="E16" s="38">
        <f>Penguen_BS!E16/Penguen_BS!E$44</f>
        <v>7.6997112608277194E-3</v>
      </c>
      <c r="F16" s="38">
        <f>Penguen_BS!F16/Penguen_BS!F$44</f>
        <v>4.0712468193384223E-3</v>
      </c>
    </row>
    <row r="17" spans="1:6" ht="15" thickBot="1" x14ac:dyDescent="0.35">
      <c r="A17" s="11" t="s">
        <v>24</v>
      </c>
      <c r="B17" s="37">
        <f>Penguen_BS!B17/Penguen_BS!B$44</f>
        <v>0.22390037095919449</v>
      </c>
      <c r="C17" s="37">
        <f>Penguen_BS!C17/Penguen_BS!C$44</f>
        <v>0.28862275449101799</v>
      </c>
      <c r="D17" s="37">
        <f>Penguen_BS!D17/Penguen_BS!D$44</f>
        <v>0.34718941898913558</v>
      </c>
      <c r="E17" s="37">
        <f>Penguen_BS!E17/Penguen_BS!E$44</f>
        <v>0.30606352261790182</v>
      </c>
      <c r="F17" s="37">
        <f>Penguen_BS!F17/Penguen_BS!F$44</f>
        <v>0.26157760814249365</v>
      </c>
    </row>
    <row r="18" spans="1:6" ht="15" thickBot="1" x14ac:dyDescent="0.35">
      <c r="A18" s="13" t="s">
        <v>25</v>
      </c>
      <c r="B18" s="38"/>
      <c r="C18" s="38"/>
      <c r="D18" s="38"/>
      <c r="E18" s="38"/>
      <c r="F18" s="38">
        <f>Penguen_BS!F18/Penguen_BS!F$44</f>
        <v>6.2595419847328249E-2</v>
      </c>
    </row>
    <row r="19" spans="1:6" ht="15" thickBot="1" x14ac:dyDescent="0.35">
      <c r="A19" s="13" t="s">
        <v>26</v>
      </c>
      <c r="B19" s="38"/>
      <c r="C19" s="38"/>
      <c r="D19" s="38"/>
      <c r="E19" s="38"/>
      <c r="F19" s="38">
        <f>Penguen_BS!F19/Penguen_BS!F$44</f>
        <v>0.15776081424936386</v>
      </c>
    </row>
    <row r="20" spans="1:6" ht="15" thickBot="1" x14ac:dyDescent="0.35">
      <c r="A20" s="13" t="s">
        <v>27</v>
      </c>
      <c r="B20" s="38"/>
      <c r="C20" s="38"/>
      <c r="D20" s="38"/>
      <c r="E20" s="38"/>
      <c r="F20" s="38">
        <f>Penguen_BS!F20/Penguen_BS!F$44</f>
        <v>4.0712468193384227E-2</v>
      </c>
    </row>
    <row r="21" spans="1:6" ht="15" thickBot="1" x14ac:dyDescent="0.35">
      <c r="A21" s="13" t="s">
        <v>28</v>
      </c>
      <c r="B21" s="38"/>
      <c r="C21" s="38"/>
      <c r="D21" s="38"/>
      <c r="E21" s="38"/>
      <c r="F21" s="38">
        <f>Penguen_BS!F21/Penguen_BS!F$44</f>
        <v>0</v>
      </c>
    </row>
    <row r="22" spans="1:6" ht="15" thickBot="1" x14ac:dyDescent="0.35">
      <c r="A22" s="33" t="s">
        <v>29</v>
      </c>
      <c r="B22" s="39">
        <f>Penguen_BS!B22/Penguen_BS!B$44</f>
        <v>1.1393746687864335E-2</v>
      </c>
      <c r="C22" s="39">
        <f>Penguen_BS!C22/Penguen_BS!C$44</f>
        <v>1.8562874251497007E-2</v>
      </c>
      <c r="D22" s="39">
        <f>Penguen_BS!D22/Penguen_BS!D$44</f>
        <v>1.2281530467642892E-2</v>
      </c>
      <c r="E22" s="39">
        <f>Penguen_BS!E22/Penguen_BS!E$44</f>
        <v>1.0587102983638115E-2</v>
      </c>
      <c r="F22" s="39">
        <f>Penguen_BS!F22/Penguen_BS!F$44</f>
        <v>1.2213740458015267E-2</v>
      </c>
    </row>
    <row r="23" spans="1:6" ht="15" thickBot="1" x14ac:dyDescent="0.35">
      <c r="A23" s="11" t="s">
        <v>30</v>
      </c>
      <c r="B23" s="37">
        <f>Penguen_BS!B23/Penguen_BS!B$44</f>
        <v>4.7429782723900367E-2</v>
      </c>
      <c r="C23" s="37">
        <f>Penguen_BS!C23/Penguen_BS!C$44</f>
        <v>8.4431137724550895E-2</v>
      </c>
      <c r="D23" s="37">
        <f>Penguen_BS!D23/Penguen_BS!D$44</f>
        <v>7.1327350023618327E-2</v>
      </c>
      <c r="E23" s="37">
        <f>Penguen_BS!E23/Penguen_BS!E$44</f>
        <v>6.0153994225216549E-2</v>
      </c>
      <c r="F23" s="37">
        <f>Penguen_BS!F23/Penguen_BS!F$44</f>
        <v>5.5979643765903309E-2</v>
      </c>
    </row>
    <row r="24" spans="1:6" ht="15" thickBot="1" x14ac:dyDescent="0.35">
      <c r="A24" s="13" t="s">
        <v>31</v>
      </c>
      <c r="B24" s="38">
        <f>Penguen_BS!B24/Penguen_BS!B$44</f>
        <v>4.7429782723900367E-2</v>
      </c>
      <c r="C24" s="38">
        <f>Penguen_BS!C24/Penguen_BS!C$44</f>
        <v>8.4431137724550895E-2</v>
      </c>
      <c r="D24" s="38">
        <f>Penguen_BS!D24/Penguen_BS!D$44</f>
        <v>7.1327350023618327E-2</v>
      </c>
      <c r="E24" s="38">
        <f>Penguen_BS!E24/Penguen_BS!E$44</f>
        <v>6.0153994225216549E-2</v>
      </c>
      <c r="F24" s="38">
        <f>Penguen_BS!F24/Penguen_BS!F$44</f>
        <v>5.5979643765903309E-2</v>
      </c>
    </row>
    <row r="25" spans="1:6" ht="15" thickBot="1" x14ac:dyDescent="0.35">
      <c r="A25" s="33" t="s">
        <v>32</v>
      </c>
      <c r="B25" s="39">
        <f>Penguen_BS!B25/Penguen_BS!B$44</f>
        <v>0.3476417594064653</v>
      </c>
      <c r="C25" s="39">
        <f>Penguen_BS!C25/Penguen_BS!C$44</f>
        <v>0.55868263473053892</v>
      </c>
      <c r="D25" s="39">
        <f>Penguen_BS!D25/Penguen_BS!D$44</f>
        <v>0.55077940481813892</v>
      </c>
      <c r="E25" s="39">
        <f>Penguen_BS!E25/Penguen_BS!E$44</f>
        <v>0.48508180943214624</v>
      </c>
      <c r="F25" s="39">
        <f>Penguen_BS!F25/Penguen_BS!F$44</f>
        <v>0.4539440203562341</v>
      </c>
    </row>
    <row r="26" spans="1:6" ht="15" thickBot="1" x14ac:dyDescent="0.35">
      <c r="A26" s="17"/>
      <c r="B26" s="40"/>
      <c r="C26" s="40"/>
      <c r="D26" s="40"/>
      <c r="E26" s="40"/>
      <c r="F26" s="40"/>
    </row>
    <row r="27" spans="1:6" ht="15" thickBot="1" x14ac:dyDescent="0.35">
      <c r="A27" s="11" t="s">
        <v>33</v>
      </c>
      <c r="B27" s="37"/>
      <c r="C27" s="37"/>
      <c r="D27" s="37"/>
      <c r="E27" s="37"/>
      <c r="F27" s="37">
        <f>Penguen_BS!F27/Penguen_BS!F$44</f>
        <v>0.56743002544529264</v>
      </c>
    </row>
    <row r="28" spans="1:6" ht="15" thickBot="1" x14ac:dyDescent="0.35">
      <c r="A28" s="13" t="s">
        <v>34</v>
      </c>
      <c r="B28" s="38"/>
      <c r="C28" s="38"/>
      <c r="D28" s="38"/>
      <c r="E28" s="38"/>
      <c r="F28" s="38">
        <f>Penguen_BS!F28/Penguen_BS!F$44</f>
        <v>4.5801526717557254E-3</v>
      </c>
    </row>
    <row r="29" spans="1:6" ht="15" thickBot="1" x14ac:dyDescent="0.35">
      <c r="A29" s="13" t="s">
        <v>35</v>
      </c>
      <c r="B29" s="38"/>
      <c r="C29" s="38"/>
      <c r="D29" s="38"/>
      <c r="E29" s="38"/>
      <c r="F29" s="38">
        <f>Penguen_BS!F29/Penguen_BS!F$44</f>
        <v>0.2692111959287532</v>
      </c>
    </row>
    <row r="30" spans="1:6" ht="15" thickBot="1" x14ac:dyDescent="0.35">
      <c r="A30" s="13" t="s">
        <v>36</v>
      </c>
      <c r="B30" s="38"/>
      <c r="C30" s="38"/>
      <c r="D30" s="38"/>
      <c r="E30" s="38"/>
      <c r="F30" s="38">
        <f>Penguen_BS!F30/Penguen_BS!F$44</f>
        <v>0.27786259541984731</v>
      </c>
    </row>
    <row r="31" spans="1:6" ht="15" thickBot="1" x14ac:dyDescent="0.35">
      <c r="A31" s="13" t="s">
        <v>37</v>
      </c>
      <c r="B31" s="38"/>
      <c r="C31" s="38"/>
      <c r="D31" s="38"/>
      <c r="E31" s="38"/>
      <c r="F31" s="38">
        <f>Penguen_BS!F31/Penguen_BS!F$44</f>
        <v>1.5776081424936386E-2</v>
      </c>
    </row>
    <row r="32" spans="1:6" ht="15" thickBot="1" x14ac:dyDescent="0.35">
      <c r="A32" s="11" t="s">
        <v>38</v>
      </c>
      <c r="B32" s="37">
        <f>Penguen_BS!B32/Penguen_BS!B$44</f>
        <v>0.62082670906200321</v>
      </c>
      <c r="C32" s="37">
        <f>Penguen_BS!C32/Penguen_BS!C$44</f>
        <v>0.3778443113772455</v>
      </c>
      <c r="D32" s="37">
        <f>Penguen_BS!D32/Penguen_BS!D$44</f>
        <v>0.302786962683042</v>
      </c>
      <c r="E32" s="37">
        <f>Penguen_BS!E32/Penguen_BS!E$44</f>
        <v>0.30654475457170355</v>
      </c>
      <c r="F32" s="37">
        <f>Penguen_BS!F32/Penguen_BS!F$44</f>
        <v>0.28040712468193385</v>
      </c>
    </row>
    <row r="33" spans="1:6" ht="15" thickBot="1" x14ac:dyDescent="0.35">
      <c r="A33" s="13" t="s">
        <v>39</v>
      </c>
      <c r="B33" s="38"/>
      <c r="C33" s="38"/>
      <c r="D33" s="38"/>
      <c r="E33" s="38"/>
      <c r="F33" s="38">
        <f>Penguen_BS!F33/Penguen_BS!F$44</f>
        <v>-0.28702290076335879</v>
      </c>
    </row>
    <row r="34" spans="1:6" ht="15" thickBot="1" x14ac:dyDescent="0.35">
      <c r="A34" s="33" t="s">
        <v>40</v>
      </c>
      <c r="B34" s="39"/>
      <c r="C34" s="39"/>
      <c r="D34" s="39"/>
      <c r="E34" s="39"/>
      <c r="F34" s="39"/>
    </row>
    <row r="35" spans="1:6" ht="15" thickBot="1" x14ac:dyDescent="0.35">
      <c r="A35" s="11" t="s">
        <v>41</v>
      </c>
      <c r="B35" s="37">
        <f>Penguen_BS!B35/Penguen_BS!B$44</f>
        <v>2.6497085320614734E-4</v>
      </c>
      <c r="C35" s="37">
        <f>Penguen_BS!C35/Penguen_BS!C$44</f>
        <v>0</v>
      </c>
      <c r="D35" s="37"/>
      <c r="E35" s="37">
        <f>Penguen_BS!E35/Penguen_BS!E$44</f>
        <v>0</v>
      </c>
      <c r="F35" s="37">
        <f>Penguen_BS!F35/Penguen_BS!F$44</f>
        <v>0</v>
      </c>
    </row>
    <row r="36" spans="1:6" ht="15" thickBot="1" x14ac:dyDescent="0.35">
      <c r="A36" s="13" t="s">
        <v>42</v>
      </c>
      <c r="B36" s="38"/>
      <c r="C36" s="38"/>
      <c r="D36" s="38"/>
      <c r="E36" s="38"/>
      <c r="F36" s="38">
        <f>Penguen_BS!F36/Penguen_BS!F$44</f>
        <v>5.0890585241730284E-3</v>
      </c>
    </row>
    <row r="37" spans="1:6" ht="15" thickBot="1" x14ac:dyDescent="0.35">
      <c r="A37" s="13" t="s">
        <v>43</v>
      </c>
      <c r="B37" s="38"/>
      <c r="C37" s="38"/>
      <c r="D37" s="38"/>
      <c r="E37" s="38"/>
      <c r="F37" s="38">
        <f>Penguen_BS!F37/Penguen_BS!F$44</f>
        <v>-5.0890585241730284E-3</v>
      </c>
    </row>
    <row r="38" spans="1:6" ht="15" thickBot="1" x14ac:dyDescent="0.35">
      <c r="A38" s="11" t="s">
        <v>44</v>
      </c>
      <c r="B38" s="37">
        <f>Penguen_BS!B38/Penguen_BS!B$44</f>
        <v>3.1531531531531536E-2</v>
      </c>
      <c r="C38" s="37">
        <f>Penguen_BS!C38/Penguen_BS!C$44</f>
        <v>3.2335329341317366E-2</v>
      </c>
      <c r="D38" s="37">
        <f>Penguen_BS!D38/Penguen_BS!D$44</f>
        <v>0.14643363249881911</v>
      </c>
      <c r="E38" s="37">
        <f>Penguen_BS!E38/Penguen_BS!E$44</f>
        <v>0.20885466794995186</v>
      </c>
      <c r="F38" s="37">
        <f>Penguen_BS!F38/Penguen_BS!F$44</f>
        <v>0.23307888040712466</v>
      </c>
    </row>
    <row r="39" spans="1:6" ht="15" thickBot="1" x14ac:dyDescent="0.35">
      <c r="A39" s="13" t="s">
        <v>45</v>
      </c>
      <c r="B39" s="38">
        <f>Penguen_BS!B39/Penguen_BS!B$44</f>
        <v>3.1531531531531536E-2</v>
      </c>
      <c r="C39" s="38">
        <f>Penguen_BS!C39/Penguen_BS!C$44</f>
        <v>3.2335329341317366E-2</v>
      </c>
      <c r="D39" s="38">
        <f>Penguen_BS!D39/Penguen_BS!D$44</f>
        <v>0.14643363249881911</v>
      </c>
      <c r="E39" s="38">
        <f>Penguen_BS!E39/Penguen_BS!E$44</f>
        <v>0.20885466794995186</v>
      </c>
      <c r="F39" s="38">
        <f>Penguen_BS!F39/Penguen_BS!F$44</f>
        <v>0.23307888040712466</v>
      </c>
    </row>
    <row r="40" spans="1:6" ht="15" thickBot="1" x14ac:dyDescent="0.35">
      <c r="A40" s="33" t="s">
        <v>46</v>
      </c>
      <c r="B40" s="39"/>
      <c r="C40" s="39"/>
      <c r="D40" s="39"/>
      <c r="E40" s="39"/>
      <c r="F40" s="39"/>
    </row>
    <row r="41" spans="1:6" ht="15" thickBot="1" x14ac:dyDescent="0.35">
      <c r="A41" s="11" t="s">
        <v>47</v>
      </c>
      <c r="B41" s="37"/>
      <c r="C41" s="37"/>
      <c r="D41" s="37"/>
      <c r="E41" s="37"/>
      <c r="F41" s="37">
        <f>Penguen_BS!F41/Penguen_BS!F$44</f>
        <v>3.2061068702290078E-2</v>
      </c>
    </row>
    <row r="42" spans="1:6" ht="15" thickBot="1" x14ac:dyDescent="0.35">
      <c r="A42" s="13" t="s">
        <v>48</v>
      </c>
      <c r="B42" s="38"/>
      <c r="C42" s="38"/>
      <c r="D42" s="38"/>
      <c r="E42" s="38"/>
      <c r="F42" s="38"/>
    </row>
    <row r="43" spans="1:6" ht="15" thickBot="1" x14ac:dyDescent="0.35">
      <c r="A43" s="13" t="s">
        <v>49</v>
      </c>
      <c r="B43" s="38"/>
      <c r="C43" s="38"/>
      <c r="D43" s="38"/>
      <c r="E43" s="38"/>
      <c r="F43" s="38">
        <f>Penguen_BS!F43/Penguen_BS!F$44</f>
        <v>3.2061068702290078E-2</v>
      </c>
    </row>
    <row r="44" spans="1:6" ht="15" thickBot="1" x14ac:dyDescent="0.35">
      <c r="A44" s="33" t="s">
        <v>50</v>
      </c>
      <c r="B44" s="39">
        <f>Penguen_BS!B44/Penguen_BS!B$44</f>
        <v>1</v>
      </c>
      <c r="C44" s="39">
        <f>Penguen_BS!C44/Penguen_BS!C$44</f>
        <v>1</v>
      </c>
      <c r="D44" s="39">
        <f>Penguen_BS!D44/Penguen_BS!D$44</f>
        <v>1</v>
      </c>
      <c r="E44" s="39">
        <f>Penguen_BS!E44/Penguen_BS!E$44</f>
        <v>1</v>
      </c>
      <c r="F44" s="39">
        <f>Penguen_BS!F44/Penguen_BS!F$44</f>
        <v>1</v>
      </c>
    </row>
    <row r="45" spans="1:6" x14ac:dyDescent="0.3">
      <c r="A45" s="17"/>
      <c r="B45" s="40"/>
      <c r="C45" s="40"/>
      <c r="D45" s="40"/>
      <c r="E45" s="40"/>
      <c r="F45" s="40"/>
    </row>
    <row r="46" spans="1:6" ht="12" customHeight="1" thickBot="1" x14ac:dyDescent="0.35">
      <c r="A46" s="10" t="s">
        <v>51</v>
      </c>
      <c r="B46" s="41"/>
      <c r="C46" s="41"/>
      <c r="D46" s="41"/>
      <c r="E46" s="41"/>
      <c r="F46" s="41"/>
    </row>
    <row r="47" spans="1:6" ht="15" thickBot="1" x14ac:dyDescent="0.35">
      <c r="A47" s="33" t="s">
        <v>52</v>
      </c>
      <c r="B47" s="39">
        <f>Penguen_BS!B47/Penguen_BS!B$44</f>
        <v>0.10678325384207737</v>
      </c>
      <c r="C47" s="39">
        <f>Penguen_BS!C47/Penguen_BS!C$44</f>
        <v>0.12215568862275449</v>
      </c>
      <c r="D47" s="39">
        <f>Penguen_BS!D47/Penguen_BS!D$44</f>
        <v>0.20642418516769015</v>
      </c>
      <c r="E47" s="39">
        <f>Penguen_BS!E47/Penguen_BS!E$44</f>
        <v>0.20115495668912414</v>
      </c>
      <c r="F47" s="39">
        <f>Penguen_BS!F47/Penguen_BS!F$44</f>
        <v>0.13740458015267176</v>
      </c>
    </row>
    <row r="48" spans="1:6" ht="15" thickBot="1" x14ac:dyDescent="0.35">
      <c r="A48" s="33" t="s">
        <v>53</v>
      </c>
      <c r="B48" s="39"/>
      <c r="C48" s="39"/>
      <c r="D48" s="39"/>
      <c r="E48" s="39"/>
      <c r="F48" s="39"/>
    </row>
    <row r="49" spans="1:6" ht="15" thickBot="1" x14ac:dyDescent="0.35">
      <c r="A49" s="33" t="s">
        <v>54</v>
      </c>
      <c r="B49" s="39"/>
      <c r="C49" s="39"/>
      <c r="D49" s="39"/>
      <c r="E49" s="39"/>
      <c r="F49" s="39"/>
    </row>
    <row r="50" spans="1:6" ht="15" thickBot="1" x14ac:dyDescent="0.35">
      <c r="A50" s="33" t="s">
        <v>55</v>
      </c>
      <c r="B50" s="39">
        <f>Penguen_BS!B50/Penguen_BS!B$44</f>
        <v>0.22522522522522523</v>
      </c>
      <c r="C50" s="39">
        <f>Penguen_BS!C50/Penguen_BS!C$44</f>
        <v>0.29880239520958085</v>
      </c>
      <c r="D50" s="39">
        <f>Penguen_BS!D50/Penguen_BS!D$44</f>
        <v>0.30231459612659423</v>
      </c>
      <c r="E50" s="39">
        <f>Penguen_BS!E50/Penguen_BS!E$44</f>
        <v>0.28537054860442729</v>
      </c>
      <c r="F50" s="39">
        <f>Penguen_BS!F50/Penguen_BS!F$44</f>
        <v>0.21475826972010179</v>
      </c>
    </row>
    <row r="51" spans="1:6" ht="15" thickBot="1" x14ac:dyDescent="0.35">
      <c r="A51" s="33" t="s">
        <v>56</v>
      </c>
      <c r="B51" s="39">
        <f>Penguen_BS!B51/Penguen_BS!B$44</f>
        <v>6.1473237943826184E-2</v>
      </c>
      <c r="C51" s="39">
        <f>Penguen_BS!C51/Penguen_BS!C$44</f>
        <v>0.14431137724550899</v>
      </c>
      <c r="D51" s="39">
        <f>Penguen_BS!D51/Penguen_BS!D$44</f>
        <v>7.5578649031648557E-2</v>
      </c>
      <c r="E51" s="39">
        <f>Penguen_BS!E51/Penguen_BS!E$44</f>
        <v>4.2348411934552459E-2</v>
      </c>
      <c r="F51" s="39">
        <f>Penguen_BS!F51/Penguen_BS!F$44</f>
        <v>3.5114503816793895E-2</v>
      </c>
    </row>
    <row r="52" spans="1:6" ht="15" thickBot="1" x14ac:dyDescent="0.35">
      <c r="A52" s="11" t="s">
        <v>57</v>
      </c>
      <c r="B52" s="37">
        <f>Penguen_BS!B52/Penguen_BS!B$44</f>
        <v>6.1208267090620036E-2</v>
      </c>
      <c r="C52" s="37">
        <f>Penguen_BS!C52/Penguen_BS!C$44</f>
        <v>6.407185628742515E-2</v>
      </c>
      <c r="D52" s="37">
        <f>Penguen_BS!D52/Penguen_BS!D$44</f>
        <v>7.8885214926783187E-2</v>
      </c>
      <c r="E52" s="37">
        <f>Penguen_BS!E52/Penguen_BS!E$44</f>
        <v>7.2666025024061595E-2</v>
      </c>
      <c r="F52" s="37">
        <f>Penguen_BS!F52/Penguen_BS!F$44</f>
        <v>9.3638676844783705E-2</v>
      </c>
    </row>
    <row r="53" spans="1:6" ht="15" thickBot="1" x14ac:dyDescent="0.35">
      <c r="A53" s="13" t="s">
        <v>58</v>
      </c>
      <c r="B53" s="38">
        <f>Penguen_BS!B53/Penguen_BS!B$44</f>
        <v>2.596714361420244E-2</v>
      </c>
      <c r="C53" s="38">
        <f>Penguen_BS!C53/Penguen_BS!C$44</f>
        <v>3.2934131736526949E-2</v>
      </c>
      <c r="D53" s="38">
        <f>Penguen_BS!D53/Penguen_BS!D$44</f>
        <v>4.0151157298063296E-2</v>
      </c>
      <c r="E53" s="38">
        <f>Penguen_BS!E53/Penguen_BS!E$44</f>
        <v>3.3205004812319541E-2</v>
      </c>
      <c r="F53" s="38">
        <f>Penguen_BS!F53/Penguen_BS!F$44</f>
        <v>3.7150127226463103E-2</v>
      </c>
    </row>
    <row r="54" spans="1:6" ht="15" thickBot="1" x14ac:dyDescent="0.35">
      <c r="A54" s="13" t="s">
        <v>59</v>
      </c>
      <c r="B54" s="38">
        <f>Penguen_BS!B54/Penguen_BS!B$44</f>
        <v>2.9411764705882353E-2</v>
      </c>
      <c r="C54" s="38">
        <f>Penguen_BS!C54/Penguen_BS!C$44</f>
        <v>2.6347305389221559E-2</v>
      </c>
      <c r="D54" s="38">
        <f>Penguen_BS!D54/Penguen_BS!D$44</f>
        <v>3.4955125177137461E-2</v>
      </c>
      <c r="E54" s="38">
        <f>Penguen_BS!E54/Penguen_BS!E$44</f>
        <v>3.3686236766121272E-2</v>
      </c>
      <c r="F54" s="38">
        <f>Penguen_BS!F54/Penguen_BS!F$44</f>
        <v>4.8854961832061068E-2</v>
      </c>
    </row>
    <row r="55" spans="1:6" ht="15" thickBot="1" x14ac:dyDescent="0.35">
      <c r="A55" s="13" t="s">
        <v>60</v>
      </c>
      <c r="B55" s="38">
        <f>Penguen_BS!B55/Penguen_BS!B$44</f>
        <v>5.8293587705352421E-3</v>
      </c>
      <c r="C55" s="38">
        <f>Penguen_BS!C55/Penguen_BS!C$44</f>
        <v>4.7904191616766467E-3</v>
      </c>
      <c r="D55" s="38">
        <f>Penguen_BS!D55/Penguen_BS!D$44</f>
        <v>3.7789324515824282E-3</v>
      </c>
      <c r="E55" s="38">
        <f>Penguen_BS!E55/Penguen_BS!E$44</f>
        <v>5.7747834456207889E-3</v>
      </c>
      <c r="F55" s="38">
        <f>Penguen_BS!F55/Penguen_BS!F$44</f>
        <v>7.6335877862595417E-3</v>
      </c>
    </row>
    <row r="56" spans="1:6" ht="15" thickBot="1" x14ac:dyDescent="0.35">
      <c r="A56" s="33" t="s">
        <v>61</v>
      </c>
      <c r="B56" s="39">
        <f>Penguen_BS!B56/Penguen_BS!B$44</f>
        <v>0.45442501324854268</v>
      </c>
      <c r="C56" s="39">
        <f>Penguen_BS!C56/Penguen_BS!C$44</f>
        <v>0.62934131736526944</v>
      </c>
      <c r="D56" s="39">
        <f>Penguen_BS!D56/Penguen_BS!D$44</f>
        <v>0.66320264525271622</v>
      </c>
      <c r="E56" s="39">
        <f>Penguen_BS!E56/Penguen_BS!E$44</f>
        <v>0.60105871029836377</v>
      </c>
      <c r="F56" s="39">
        <f>Penguen_BS!F56/Penguen_BS!F$44</f>
        <v>0.48091603053435117</v>
      </c>
    </row>
    <row r="57" spans="1:6" ht="15" thickBot="1" x14ac:dyDescent="0.35">
      <c r="A57" s="17"/>
      <c r="B57" s="40"/>
      <c r="C57" s="40"/>
      <c r="D57" s="40"/>
      <c r="E57" s="40"/>
      <c r="F57" s="40"/>
    </row>
    <row r="58" spans="1:6" ht="15" thickBot="1" x14ac:dyDescent="0.35">
      <c r="A58" s="11" t="s">
        <v>62</v>
      </c>
      <c r="B58" s="37">
        <f>Penguen_BS!B58/Penguen_BS!B$44</f>
        <v>4.1070482246952839E-2</v>
      </c>
      <c r="C58" s="37">
        <f>Penguen_BS!C58/Penguen_BS!C$44</f>
        <v>0.13892215568862276</v>
      </c>
      <c r="D58" s="37">
        <f>Penguen_BS!D58/Penguen_BS!D$44</f>
        <v>0.14454416627302788</v>
      </c>
      <c r="E58" s="37">
        <f>Penguen_BS!E58/Penguen_BS!E$44</f>
        <v>0.1217516843118383</v>
      </c>
      <c r="F58" s="37">
        <f>Penguen_BS!F58/Penguen_BS!F$44</f>
        <v>0.15674300254452928</v>
      </c>
    </row>
    <row r="59" spans="1:6" ht="15" thickBot="1" x14ac:dyDescent="0.35">
      <c r="A59" s="13" t="s">
        <v>63</v>
      </c>
      <c r="B59" s="38">
        <f>Penguen_BS!B59/Penguen_BS!B$44</f>
        <v>2.8616852146263916E-2</v>
      </c>
      <c r="C59" s="38">
        <f>Penguen_BS!C59/Penguen_BS!C$44</f>
        <v>9.880239520958084E-2</v>
      </c>
      <c r="D59" s="38">
        <f>Penguen_BS!D59/Penguen_BS!D$44</f>
        <v>6.6603684459140292E-2</v>
      </c>
      <c r="E59" s="38">
        <f>Penguen_BS!E59/Penguen_BS!E$44</f>
        <v>0.1217516843118383</v>
      </c>
      <c r="F59" s="38">
        <f>Penguen_BS!F59/Penguen_BS!F$44</f>
        <v>0.15674300254452928</v>
      </c>
    </row>
    <row r="60" spans="1:6" ht="15" thickBot="1" x14ac:dyDescent="0.35">
      <c r="A60" s="13" t="s">
        <v>64</v>
      </c>
      <c r="B60" s="38">
        <f>Penguen_BS!B60/Penguen_BS!B$44</f>
        <v>1.2453630100688926E-2</v>
      </c>
      <c r="C60" s="38">
        <f>Penguen_BS!C60/Penguen_BS!C$44</f>
        <v>4.0119760479041915E-2</v>
      </c>
      <c r="D60" s="38">
        <f>Penguen_BS!D60/Penguen_BS!D$44</f>
        <v>7.7940481813887574E-2</v>
      </c>
      <c r="E60" s="38"/>
      <c r="F60" s="38"/>
    </row>
    <row r="61" spans="1:6" ht="15" thickBot="1" x14ac:dyDescent="0.35">
      <c r="A61" s="33" t="s">
        <v>65</v>
      </c>
      <c r="B61" s="39">
        <f>Penguen_BS!B61/Penguen_BS!B$44</f>
        <v>0.32750397456279812</v>
      </c>
      <c r="C61" s="39">
        <f>Penguen_BS!C61/Penguen_BS!C$44</f>
        <v>0.58203592814371263</v>
      </c>
      <c r="D61" s="39">
        <f>Penguen_BS!D61/Penguen_BS!D$44</f>
        <v>0.52290977798771854</v>
      </c>
      <c r="E61" s="39">
        <f>Penguen_BS!E61/Penguen_BS!E$44</f>
        <v>0.44898941289701633</v>
      </c>
      <c r="F61" s="39">
        <f>Penguen_BS!F61/Penguen_BS!F$44</f>
        <v>0.40661577608142496</v>
      </c>
    </row>
    <row r="62" spans="1:6" ht="15" thickBot="1" x14ac:dyDescent="0.35">
      <c r="A62" s="11" t="s">
        <v>66</v>
      </c>
      <c r="B62" s="37">
        <f>Penguen_BS!B62/Penguen_BS!B$44</f>
        <v>3.4976152623211444E-2</v>
      </c>
      <c r="C62" s="37"/>
      <c r="D62" s="37">
        <f>Penguen_BS!D62/Penguen_BS!D$44</f>
        <v>1.8894662257912141E-3</v>
      </c>
      <c r="E62" s="37">
        <f>Penguen_BS!E62/Penguen_BS!E$44</f>
        <v>1.9249278152069298E-3</v>
      </c>
      <c r="F62" s="37">
        <f>Penguen_BS!F62/Penguen_BS!F$44</f>
        <v>5.0890585241730284E-3</v>
      </c>
    </row>
    <row r="63" spans="1:6" ht="15" thickBot="1" x14ac:dyDescent="0.35">
      <c r="A63" s="13" t="s">
        <v>67</v>
      </c>
      <c r="B63" s="38">
        <f>Penguen_BS!B63/Penguen_BS!B$44</f>
        <v>3.4976152623211444E-2</v>
      </c>
      <c r="C63" s="38"/>
      <c r="D63" s="38">
        <f>Penguen_BS!D63/Penguen_BS!D$44</f>
        <v>1.8894662257912141E-3</v>
      </c>
      <c r="E63" s="38">
        <f>Penguen_BS!E63/Penguen_BS!E$44</f>
        <v>1.9249278152069298E-3</v>
      </c>
      <c r="F63" s="38">
        <f>Penguen_BS!F63/Penguen_BS!F$44</f>
        <v>5.0890585241730284E-3</v>
      </c>
    </row>
    <row r="64" spans="1:6" ht="15" thickBot="1" x14ac:dyDescent="0.35">
      <c r="A64" s="33" t="s">
        <v>68</v>
      </c>
      <c r="B64" s="39">
        <f>Penguen_BS!B64/Penguen_BS!B$44</f>
        <v>0</v>
      </c>
      <c r="C64" s="39">
        <f>Penguen_BS!C64/Penguen_BS!C$44</f>
        <v>0</v>
      </c>
      <c r="D64" s="39">
        <f>Penguen_BS!D64/Penguen_BS!D$44</f>
        <v>0</v>
      </c>
      <c r="E64" s="39">
        <f>Penguen_BS!E64/Penguen_BS!E$44</f>
        <v>0</v>
      </c>
      <c r="F64" s="39">
        <f>Penguen_BS!F64/Penguen_BS!F$44</f>
        <v>0</v>
      </c>
    </row>
    <row r="65" spans="1:6" ht="15" thickBot="1" x14ac:dyDescent="0.35">
      <c r="A65" s="11" t="s">
        <v>69</v>
      </c>
      <c r="B65" s="37">
        <f>Penguen_BS!B65/Penguen_BS!B$44</f>
        <v>9.2739798622151568E-3</v>
      </c>
      <c r="C65" s="37">
        <f>Penguen_BS!C65/Penguen_BS!C$44</f>
        <v>2.3353293413173652E-2</v>
      </c>
      <c r="D65" s="37">
        <f>Penguen_BS!D65/Penguen_BS!D$44</f>
        <v>2.7397260273972605E-2</v>
      </c>
      <c r="E65" s="37">
        <f>Penguen_BS!E65/Penguen_BS!E$44</f>
        <v>3.6573628488931663E-2</v>
      </c>
      <c r="F65" s="37">
        <f>Penguen_BS!F65/Penguen_BS!F$44</f>
        <v>4.9363867684478369E-2</v>
      </c>
    </row>
    <row r="66" spans="1:6" ht="15" thickBot="1" x14ac:dyDescent="0.35">
      <c r="A66" s="13" t="s">
        <v>70</v>
      </c>
      <c r="B66" s="38">
        <f>Penguen_BS!B66/Penguen_BS!B$44</f>
        <v>9.2739798622151568E-3</v>
      </c>
      <c r="C66" s="38">
        <f>Penguen_BS!C66/Penguen_BS!C$44</f>
        <v>1.6167664670658683E-2</v>
      </c>
      <c r="D66" s="38">
        <f>Penguen_BS!D66/Penguen_BS!D$44</f>
        <v>1.1809163911195087E-2</v>
      </c>
      <c r="E66" s="38">
        <f>Penguen_BS!E66/Penguen_BS!E$44</f>
        <v>1.0587102983638115E-2</v>
      </c>
      <c r="F66" s="38">
        <f>Penguen_BS!F66/Penguen_BS!F$44</f>
        <v>1.1704834605597963E-2</v>
      </c>
    </row>
    <row r="67" spans="1:6" ht="15" thickBot="1" x14ac:dyDescent="0.35">
      <c r="A67" s="13" t="s">
        <v>71</v>
      </c>
      <c r="B67" s="38"/>
      <c r="C67" s="38">
        <f>Penguen_BS!C67/Penguen_BS!C$44</f>
        <v>7.18562874251497E-3</v>
      </c>
      <c r="D67" s="38">
        <f>Penguen_BS!D67/Penguen_BS!D$44</f>
        <v>1.5588096362777516E-2</v>
      </c>
      <c r="E67" s="38">
        <f>Penguen_BS!E67/Penguen_BS!E$44</f>
        <v>2.5505293551491816E-2</v>
      </c>
      <c r="F67" s="38">
        <f>Penguen_BS!F67/Penguen_BS!F$44</f>
        <v>3.7659033078880411E-2</v>
      </c>
    </row>
    <row r="68" spans="1:6" ht="15" thickBot="1" x14ac:dyDescent="0.35">
      <c r="A68" s="33" t="s">
        <v>72</v>
      </c>
      <c r="B68" s="39">
        <f>Penguen_BS!B68/Penguen_BS!B$44</f>
        <v>0.54001059883412827</v>
      </c>
      <c r="C68" s="39">
        <f>Penguen_BS!C68/Penguen_BS!C$44</f>
        <v>0.7916167664670658</v>
      </c>
      <c r="D68" s="39">
        <f>Penguen_BS!D68/Penguen_BS!D$44</f>
        <v>0.83750590458195573</v>
      </c>
      <c r="E68" s="39">
        <f>Penguen_BS!E68/Penguen_BS!E$44</f>
        <v>0.76130895091434059</v>
      </c>
      <c r="F68" s="39">
        <f>Penguen_BS!F68/Penguen_BS!F$44</f>
        <v>0.69160305343511452</v>
      </c>
    </row>
    <row r="69" spans="1:6" x14ac:dyDescent="0.3">
      <c r="A69" s="17"/>
      <c r="B69" s="40"/>
      <c r="C69" s="40"/>
      <c r="D69" s="40"/>
      <c r="E69" s="40"/>
      <c r="F69" s="40"/>
    </row>
    <row r="70" spans="1:6" ht="12" customHeight="1" thickBot="1" x14ac:dyDescent="0.35">
      <c r="A70" s="10" t="s">
        <v>73</v>
      </c>
      <c r="B70" s="41"/>
      <c r="C70" s="41"/>
      <c r="D70" s="41"/>
      <c r="E70" s="41"/>
      <c r="F70" s="41"/>
    </row>
    <row r="71" spans="1:6" ht="15" thickBot="1" x14ac:dyDescent="0.35">
      <c r="A71" s="33" t="s">
        <v>74</v>
      </c>
      <c r="B71" s="39"/>
      <c r="C71" s="39"/>
      <c r="D71" s="39"/>
      <c r="E71" s="39"/>
      <c r="F71" s="39"/>
    </row>
    <row r="72" spans="1:6" ht="15" thickBot="1" x14ac:dyDescent="0.35">
      <c r="A72" s="33" t="s">
        <v>75</v>
      </c>
      <c r="B72" s="39"/>
      <c r="C72" s="39"/>
      <c r="D72" s="39"/>
      <c r="E72" s="39"/>
      <c r="F72" s="39"/>
    </row>
    <row r="73" spans="1:6" ht="15" thickBot="1" x14ac:dyDescent="0.35">
      <c r="A73" s="11" t="s">
        <v>76</v>
      </c>
      <c r="B73" s="37">
        <f>Penguen_BS!B73/Penguen_BS!B$44</f>
        <v>0.14732379438261792</v>
      </c>
      <c r="C73" s="37">
        <f>Penguen_BS!C73/Penguen_BS!C$44</f>
        <v>0.33293413173652697</v>
      </c>
      <c r="D73" s="37">
        <f>Penguen_BS!D73/Penguen_BS!D$44</f>
        <v>0.26263580538497877</v>
      </c>
      <c r="E73" s="37">
        <f>Penguen_BS!E73/Penguen_BS!E$44</f>
        <v>0.26756496631376325</v>
      </c>
      <c r="F73" s="37">
        <f>Penguen_BS!F73/Penguen_BS!F$44</f>
        <v>0.28295165394402039</v>
      </c>
    </row>
    <row r="74" spans="1:6" ht="15" thickBot="1" x14ac:dyDescent="0.35">
      <c r="A74" s="13" t="s">
        <v>77</v>
      </c>
      <c r="B74" s="38">
        <f>Penguen_BS!B74/Penguen_BS!B$44</f>
        <v>0.14732379438261792</v>
      </c>
      <c r="C74" s="38">
        <f>Penguen_BS!C74/Penguen_BS!C$44</f>
        <v>0.33293413173652697</v>
      </c>
      <c r="D74" s="38">
        <f>Penguen_BS!D74/Penguen_BS!D$44</f>
        <v>0.26263580538497877</v>
      </c>
      <c r="E74" s="38">
        <f>Penguen_BS!E74/Penguen_BS!E$44</f>
        <v>0.26756496631376325</v>
      </c>
      <c r="F74" s="38">
        <f>Penguen_BS!F74/Penguen_BS!F$44</f>
        <v>0.28295165394402039</v>
      </c>
    </row>
    <row r="75" spans="1:6" ht="15" thickBot="1" x14ac:dyDescent="0.35">
      <c r="A75" s="33" t="s">
        <v>78</v>
      </c>
      <c r="B75" s="39">
        <f>Penguen_BS!B75/Penguen_BS!B$44</f>
        <v>3.1796502384737681E-3</v>
      </c>
      <c r="C75" s="39">
        <f>Penguen_BS!C75/Penguen_BS!C$44</f>
        <v>7.18562874251497E-3</v>
      </c>
      <c r="D75" s="39">
        <f>Penguen_BS!D75/Penguen_BS!D$44</f>
        <v>5.6683986773736423E-3</v>
      </c>
      <c r="E75" s="39">
        <f>Penguen_BS!E75/Penguen_BS!E$44</f>
        <v>5.7747834456207889E-3</v>
      </c>
      <c r="F75" s="39">
        <f>Penguen_BS!F75/Penguen_BS!F$44</f>
        <v>6.1068702290076335E-3</v>
      </c>
    </row>
    <row r="76" spans="1:6" ht="15" thickBot="1" x14ac:dyDescent="0.35">
      <c r="A76" s="33" t="s">
        <v>79</v>
      </c>
      <c r="B76" s="39">
        <f>Penguen_BS!B76/Penguen_BS!B$44</f>
        <v>0.25198728139904608</v>
      </c>
      <c r="C76" s="39">
        <f>Penguen_BS!C76/Penguen_BS!C$44</f>
        <v>-0.26407185628742513</v>
      </c>
      <c r="D76" s="39">
        <f>Penguen_BS!D76/Penguen_BS!D$44</f>
        <v>-0.27255550307038262</v>
      </c>
      <c r="E76" s="39">
        <f>Penguen_BS!E76/Penguen_BS!E$44</f>
        <v>-0.20644850818094321</v>
      </c>
      <c r="F76" s="39">
        <f>Penguen_BS!F76/Penguen_BS!F$44</f>
        <v>-0.16386768447837152</v>
      </c>
    </row>
    <row r="77" spans="1:6" ht="15" thickBot="1" x14ac:dyDescent="0.35">
      <c r="A77" s="33" t="s">
        <v>80</v>
      </c>
      <c r="B77" s="39"/>
      <c r="C77" s="39"/>
      <c r="D77" s="39"/>
      <c r="E77" s="39"/>
      <c r="F77" s="39"/>
    </row>
    <row r="78" spans="1:6" ht="15" thickBot="1" x14ac:dyDescent="0.35">
      <c r="A78" s="33" t="s">
        <v>81</v>
      </c>
      <c r="B78" s="39"/>
      <c r="C78" s="39"/>
      <c r="D78" s="39"/>
      <c r="E78" s="39"/>
      <c r="F78" s="39"/>
    </row>
    <row r="79" spans="1:6" ht="15" thickBot="1" x14ac:dyDescent="0.35">
      <c r="A79" s="33" t="s">
        <v>82</v>
      </c>
      <c r="B79" s="39"/>
      <c r="C79" s="39"/>
      <c r="D79" s="39">
        <f>Penguen_BS!D79/Penguen_BS!D$44</f>
        <v>6.0935285781766657E-2</v>
      </c>
      <c r="E79" s="39">
        <f>Penguen_BS!E79/Penguen_BS!E$44</f>
        <v>6.2078922040423486E-2</v>
      </c>
      <c r="F79" s="39">
        <f>Penguen_BS!F79/Penguen_BS!F$44</f>
        <v>6.5648854961832065E-2</v>
      </c>
    </row>
    <row r="80" spans="1:6" ht="15" thickBot="1" x14ac:dyDescent="0.35">
      <c r="A80" s="11" t="s">
        <v>83</v>
      </c>
      <c r="B80" s="37">
        <f>Penguen_BS!B80/Penguen_BS!B$44</f>
        <v>5.7498675145733973E-2</v>
      </c>
      <c r="C80" s="37">
        <f>Penguen_BS!C80/Penguen_BS!C$44</f>
        <v>0.13233532934131736</v>
      </c>
      <c r="D80" s="37">
        <f>Penguen_BS!D80/Penguen_BS!D$44</f>
        <v>0.10581010864430798</v>
      </c>
      <c r="E80" s="37">
        <f>Penguen_BS!E80/Penguen_BS!E$44</f>
        <v>0.109720885466795</v>
      </c>
      <c r="F80" s="37">
        <f>Penguen_BS!F80/Penguen_BS!F$44</f>
        <v>0.11704834605597965</v>
      </c>
    </row>
    <row r="81" spans="1:6" ht="15" thickBot="1" x14ac:dyDescent="0.35">
      <c r="A81" s="13" t="s">
        <v>84</v>
      </c>
      <c r="B81" s="38">
        <f>Penguen_BS!B81/Penguen_BS!B$44</f>
        <v>6.2003179650238473E-2</v>
      </c>
      <c r="C81" s="38">
        <f>Penguen_BS!C81/Penguen_BS!C$44</f>
        <v>0.1401197604790419</v>
      </c>
      <c r="D81" s="38">
        <f>Penguen_BS!D81/Penguen_BS!D$44</f>
        <v>0.11053377420878602</v>
      </c>
      <c r="E81" s="38">
        <f>Penguen_BS!E81/Penguen_BS!E$44</f>
        <v>0.11260827718960538</v>
      </c>
      <c r="F81" s="38">
        <f>Penguen_BS!F81/Penguen_BS!F$44</f>
        <v>0.11908396946564885</v>
      </c>
    </row>
    <row r="82" spans="1:6" ht="15" thickBot="1" x14ac:dyDescent="0.35">
      <c r="A82" s="13" t="s">
        <v>85</v>
      </c>
      <c r="B82" s="38">
        <f>Penguen_BS!B82/Penguen_BS!B$44</f>
        <v>-4.5045045045045045E-3</v>
      </c>
      <c r="C82" s="38">
        <f>Penguen_BS!C82/Penguen_BS!C$44</f>
        <v>-7.784431137724551E-3</v>
      </c>
      <c r="D82" s="38">
        <f>Penguen_BS!D82/Penguen_BS!D$44</f>
        <v>-4.7236655644780348E-3</v>
      </c>
      <c r="E82" s="38">
        <f>Penguen_BS!E82/Penguen_BS!E$44</f>
        <v>-2.8873917228103944E-3</v>
      </c>
      <c r="F82" s="38">
        <f>Penguen_BS!F82/Penguen_BS!F$44</f>
        <v>-2.0356234096692112E-3</v>
      </c>
    </row>
    <row r="83" spans="1:6" ht="15" thickBot="1" x14ac:dyDescent="0.35">
      <c r="A83" s="33" t="s">
        <v>86</v>
      </c>
      <c r="B83" s="39">
        <f>Penguen_BS!B83/Penguen_BS!B$44</f>
        <v>0.45998940116587178</v>
      </c>
      <c r="C83" s="39">
        <f>Penguen_BS!C83/Penguen_BS!C$44</f>
        <v>0.20838323353293411</v>
      </c>
      <c r="D83" s="39">
        <f>Penguen_BS!D83/Penguen_BS!D$44</f>
        <v>0.16249409541804441</v>
      </c>
      <c r="E83" s="39">
        <f>Penguen_BS!E83/Penguen_BS!E$44</f>
        <v>0.23917228103946103</v>
      </c>
      <c r="F83" s="39">
        <f>Penguen_BS!F83/Penguen_BS!F$44</f>
        <v>0.30788804071246817</v>
      </c>
    </row>
    <row r="84" spans="1:6" ht="15" thickBot="1" x14ac:dyDescent="0.35">
      <c r="A84" s="17"/>
      <c r="B84" s="40"/>
      <c r="C84" s="40"/>
      <c r="D84" s="40"/>
      <c r="E84" s="40"/>
      <c r="F84" s="40"/>
    </row>
    <row r="85" spans="1:6" ht="15" thickBot="1" x14ac:dyDescent="0.35">
      <c r="A85" s="33" t="s">
        <v>87</v>
      </c>
      <c r="B85" s="39">
        <f>Penguen_BS!B85/Penguen_BS!B$44</f>
        <v>1</v>
      </c>
      <c r="C85" s="39">
        <f>Penguen_BS!C85/Penguen_BS!C$44</f>
        <v>1</v>
      </c>
      <c r="D85" s="39">
        <f>Penguen_BS!D85/Penguen_BS!D$44</f>
        <v>1</v>
      </c>
      <c r="E85" s="39">
        <f>Penguen_BS!E85/Penguen_BS!E$44</f>
        <v>1</v>
      </c>
      <c r="F85" s="39">
        <f>Penguen_BS!F85/Penguen_BS!F$44</f>
        <v>1</v>
      </c>
    </row>
    <row r="86" spans="1:6" x14ac:dyDescent="0.3">
      <c r="A86" s="17"/>
      <c r="B86" s="40"/>
      <c r="C86" s="40"/>
      <c r="D86" s="40"/>
      <c r="E86" s="40"/>
      <c r="F86" s="40"/>
    </row>
    <row r="87" spans="1:6" ht="12" customHeight="1" thickBot="1" x14ac:dyDescent="0.35">
      <c r="A87" s="10" t="s">
        <v>88</v>
      </c>
      <c r="B87" s="41"/>
      <c r="C87" s="41"/>
      <c r="D87" s="41"/>
      <c r="E87" s="41"/>
      <c r="F87" s="41"/>
    </row>
    <row r="88" spans="1:6" ht="15" thickBot="1" x14ac:dyDescent="0.35">
      <c r="A88" s="33" t="s">
        <v>89</v>
      </c>
      <c r="B88" s="39"/>
      <c r="C88" s="39"/>
      <c r="D88" s="39"/>
      <c r="E88" s="39"/>
      <c r="F88" s="39"/>
    </row>
    <row r="89" spans="1:6" ht="15" thickBot="1" x14ac:dyDescent="0.35">
      <c r="A89" s="33" t="s">
        <v>90</v>
      </c>
      <c r="B89" s="39"/>
      <c r="C89" s="39"/>
      <c r="D89" s="39"/>
      <c r="E89" s="39"/>
      <c r="F89" s="39"/>
    </row>
    <row r="90" spans="1:6" ht="15" thickBot="1" x14ac:dyDescent="0.35">
      <c r="A90" s="33" t="s">
        <v>91</v>
      </c>
      <c r="B90" s="39"/>
      <c r="C90" s="39"/>
      <c r="D90" s="39"/>
      <c r="E90" s="39"/>
      <c r="F90" s="39"/>
    </row>
    <row r="91" spans="1:6" ht="15" thickBot="1" x14ac:dyDescent="0.35">
      <c r="A91" s="11" t="s">
        <v>92</v>
      </c>
      <c r="B91" s="37">
        <f>Penguen_BS!B91/Penguen_BS!B$44</f>
        <v>0.33306836248012722</v>
      </c>
      <c r="C91" s="37">
        <f>Penguen_BS!C91/Penguen_BS!C$44</f>
        <v>0.75269461077844313</v>
      </c>
      <c r="D91" s="37">
        <f>Penguen_BS!D91/Penguen_BS!D$44</f>
        <v>0.59376476145488899</v>
      </c>
      <c r="E91" s="37">
        <f>Penguen_BS!E91/Penguen_BS!E$44</f>
        <v>0.60490856592877762</v>
      </c>
      <c r="F91" s="37">
        <f>Penguen_BS!F91/Penguen_BS!F$44</f>
        <v>0.63969465648854962</v>
      </c>
    </row>
    <row r="92" spans="1:6" ht="15" thickBot="1" x14ac:dyDescent="0.35">
      <c r="A92" s="13" t="s">
        <v>93</v>
      </c>
      <c r="B92" s="38">
        <f>Penguen_BS!B92/Penguen_BS!B$44</f>
        <v>0.33306836248012722</v>
      </c>
      <c r="C92" s="38">
        <f>Penguen_BS!C92/Penguen_BS!C$44</f>
        <v>0.75269461077844313</v>
      </c>
      <c r="D92" s="38">
        <f>Penguen_BS!D92/Penguen_BS!D$44</f>
        <v>0.59376476145488899</v>
      </c>
      <c r="E92" s="38">
        <f>Penguen_BS!E92/Penguen_BS!E$44</f>
        <v>0.60490856592877762</v>
      </c>
      <c r="F92" s="38">
        <f>Penguen_BS!F92/Penguen_BS!F$44</f>
        <v>0.63969465648854962</v>
      </c>
    </row>
    <row r="93" spans="1:6" ht="15" thickBot="1" x14ac:dyDescent="0.35">
      <c r="A93" s="33" t="s">
        <v>94</v>
      </c>
      <c r="B93" s="39">
        <f>Penguen_BS!B93/Penguen_BS!B$44</f>
        <v>0</v>
      </c>
      <c r="C93" s="39">
        <f>Penguen_BS!C93/Penguen_BS!C$44</f>
        <v>0</v>
      </c>
      <c r="D93" s="39">
        <f>Penguen_BS!D93/Penguen_BS!D$44</f>
        <v>0</v>
      </c>
      <c r="E93" s="39">
        <f>Penguen_BS!E93/Penguen_BS!E$44</f>
        <v>0</v>
      </c>
      <c r="F93" s="39">
        <f>Penguen_BS!F93/Penguen_BS!F$44</f>
        <v>0</v>
      </c>
    </row>
    <row r="94" spans="1:6" ht="15" thickBot="1" x14ac:dyDescent="0.35">
      <c r="A94" s="33" t="s">
        <v>95</v>
      </c>
      <c r="B94" s="39"/>
      <c r="C94" s="39"/>
      <c r="D94" s="39"/>
      <c r="E94" s="39"/>
      <c r="F94" s="39"/>
    </row>
    <row r="95" spans="1:6" ht="15" thickBot="1" x14ac:dyDescent="0.35">
      <c r="A95" s="33" t="s">
        <v>96</v>
      </c>
      <c r="B95" s="39"/>
      <c r="C95" s="39"/>
      <c r="D95" s="39"/>
      <c r="E95" s="39"/>
      <c r="F95" s="39"/>
    </row>
    <row r="96" spans="1:6" ht="15" thickBot="1" x14ac:dyDescent="0.35">
      <c r="A96" s="33" t="s">
        <v>97</v>
      </c>
      <c r="B96" s="39"/>
      <c r="C96" s="39"/>
      <c r="D96" s="39"/>
      <c r="E96" s="39"/>
      <c r="F96" s="39"/>
    </row>
    <row r="97" spans="1:6" ht="15" thickBot="1" x14ac:dyDescent="0.35">
      <c r="A97" s="33" t="s">
        <v>98</v>
      </c>
      <c r="B97" s="39"/>
      <c r="C97" s="39"/>
      <c r="D97" s="39"/>
      <c r="E97" s="39"/>
      <c r="F97" s="39"/>
    </row>
    <row r="98" spans="1:6" ht="15" thickBot="1" x14ac:dyDescent="0.35">
      <c r="A98" s="33" t="s">
        <v>99</v>
      </c>
      <c r="B98" s="39"/>
      <c r="C98" s="39"/>
      <c r="D98" s="39"/>
      <c r="E98" s="39"/>
      <c r="F98" s="39"/>
    </row>
    <row r="99" spans="1:6" ht="15" thickBot="1" x14ac:dyDescent="0.35">
      <c r="A99" s="33" t="s">
        <v>100</v>
      </c>
      <c r="B99" s="39"/>
      <c r="C99" s="39"/>
      <c r="D99" s="39"/>
      <c r="E99" s="39"/>
      <c r="F99" s="39"/>
    </row>
    <row r="100" spans="1:6" ht="15" thickBot="1" x14ac:dyDescent="0.35">
      <c r="A100" s="33" t="s">
        <v>101</v>
      </c>
      <c r="B100" s="39"/>
      <c r="C100" s="39"/>
      <c r="D100" s="39"/>
      <c r="E100" s="39"/>
      <c r="F100" s="39"/>
    </row>
    <row r="101" spans="1:6" ht="15" thickBot="1" x14ac:dyDescent="0.35">
      <c r="A101" s="33" t="s">
        <v>102</v>
      </c>
      <c r="B101" s="39"/>
      <c r="C101" s="39"/>
      <c r="D101" s="39"/>
      <c r="E101" s="39"/>
      <c r="F101" s="39"/>
    </row>
    <row r="102" spans="1:6" ht="15" thickBot="1" x14ac:dyDescent="0.35">
      <c r="A102" s="33" t="s">
        <v>103</v>
      </c>
      <c r="B102" s="39"/>
      <c r="C102" s="39"/>
      <c r="D102" s="39"/>
      <c r="E102" s="39"/>
      <c r="F102" s="39"/>
    </row>
    <row r="103" spans="1:6" ht="15" thickBot="1" x14ac:dyDescent="0.35">
      <c r="A103" s="33" t="s">
        <v>104</v>
      </c>
      <c r="B103" s="39"/>
      <c r="C103" s="39"/>
      <c r="D103" s="39"/>
      <c r="E103" s="39"/>
      <c r="F103" s="39"/>
    </row>
    <row r="104" spans="1:6" ht="15" thickBot="1" x14ac:dyDescent="0.35">
      <c r="A104" s="33" t="s">
        <v>105</v>
      </c>
      <c r="B104" s="39"/>
      <c r="C104" s="39"/>
      <c r="D104" s="39"/>
      <c r="E104" s="39"/>
      <c r="F104" s="39"/>
    </row>
    <row r="105" spans="1:6" ht="15" thickBot="1" x14ac:dyDescent="0.35">
      <c r="A105" s="33" t="s">
        <v>106</v>
      </c>
      <c r="B105" s="39"/>
      <c r="C105" s="39"/>
      <c r="D105" s="39"/>
      <c r="E105" s="39"/>
      <c r="F105" s="39"/>
    </row>
    <row r="106" spans="1:6" ht="15" thickBot="1" x14ac:dyDescent="0.35">
      <c r="A106" s="33" t="s">
        <v>107</v>
      </c>
      <c r="B106" s="39">
        <f>Penguen_BS!B106/Penguen_BS!B$44</f>
        <v>0.45998940116587178</v>
      </c>
      <c r="C106" s="39">
        <f>Penguen_BS!C106/Penguen_BS!C$44</f>
        <v>0.20838323353293411</v>
      </c>
      <c r="D106" s="39">
        <f>Penguen_BS!D106/Penguen_BS!D$44</f>
        <v>0.16249409541804441</v>
      </c>
      <c r="E106" s="39">
        <f>Penguen_BS!E106/Penguen_BS!E$44</f>
        <v>0.23917228103946103</v>
      </c>
      <c r="F106" s="39">
        <f>Penguen_BS!F106/Penguen_BS!F$44</f>
        <v>0.30788804071246817</v>
      </c>
    </row>
    <row r="107" spans="1:6" ht="15" thickBot="1" x14ac:dyDescent="0.35">
      <c r="A107" s="33" t="s">
        <v>108</v>
      </c>
      <c r="B107" s="39"/>
      <c r="C107" s="39"/>
      <c r="D107" s="39"/>
      <c r="E107" s="39"/>
      <c r="F107" s="39">
        <f>Penguen_BS!F107/Penguen_BS!F$44</f>
        <v>0.88040712468193383</v>
      </c>
    </row>
    <row r="108" spans="1:6" ht="15" thickBot="1" x14ac:dyDescent="0.35">
      <c r="A108" s="33" t="s">
        <v>109</v>
      </c>
      <c r="B108" s="39"/>
      <c r="C108" s="39"/>
      <c r="D108" s="39"/>
      <c r="E108" s="39"/>
      <c r="F108" s="39"/>
    </row>
    <row r="109" spans="1:6" ht="15" thickBot="1" x14ac:dyDescent="0.35">
      <c r="A109" s="33" t="s">
        <v>110</v>
      </c>
      <c r="B109" s="39"/>
      <c r="C109" s="39"/>
      <c r="D109" s="39"/>
      <c r="E109" s="39"/>
      <c r="F109" s="39"/>
    </row>
    <row r="110" spans="1:6" ht="15" thickBot="1" x14ac:dyDescent="0.35">
      <c r="A110" s="33" t="s">
        <v>111</v>
      </c>
      <c r="B110" s="39">
        <f>Penguen_BS!B110/Penguen_BS!B$44</f>
        <v>0.62082670906200321</v>
      </c>
      <c r="C110" s="39">
        <f>Penguen_BS!C110/Penguen_BS!C$44</f>
        <v>0.3778443113772455</v>
      </c>
      <c r="D110" s="39">
        <f>Penguen_BS!D110/Penguen_BS!D$44</f>
        <v>0.302786962683042</v>
      </c>
      <c r="E110" s="39">
        <f>Penguen_BS!E110/Penguen_BS!E$44</f>
        <v>0.30654475457170355</v>
      </c>
      <c r="F110" s="39"/>
    </row>
    <row r="111" spans="1:6" ht="15" thickBot="1" x14ac:dyDescent="0.35">
      <c r="A111" s="33" t="s">
        <v>112</v>
      </c>
      <c r="B111" s="39">
        <f>Penguen_BS!B111/Penguen_BS!B$44</f>
        <v>2.6497085320614734E-4</v>
      </c>
      <c r="C111" s="39">
        <f>Penguen_BS!C111/Penguen_BS!C$44</f>
        <v>0</v>
      </c>
      <c r="D111" s="39"/>
      <c r="E111" s="39">
        <f>Penguen_BS!E111/Penguen_BS!E$44</f>
        <v>0</v>
      </c>
      <c r="F111" s="39"/>
    </row>
    <row r="112" spans="1:6" ht="15" thickBot="1" x14ac:dyDescent="0.35">
      <c r="A112" s="33" t="s">
        <v>113</v>
      </c>
      <c r="B112" s="39"/>
      <c r="C112" s="39"/>
      <c r="D112" s="39"/>
      <c r="E112" s="39"/>
      <c r="F112" s="39"/>
    </row>
    <row r="113" spans="1:6" ht="15" thickBot="1" x14ac:dyDescent="0.35">
      <c r="A113" s="33" t="s">
        <v>114</v>
      </c>
      <c r="B113" s="39"/>
      <c r="C113" s="39"/>
      <c r="D113" s="39"/>
      <c r="E113" s="39"/>
      <c r="F113" s="39"/>
    </row>
    <row r="114" spans="1:6" ht="15" thickBot="1" x14ac:dyDescent="0.35">
      <c r="A114" s="33" t="s">
        <v>115</v>
      </c>
      <c r="B114" s="39"/>
      <c r="C114" s="39"/>
      <c r="D114" s="39"/>
      <c r="E114" s="39"/>
      <c r="F114" s="39">
        <f>Penguen_BS!F114/Penguen_BS!F$44</f>
        <v>5.0890585241730284E-3</v>
      </c>
    </row>
    <row r="115" spans="1:6" ht="15" thickBot="1" x14ac:dyDescent="0.35">
      <c r="A115" s="33" t="s">
        <v>116</v>
      </c>
      <c r="B115" s="39"/>
      <c r="C115" s="39"/>
      <c r="D115" s="39"/>
      <c r="E115" s="39"/>
      <c r="F115" s="39"/>
    </row>
    <row r="116" spans="1:6" ht="15" thickBot="1" x14ac:dyDescent="0.35">
      <c r="A116" s="33" t="s">
        <v>117</v>
      </c>
      <c r="B116" s="39"/>
      <c r="C116" s="39"/>
      <c r="D116" s="39"/>
      <c r="E116" s="39"/>
      <c r="F116" s="39"/>
    </row>
    <row r="117" spans="1:6" ht="15" thickBot="1" x14ac:dyDescent="0.35">
      <c r="A117" s="33" t="s">
        <v>118</v>
      </c>
      <c r="B117" s="39"/>
      <c r="C117" s="39"/>
      <c r="D117" s="39"/>
      <c r="E117" s="39"/>
      <c r="F117" s="39"/>
    </row>
    <row r="118" spans="1:6" ht="15" thickBot="1" x14ac:dyDescent="0.35">
      <c r="A118" s="33" t="s">
        <v>119</v>
      </c>
      <c r="B118" s="39"/>
      <c r="C118" s="39"/>
      <c r="D118" s="39"/>
      <c r="E118" s="39"/>
      <c r="F118" s="39"/>
    </row>
    <row r="119" spans="1:6" ht="15" thickBot="1" x14ac:dyDescent="0.35">
      <c r="A119" s="33" t="s">
        <v>120</v>
      </c>
      <c r="B119" s="39">
        <f>Penguen_BS!B119/Penguen_BS!B$44</f>
        <v>8.744038155802861E-3</v>
      </c>
      <c r="C119" s="39"/>
      <c r="D119" s="39"/>
      <c r="E119" s="39"/>
      <c r="F119" s="39"/>
    </row>
    <row r="120" spans="1:6" ht="15" thickBot="1" x14ac:dyDescent="0.35">
      <c r="A120" s="33" t="s">
        <v>121</v>
      </c>
      <c r="B120" s="39"/>
      <c r="C120" s="39"/>
      <c r="D120" s="39"/>
      <c r="E120" s="39"/>
      <c r="F120" s="39"/>
    </row>
    <row r="121" spans="1:6" ht="15" thickBot="1" x14ac:dyDescent="0.35">
      <c r="A121" s="33" t="s">
        <v>122</v>
      </c>
      <c r="B121" s="39"/>
      <c r="C121" s="39"/>
      <c r="D121" s="39"/>
      <c r="E121" s="39"/>
      <c r="F121" s="39"/>
    </row>
    <row r="122" spans="1:6" ht="15" thickBot="1" x14ac:dyDescent="0.35">
      <c r="A122" s="33" t="s">
        <v>123</v>
      </c>
      <c r="B122" s="39"/>
      <c r="C122" s="39"/>
      <c r="D122" s="39"/>
      <c r="E122" s="39"/>
      <c r="F122" s="39"/>
    </row>
    <row r="123" spans="1:6" ht="15" thickBot="1" x14ac:dyDescent="0.35">
      <c r="A123" s="33" t="s">
        <v>124</v>
      </c>
      <c r="B123" s="39"/>
      <c r="C123" s="39"/>
      <c r="D123" s="39"/>
      <c r="E123" s="39"/>
      <c r="F123" s="39"/>
    </row>
    <row r="124" spans="1:6" ht="15" thickBot="1" x14ac:dyDescent="0.35">
      <c r="A124" s="33" t="s">
        <v>125</v>
      </c>
      <c r="B124" s="39"/>
      <c r="C124" s="39"/>
      <c r="D124" s="39"/>
      <c r="E124" s="39"/>
      <c r="F124" s="39"/>
    </row>
    <row r="125" spans="1:6" ht="15" thickBot="1" x14ac:dyDescent="0.35">
      <c r="A125" s="33" t="s">
        <v>126</v>
      </c>
      <c r="B125" s="39"/>
      <c r="C125" s="39"/>
      <c r="D125" s="39"/>
      <c r="E125" s="39"/>
      <c r="F125" s="39"/>
    </row>
    <row r="126" spans="1:6" ht="15" thickBot="1" x14ac:dyDescent="0.35">
      <c r="A126" s="33" t="s">
        <v>127</v>
      </c>
      <c r="B126" s="39"/>
      <c r="C126" s="39"/>
      <c r="D126" s="39"/>
      <c r="E126" s="39"/>
      <c r="F126" s="39"/>
    </row>
    <row r="127" spans="1:6" ht="15" thickBot="1" x14ac:dyDescent="0.35">
      <c r="A127" s="33" t="s">
        <v>128</v>
      </c>
      <c r="B127" s="39"/>
      <c r="C127" s="39"/>
      <c r="D127" s="39"/>
      <c r="E127" s="39"/>
      <c r="F127" s="39"/>
    </row>
    <row r="128" spans="1:6" ht="15" thickBot="1" x14ac:dyDescent="0.35">
      <c r="A128" s="33" t="s">
        <v>129</v>
      </c>
      <c r="B128" s="39">
        <f>Penguen_BS!B128/Penguen_BS!B$44</f>
        <v>2.596714361420244E-2</v>
      </c>
      <c r="C128" s="39">
        <f>Penguen_BS!C128/Penguen_BS!C$44</f>
        <v>3.2934131736526949E-2</v>
      </c>
      <c r="D128" s="39">
        <f>Penguen_BS!D128/Penguen_BS!D$44</f>
        <v>4.0151157298063296E-2</v>
      </c>
      <c r="E128" s="39">
        <f>Penguen_BS!E128/Penguen_BS!E$44</f>
        <v>3.3205004812319541E-2</v>
      </c>
      <c r="F128" s="39">
        <f>Penguen_BS!F128/Penguen_BS!F$44</f>
        <v>3.7150127226463103E-2</v>
      </c>
    </row>
    <row r="129" spans="1:6" ht="15" thickBot="1" x14ac:dyDescent="0.35">
      <c r="A129" s="33" t="s">
        <v>130</v>
      </c>
      <c r="B129" s="39"/>
      <c r="C129" s="39">
        <f>Penguen_BS!C129/Penguen_BS!C$44</f>
        <v>7.18562874251497E-3</v>
      </c>
      <c r="D129" s="39">
        <f>Penguen_BS!D129/Penguen_BS!D$44</f>
        <v>1.5588096362777516E-2</v>
      </c>
      <c r="E129" s="39">
        <f>Penguen_BS!E129/Penguen_BS!E$44</f>
        <v>2.5505293551491816E-2</v>
      </c>
      <c r="F129" s="39">
        <f>Penguen_BS!F129/Penguen_BS!F$44</f>
        <v>3.7659033078880411E-2</v>
      </c>
    </row>
    <row r="130" spans="1:6" ht="15" thickBot="1" x14ac:dyDescent="0.35">
      <c r="A130" s="33" t="s">
        <v>131</v>
      </c>
      <c r="B130" s="39"/>
      <c r="C130" s="39"/>
      <c r="D130" s="39"/>
      <c r="E130" s="39"/>
      <c r="F130" s="39"/>
    </row>
    <row r="131" spans="1:6" ht="15" thickBot="1" x14ac:dyDescent="0.35">
      <c r="A131" s="33" t="s">
        <v>132</v>
      </c>
      <c r="B131" s="39"/>
      <c r="C131" s="39"/>
      <c r="D131" s="39"/>
      <c r="E131" s="39"/>
      <c r="F131" s="39"/>
    </row>
    <row r="132" spans="1:6" ht="15" thickBot="1" x14ac:dyDescent="0.35">
      <c r="A132" s="33" t="s">
        <v>133</v>
      </c>
      <c r="B132" s="39"/>
      <c r="C132" s="39"/>
      <c r="D132" s="39"/>
      <c r="E132" s="39"/>
      <c r="F132" s="39"/>
    </row>
    <row r="133" spans="1:6" ht="15" thickBot="1" x14ac:dyDescent="0.35">
      <c r="A133" s="33" t="s">
        <v>134</v>
      </c>
      <c r="B133" s="39"/>
      <c r="C133" s="39"/>
      <c r="D133" s="39"/>
      <c r="E133" s="39"/>
      <c r="F133" s="39"/>
    </row>
    <row r="134" spans="1:6" ht="15" thickBot="1" x14ac:dyDescent="0.35">
      <c r="A134" s="33" t="s">
        <v>135</v>
      </c>
      <c r="B134" s="39">
        <f>Penguen_BS!B134/Penguen_BS!B$44</f>
        <v>2.0932697403285641E-2</v>
      </c>
      <c r="C134" s="39">
        <f>Penguen_BS!C134/Penguen_BS!C$44</f>
        <v>6.1077844311377243E-2</v>
      </c>
      <c r="D134" s="39"/>
      <c r="E134" s="39"/>
      <c r="F134" s="39"/>
    </row>
    <row r="135" spans="1:6" ht="15" thickBot="1" x14ac:dyDescent="0.35">
      <c r="A135" s="33" t="s">
        <v>136</v>
      </c>
      <c r="B135" s="39"/>
      <c r="C135" s="39"/>
      <c r="D135" s="39"/>
      <c r="E135" s="39"/>
      <c r="F135" s="39"/>
    </row>
    <row r="136" spans="1:6" ht="15" thickBot="1" x14ac:dyDescent="0.35">
      <c r="A136" s="33" t="s">
        <v>137</v>
      </c>
      <c r="B136" s="39"/>
      <c r="C136" s="39"/>
      <c r="D136" s="39"/>
      <c r="E136" s="39"/>
      <c r="F136" s="39"/>
    </row>
    <row r="137" spans="1:6" ht="15" thickBot="1" x14ac:dyDescent="0.35">
      <c r="A137" s="33" t="s">
        <v>138</v>
      </c>
      <c r="B137" s="39"/>
      <c r="C137" s="39"/>
      <c r="D137" s="39"/>
      <c r="E137" s="39"/>
      <c r="F137" s="39"/>
    </row>
    <row r="138" spans="1:6" ht="15" thickBot="1" x14ac:dyDescent="0.35">
      <c r="A138" s="33" t="s">
        <v>139</v>
      </c>
      <c r="B138" s="39"/>
      <c r="C138" s="39"/>
      <c r="D138" s="39"/>
      <c r="E138" s="39"/>
      <c r="F138" s="39"/>
    </row>
    <row r="139" spans="1:6" ht="15" thickBot="1" x14ac:dyDescent="0.35">
      <c r="A139" s="33" t="s">
        <v>140</v>
      </c>
      <c r="B139" s="39"/>
      <c r="C139" s="39"/>
      <c r="D139" s="39"/>
      <c r="E139" s="39"/>
      <c r="F139" s="39"/>
    </row>
    <row r="140" spans="1:6" ht="15" thickBot="1" x14ac:dyDescent="0.35">
      <c r="A140" s="33" t="s">
        <v>141</v>
      </c>
      <c r="B140" s="39"/>
      <c r="C140" s="39"/>
      <c r="D140" s="39"/>
      <c r="E140" s="39"/>
      <c r="F140" s="39"/>
    </row>
    <row r="141" spans="1:6" ht="15" thickBot="1" x14ac:dyDescent="0.35">
      <c r="A141" s="33" t="s">
        <v>142</v>
      </c>
      <c r="B141" s="39"/>
      <c r="C141" s="39"/>
      <c r="D141" s="39"/>
      <c r="E141" s="39"/>
      <c r="F141" s="39"/>
    </row>
    <row r="142" spans="1:6" ht="15" thickBot="1" x14ac:dyDescent="0.35">
      <c r="A142" s="33" t="s">
        <v>143</v>
      </c>
      <c r="B142" s="39"/>
      <c r="C142" s="39"/>
      <c r="D142" s="39"/>
      <c r="E142" s="39"/>
      <c r="F142" s="39"/>
    </row>
    <row r="143" spans="1:6" ht="15" thickBot="1" x14ac:dyDescent="0.35">
      <c r="A143" s="33" t="s">
        <v>144</v>
      </c>
      <c r="B143" s="39"/>
      <c r="C143" s="39"/>
      <c r="D143" s="39"/>
      <c r="E143" s="39"/>
      <c r="F143" s="39"/>
    </row>
    <row r="144" spans="1:6" ht="15" thickBot="1" x14ac:dyDescent="0.35">
      <c r="A144" s="33" t="s">
        <v>145</v>
      </c>
      <c r="B144" s="39"/>
      <c r="C144" s="39"/>
      <c r="D144" s="39"/>
      <c r="E144" s="39"/>
      <c r="F144" s="39"/>
    </row>
    <row r="145" spans="1:6" ht="15" thickBot="1" x14ac:dyDescent="0.35">
      <c r="A145" s="33" t="s">
        <v>146</v>
      </c>
      <c r="B145" s="39"/>
      <c r="C145" s="39"/>
      <c r="D145" s="39"/>
      <c r="E145" s="39"/>
      <c r="F145" s="39"/>
    </row>
    <row r="146" spans="1:6" ht="15" thickBot="1" x14ac:dyDescent="0.35">
      <c r="A146" s="33" t="s">
        <v>147</v>
      </c>
      <c r="B146" s="39"/>
      <c r="C146" s="39"/>
      <c r="D146" s="39"/>
      <c r="E146" s="39"/>
      <c r="F146" s="39"/>
    </row>
    <row r="147" spans="1:6" ht="15" thickBot="1" x14ac:dyDescent="0.35">
      <c r="A147" s="33" t="s">
        <v>148</v>
      </c>
      <c r="B147" s="39"/>
      <c r="C147" s="39"/>
      <c r="D147" s="39"/>
      <c r="E147" s="39"/>
      <c r="F147" s="39"/>
    </row>
    <row r="148" spans="1:6" ht="15" thickBot="1" x14ac:dyDescent="0.35">
      <c r="A148" s="33" t="s">
        <v>149</v>
      </c>
      <c r="B148" s="39"/>
      <c r="C148" s="39"/>
      <c r="D148" s="39"/>
      <c r="E148" s="39"/>
      <c r="F148" s="39"/>
    </row>
    <row r="149" spans="1:6" ht="15" thickBot="1" x14ac:dyDescent="0.35">
      <c r="A149" s="33" t="s">
        <v>150</v>
      </c>
      <c r="B149" s="39"/>
      <c r="C149" s="39"/>
      <c r="D149" s="39"/>
      <c r="E149" s="39"/>
      <c r="F149" s="39"/>
    </row>
    <row r="150" spans="1:6" ht="15" thickBot="1" x14ac:dyDescent="0.35">
      <c r="A150" s="33" t="s">
        <v>151</v>
      </c>
      <c r="B150" s="39"/>
      <c r="C150" s="39"/>
      <c r="D150" s="39"/>
      <c r="E150" s="39"/>
      <c r="F150" s="39"/>
    </row>
    <row r="151" spans="1:6" ht="15" thickBot="1" x14ac:dyDescent="0.35">
      <c r="A151" s="33" t="s">
        <v>152</v>
      </c>
      <c r="B151" s="39"/>
      <c r="C151" s="39"/>
      <c r="D151" s="39"/>
      <c r="E151" s="39"/>
      <c r="F151" s="39"/>
    </row>
    <row r="152" spans="1:6" ht="15" thickBot="1" x14ac:dyDescent="0.35">
      <c r="A152" s="33" t="s">
        <v>153</v>
      </c>
      <c r="B152" s="39"/>
      <c r="C152" s="39"/>
      <c r="D152" s="39"/>
      <c r="E152" s="39"/>
      <c r="F152" s="39"/>
    </row>
    <row r="153" spans="1:6" ht="15" thickBot="1" x14ac:dyDescent="0.35">
      <c r="A153" s="33" t="s">
        <v>154</v>
      </c>
      <c r="B153" s="39"/>
      <c r="C153" s="39"/>
      <c r="D153" s="39"/>
      <c r="E153" s="39"/>
      <c r="F153" s="39"/>
    </row>
    <row r="154" spans="1:6" ht="15" thickBot="1" x14ac:dyDescent="0.35">
      <c r="A154" s="33" t="s">
        <v>155</v>
      </c>
      <c r="B154" s="39"/>
      <c r="C154" s="39"/>
      <c r="D154" s="39"/>
      <c r="E154" s="39"/>
      <c r="F154" s="39"/>
    </row>
    <row r="155" spans="1:6" ht="15" thickBot="1" x14ac:dyDescent="0.35">
      <c r="A155" s="33" t="s">
        <v>156</v>
      </c>
      <c r="B155" s="39"/>
      <c r="C155" s="39"/>
      <c r="D155" s="39"/>
      <c r="E155" s="39"/>
      <c r="F155" s="39"/>
    </row>
    <row r="156" spans="1:6" ht="15" thickBot="1" x14ac:dyDescent="0.35">
      <c r="A156" s="33" t="s">
        <v>157</v>
      </c>
      <c r="B156" s="39"/>
      <c r="C156" s="39"/>
      <c r="D156" s="39"/>
      <c r="E156" s="39"/>
      <c r="F156" s="39"/>
    </row>
    <row r="157" spans="1:6" ht="15" thickBot="1" x14ac:dyDescent="0.35">
      <c r="A157" s="33" t="s">
        <v>158</v>
      </c>
      <c r="B157" s="39"/>
      <c r="C157" s="39"/>
      <c r="D157" s="39"/>
      <c r="E157" s="39"/>
      <c r="F157" s="39"/>
    </row>
    <row r="158" spans="1:6" ht="15" thickBot="1" x14ac:dyDescent="0.35">
      <c r="A158" s="33" t="s">
        <v>159</v>
      </c>
      <c r="B158" s="39"/>
      <c r="C158" s="39"/>
      <c r="D158" s="39"/>
      <c r="E158" s="39"/>
      <c r="F158" s="39"/>
    </row>
    <row r="159" spans="1:6" ht="15" thickBot="1" x14ac:dyDescent="0.35">
      <c r="A159" s="33" t="s">
        <v>160</v>
      </c>
      <c r="B159" s="39"/>
      <c r="C159" s="39"/>
      <c r="D159" s="39"/>
      <c r="E159" s="39"/>
      <c r="F159" s="39"/>
    </row>
    <row r="160" spans="1:6" ht="15" thickBot="1" x14ac:dyDescent="0.35">
      <c r="A160" s="33" t="s">
        <v>161</v>
      </c>
      <c r="B160" s="39"/>
      <c r="C160" s="39"/>
      <c r="D160" s="39"/>
      <c r="E160" s="39"/>
      <c r="F160" s="39"/>
    </row>
    <row r="161" spans="1:6" ht="15" thickBot="1" x14ac:dyDescent="0.35">
      <c r="A161" s="33" t="s">
        <v>162</v>
      </c>
      <c r="B161" s="39"/>
      <c r="C161" s="39"/>
      <c r="D161" s="39"/>
      <c r="E161" s="39"/>
      <c r="F161" s="39"/>
    </row>
    <row r="162" spans="1:6" ht="15" thickBot="1" x14ac:dyDescent="0.35">
      <c r="A162" s="33" t="s">
        <v>163</v>
      </c>
      <c r="B162" s="39"/>
      <c r="C162" s="39"/>
      <c r="D162" s="39"/>
      <c r="E162" s="39"/>
      <c r="F162" s="39"/>
    </row>
    <row r="163" spans="1:6" ht="15" thickBot="1" x14ac:dyDescent="0.35">
      <c r="A163" s="33" t="s">
        <v>164</v>
      </c>
      <c r="B163" s="39">
        <f>Penguen_BS!B163/Penguen_BS!B$44</f>
        <v>0.12374138844727081</v>
      </c>
      <c r="C163" s="39">
        <f>Penguen_BS!C163/Penguen_BS!C$44</f>
        <v>0.27005988023952099</v>
      </c>
      <c r="D163" s="39">
        <f>Penguen_BS!D163/Penguen_BS!D$44</f>
        <v>0.20358998582900331</v>
      </c>
      <c r="E163" s="39">
        <f>Penguen_BS!E163/Penguen_BS!E$44</f>
        <v>0.17853705486044272</v>
      </c>
      <c r="F163" s="39">
        <f>Penguen_BS!F163/Penguen_BS!F$44</f>
        <v>0.19287531806615776</v>
      </c>
    </row>
    <row r="164" spans="1:6" ht="15" thickBot="1" x14ac:dyDescent="0.35">
      <c r="A164" s="33" t="s">
        <v>165</v>
      </c>
      <c r="B164" s="39"/>
      <c r="C164" s="39"/>
      <c r="D164" s="39"/>
      <c r="E164" s="39"/>
      <c r="F164" s="39"/>
    </row>
    <row r="165" spans="1:6" ht="15" thickBot="1" x14ac:dyDescent="0.35">
      <c r="A165" s="33" t="s">
        <v>166</v>
      </c>
      <c r="B165" s="39"/>
      <c r="C165" s="39"/>
      <c r="D165" s="39"/>
      <c r="E165" s="39"/>
      <c r="F165" s="39"/>
    </row>
    <row r="166" spans="1:6" ht="15" thickBot="1" x14ac:dyDescent="0.35">
      <c r="A166" s="33" t="s">
        <v>167</v>
      </c>
      <c r="B166" s="39"/>
      <c r="C166" s="39"/>
      <c r="D166" s="39"/>
      <c r="E166" s="39"/>
      <c r="F166" s="39"/>
    </row>
    <row r="167" spans="1:6" ht="15" thickBot="1" x14ac:dyDescent="0.35">
      <c r="A167" s="33" t="s">
        <v>168</v>
      </c>
      <c r="B167" s="39">
        <f>Penguen_BS!B167/Penguen_BS!B$44</f>
        <v>0.31822999470058294</v>
      </c>
      <c r="C167" s="39">
        <f>Penguen_BS!C167/Penguen_BS!C$44</f>
        <v>0.56227544910179639</v>
      </c>
      <c r="D167" s="39">
        <f>Penguen_BS!D167/Penguen_BS!D$44</f>
        <v>0.49787435049598494</v>
      </c>
      <c r="E167" s="39">
        <f>Penguen_BS!E167/Penguen_BS!E$44</f>
        <v>0.42492781520692968</v>
      </c>
      <c r="F167" s="39">
        <f>Penguen_BS!F167/Penguen_BS!F$44</f>
        <v>0.37455470737913482</v>
      </c>
    </row>
    <row r="168" spans="1:6" ht="15" thickBot="1" x14ac:dyDescent="0.35">
      <c r="A168" s="33" t="s">
        <v>169</v>
      </c>
      <c r="B168" s="39">
        <f>Penguen_BS!B168/Penguen_BS!B$44</f>
        <v>0.45998940116587178</v>
      </c>
      <c r="C168" s="39">
        <f>Penguen_BS!C168/Penguen_BS!C$44</f>
        <v>0.20838323353293411</v>
      </c>
      <c r="D168" s="39">
        <f>Penguen_BS!D168/Penguen_BS!D$44</f>
        <v>0.16249409541804441</v>
      </c>
      <c r="E168" s="39">
        <f>Penguen_BS!E168/Penguen_BS!E$44</f>
        <v>0.23917228103946103</v>
      </c>
      <c r="F168" s="39">
        <f>Penguen_BS!F168/Penguen_BS!F$44</f>
        <v>0.30788804071246817</v>
      </c>
    </row>
    <row r="169" spans="1:6" ht="15" thickBot="1" x14ac:dyDescent="0.35">
      <c r="A169" s="33" t="s">
        <v>170</v>
      </c>
      <c r="B169" s="39"/>
      <c r="C169" s="39"/>
      <c r="D169" s="39"/>
      <c r="E169" s="39"/>
      <c r="F169" s="39"/>
    </row>
    <row r="170" spans="1:6" ht="15" thickBot="1" x14ac:dyDescent="0.35">
      <c r="A170" s="33" t="s">
        <v>171</v>
      </c>
      <c r="B170" s="39"/>
      <c r="C170" s="39"/>
      <c r="D170" s="39"/>
      <c r="E170" s="39"/>
      <c r="F170" s="39"/>
    </row>
    <row r="171" spans="1:6" ht="15" thickBot="1" x14ac:dyDescent="0.35">
      <c r="A171" s="33" t="s">
        <v>172</v>
      </c>
      <c r="B171" s="39"/>
      <c r="C171" s="39"/>
      <c r="D171" s="39"/>
      <c r="E171" s="39"/>
      <c r="F171" s="39"/>
    </row>
    <row r="172" spans="1:6" ht="15" thickBot="1" x14ac:dyDescent="0.35">
      <c r="A172" s="33" t="s">
        <v>173</v>
      </c>
      <c r="B172" s="39"/>
      <c r="C172" s="39"/>
      <c r="D172" s="39"/>
      <c r="E172" s="39"/>
      <c r="F172" s="39"/>
    </row>
    <row r="173" spans="1:6" ht="15" thickBot="1" x14ac:dyDescent="0.35">
      <c r="A173" s="33" t="s">
        <v>174</v>
      </c>
      <c r="B173" s="39"/>
      <c r="C173" s="39"/>
      <c r="D173" s="39"/>
      <c r="E173" s="39"/>
      <c r="F173" s="39"/>
    </row>
    <row r="174" spans="1:6" ht="15" thickBot="1" x14ac:dyDescent="0.35">
      <c r="A174" s="33" t="s">
        <v>175</v>
      </c>
      <c r="B174" s="39"/>
      <c r="C174" s="39"/>
      <c r="D174" s="39"/>
      <c r="E174" s="39"/>
      <c r="F174" s="39"/>
    </row>
    <row r="175" spans="1:6" ht="15" thickBot="1" x14ac:dyDescent="0.35">
      <c r="A175" s="33" t="s">
        <v>176</v>
      </c>
      <c r="B175" s="39"/>
      <c r="C175" s="39"/>
      <c r="D175" s="39"/>
      <c r="E175" s="39"/>
      <c r="F175" s="39"/>
    </row>
    <row r="176" spans="1:6" ht="15" thickBot="1" x14ac:dyDescent="0.35">
      <c r="A176" s="33" t="s">
        <v>177</v>
      </c>
      <c r="B176" s="39"/>
      <c r="C176" s="39"/>
      <c r="D176" s="39"/>
      <c r="E176" s="39"/>
      <c r="F176" s="39"/>
    </row>
    <row r="177" spans="1:6" ht="15" thickBot="1" x14ac:dyDescent="0.35">
      <c r="A177" s="33" t="s">
        <v>178</v>
      </c>
      <c r="B177" s="39"/>
      <c r="C177" s="39"/>
      <c r="D177" s="39"/>
      <c r="E177" s="39"/>
      <c r="F177" s="39"/>
    </row>
    <row r="178" spans="1:6" ht="15" thickBot="1" x14ac:dyDescent="0.35">
      <c r="A178" s="33" t="s">
        <v>179</v>
      </c>
      <c r="B178" s="39"/>
      <c r="C178" s="39"/>
      <c r="D178" s="39"/>
      <c r="E178" s="39"/>
      <c r="F178" s="39"/>
    </row>
    <row r="179" spans="1:6" ht="15" thickBot="1" x14ac:dyDescent="0.35">
      <c r="A179" s="33" t="s">
        <v>180</v>
      </c>
      <c r="B179" s="39"/>
      <c r="C179" s="39"/>
      <c r="D179" s="39"/>
      <c r="E179" s="39"/>
      <c r="F179" s="39"/>
    </row>
    <row r="180" spans="1:6" x14ac:dyDescent="0.3">
      <c r="A180" s="33" t="s">
        <v>181</v>
      </c>
      <c r="B180" s="39"/>
      <c r="C180" s="39"/>
      <c r="D180" s="39"/>
      <c r="E180" s="39"/>
      <c r="F180" s="39"/>
    </row>
    <row r="181" spans="1:6" ht="12" customHeight="1" thickBot="1" x14ac:dyDescent="0.35">
      <c r="A181" s="10" t="s">
        <v>182</v>
      </c>
      <c r="B181" s="41"/>
      <c r="C181" s="41"/>
      <c r="D181" s="41"/>
      <c r="E181" s="41"/>
      <c r="F181" s="41"/>
    </row>
    <row r="182" spans="1:6" ht="15" thickBot="1" x14ac:dyDescent="0.35">
      <c r="A182" s="33" t="s">
        <v>183</v>
      </c>
      <c r="B182" s="39"/>
      <c r="C182" s="39"/>
      <c r="D182" s="39"/>
      <c r="E182" s="39"/>
      <c r="F182" s="39"/>
    </row>
    <row r="183" spans="1:6" ht="15" thickBot="1" x14ac:dyDescent="0.35">
      <c r="A183" s="11" t="s">
        <v>184</v>
      </c>
      <c r="B183" s="37"/>
      <c r="C183" s="37"/>
      <c r="D183" s="37"/>
      <c r="E183" s="37"/>
      <c r="F183" s="37">
        <f>Penguen_BS!F183/Penguen_BS!F$44</f>
        <v>0.19185750636132318</v>
      </c>
    </row>
    <row r="184" spans="1:6" ht="15" thickBot="1" x14ac:dyDescent="0.35">
      <c r="A184" s="13" t="s">
        <v>185</v>
      </c>
      <c r="B184" s="38"/>
      <c r="C184" s="38"/>
      <c r="D184" s="38"/>
      <c r="E184" s="38"/>
      <c r="F184" s="38">
        <f>Penguen_BS!F184/Penguen_BS!F$44</f>
        <v>3.5114503816793895E-2</v>
      </c>
    </row>
    <row r="185" spans="1:6" ht="15" thickBot="1" x14ac:dyDescent="0.35">
      <c r="A185" s="13" t="s">
        <v>186</v>
      </c>
      <c r="B185" s="38"/>
      <c r="C185" s="38"/>
      <c r="D185" s="38"/>
      <c r="E185" s="38"/>
      <c r="F185" s="38">
        <f>Penguen_BS!F185/Penguen_BS!F$44</f>
        <v>0</v>
      </c>
    </row>
    <row r="186" spans="1:6" ht="15" thickBot="1" x14ac:dyDescent="0.35">
      <c r="A186" s="13" t="s">
        <v>187</v>
      </c>
      <c r="B186" s="38"/>
      <c r="C186" s="38"/>
      <c r="D186" s="38"/>
      <c r="E186" s="38"/>
      <c r="F186" s="38">
        <f>Penguen_BS!F186/Penguen_BS!F$44</f>
        <v>3.8167938931297711E-2</v>
      </c>
    </row>
    <row r="187" spans="1:6" ht="15" thickBot="1" x14ac:dyDescent="0.35">
      <c r="A187" s="13" t="s">
        <v>188</v>
      </c>
      <c r="B187" s="38"/>
      <c r="C187" s="38"/>
      <c r="D187" s="38"/>
      <c r="E187" s="38"/>
      <c r="F187" s="38">
        <f>Penguen_BS!F187/Penguen_BS!F$44</f>
        <v>4.0712468193384227E-2</v>
      </c>
    </row>
    <row r="188" spans="1:6" ht="15" thickBot="1" x14ac:dyDescent="0.35">
      <c r="A188" s="13" t="s">
        <v>189</v>
      </c>
      <c r="B188" s="38"/>
      <c r="C188" s="38"/>
      <c r="D188" s="38"/>
      <c r="E188" s="38"/>
      <c r="F188" s="38">
        <f>Penguen_BS!F188/Penguen_BS!F$44</f>
        <v>4.5292620865139951E-2</v>
      </c>
    </row>
    <row r="189" spans="1:6" ht="15" thickBot="1" x14ac:dyDescent="0.35">
      <c r="A189" s="13" t="s">
        <v>190</v>
      </c>
      <c r="B189" s="38"/>
      <c r="C189" s="38"/>
      <c r="D189" s="38"/>
      <c r="E189" s="38"/>
      <c r="F189" s="38">
        <f>Penguen_BS!F189/Penguen_BS!F$44</f>
        <v>3.2569974554707379E-2</v>
      </c>
    </row>
    <row r="190" spans="1:6" ht="15" thickBot="1" x14ac:dyDescent="0.35">
      <c r="A190" s="13" t="s">
        <v>191</v>
      </c>
      <c r="B190" s="38"/>
      <c r="C190" s="38"/>
      <c r="D190" s="38"/>
      <c r="E190" s="38"/>
      <c r="F190" s="38">
        <f>Penguen_BS!F190/Penguen_BS!F$44</f>
        <v>3.8167938931297711E-2</v>
      </c>
    </row>
    <row r="191" spans="1:6" ht="15" thickBot="1" x14ac:dyDescent="0.35">
      <c r="A191" s="13" t="s">
        <v>192</v>
      </c>
      <c r="B191" s="38"/>
      <c r="C191" s="38"/>
      <c r="D191" s="38"/>
      <c r="E191" s="38"/>
      <c r="F191" s="38">
        <f>Penguen_BS!F191/Penguen_BS!F$44</f>
        <v>8.6005089058524165E-2</v>
      </c>
    </row>
    <row r="192" spans="1:6" ht="15" thickBot="1" x14ac:dyDescent="0.35">
      <c r="A192" s="13" t="s">
        <v>193</v>
      </c>
      <c r="B192" s="38"/>
      <c r="C192" s="38"/>
      <c r="D192" s="38"/>
      <c r="E192" s="38"/>
      <c r="F192" s="38">
        <f>Penguen_BS!F192/Penguen_BS!F$44</f>
        <v>3.2569974554707379E-2</v>
      </c>
    </row>
    <row r="193" spans="1:6" ht="15" thickBot="1" x14ac:dyDescent="0.35">
      <c r="A193" s="33" t="s">
        <v>194</v>
      </c>
      <c r="B193" s="39"/>
      <c r="C193" s="39"/>
      <c r="D193" s="39"/>
      <c r="E193" s="39"/>
      <c r="F193" s="39"/>
    </row>
    <row r="194" spans="1:6" ht="15" thickBot="1" x14ac:dyDescent="0.35">
      <c r="A194" s="33" t="s">
        <v>195</v>
      </c>
      <c r="B194" s="39"/>
      <c r="C194" s="39"/>
      <c r="D194" s="39"/>
      <c r="E194" s="39"/>
      <c r="F194" s="39"/>
    </row>
    <row r="195" spans="1:6" ht="15" thickBot="1" x14ac:dyDescent="0.35">
      <c r="A195" s="33" t="s">
        <v>196</v>
      </c>
      <c r="B195" s="39"/>
      <c r="C195" s="39"/>
      <c r="D195" s="39"/>
      <c r="E195" s="39"/>
      <c r="F195" s="39"/>
    </row>
    <row r="196" spans="1:6" ht="15" thickBot="1" x14ac:dyDescent="0.35">
      <c r="A196" s="33" t="s">
        <v>197</v>
      </c>
      <c r="B196" s="39"/>
      <c r="C196" s="39"/>
      <c r="D196" s="39"/>
      <c r="E196" s="39"/>
      <c r="F196" s="39"/>
    </row>
    <row r="197" spans="1:6" ht="15" thickBot="1" x14ac:dyDescent="0.35">
      <c r="A197" s="33" t="s">
        <v>198</v>
      </c>
      <c r="B197" s="39"/>
      <c r="C197" s="39"/>
      <c r="D197" s="39"/>
      <c r="E197" s="39"/>
      <c r="F197" s="39"/>
    </row>
    <row r="198" spans="1:6" ht="15" thickBot="1" x14ac:dyDescent="0.35">
      <c r="A198" s="33" t="s">
        <v>199</v>
      </c>
      <c r="B198" s="39"/>
      <c r="C198" s="39"/>
      <c r="D198" s="39"/>
      <c r="E198" s="39"/>
      <c r="F198" s="39"/>
    </row>
    <row r="199" spans="1:6" ht="15" thickBot="1" x14ac:dyDescent="0.35">
      <c r="A199" s="33" t="s">
        <v>200</v>
      </c>
      <c r="B199" s="39"/>
      <c r="C199" s="39"/>
      <c r="D199" s="39"/>
      <c r="E199" s="39"/>
      <c r="F199" s="39"/>
    </row>
    <row r="200" spans="1:6" x14ac:dyDescent="0.3">
      <c r="A200" s="33" t="s">
        <v>201</v>
      </c>
      <c r="B200" s="39"/>
      <c r="C200" s="39"/>
      <c r="D200" s="39"/>
      <c r="E200" s="39"/>
      <c r="F200" s="39"/>
    </row>
    <row r="201" spans="1:6" x14ac:dyDescent="0.3">
      <c r="B201" s="36"/>
      <c r="C201" s="36"/>
      <c r="D201" s="36"/>
      <c r="E201" s="36"/>
      <c r="F201" s="36"/>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E66C3-BEA9-4239-84FC-EC344B16C8B3}">
  <sheetPr>
    <tabColor theme="6" tint="0.39997558519241921"/>
  </sheetPr>
  <dimension ref="A1:J187"/>
  <sheetViews>
    <sheetView workbookViewId="0"/>
  </sheetViews>
  <sheetFormatPr defaultRowHeight="14.4" x14ac:dyDescent="0.3"/>
  <cols>
    <col min="1" max="1" width="9.88671875" customWidth="1"/>
    <col min="2" max="2" width="26.44140625" customWidth="1"/>
    <col min="3" max="3" width="20.5546875" bestFit="1" customWidth="1"/>
    <col min="4" max="7" width="13.88671875" bestFit="1" customWidth="1"/>
  </cols>
  <sheetData>
    <row r="1" spans="1:10" x14ac:dyDescent="0.3">
      <c r="A1" s="1" t="s">
        <v>377</v>
      </c>
    </row>
    <row r="2" spans="1:10" x14ac:dyDescent="0.3">
      <c r="A2" s="42" t="s">
        <v>446</v>
      </c>
    </row>
    <row r="3" spans="1:10" x14ac:dyDescent="0.3">
      <c r="A3" s="2" t="s">
        <v>203</v>
      </c>
    </row>
    <row r="4" spans="1:10" ht="15" thickBot="1" x14ac:dyDescent="0.35">
      <c r="A4" s="2" t="s">
        <v>1</v>
      </c>
    </row>
    <row r="5" spans="1:10" ht="15" thickBot="1" x14ac:dyDescent="0.35">
      <c r="A5" s="100"/>
      <c r="B5" s="101"/>
      <c r="C5" s="4">
        <v>2019</v>
      </c>
      <c r="D5" s="4">
        <v>2018</v>
      </c>
      <c r="E5" s="4">
        <v>2017</v>
      </c>
      <c r="F5" s="4">
        <v>2016</v>
      </c>
      <c r="G5" s="4">
        <v>2015</v>
      </c>
    </row>
    <row r="6" spans="1:10" ht="14.25" customHeight="1" thickBot="1" x14ac:dyDescent="0.35">
      <c r="A6" s="102" t="s">
        <v>2</v>
      </c>
      <c r="B6" s="103"/>
      <c r="C6" s="6" t="s">
        <v>3</v>
      </c>
      <c r="D6" s="7" t="s">
        <v>4</v>
      </c>
      <c r="E6" s="6" t="s">
        <v>5</v>
      </c>
      <c r="F6" s="6" t="s">
        <v>6</v>
      </c>
      <c r="G6" s="7" t="s">
        <v>7</v>
      </c>
    </row>
    <row r="7" spans="1:10" ht="15" thickBot="1" x14ac:dyDescent="0.35">
      <c r="A7" s="104" t="s">
        <v>8</v>
      </c>
      <c r="B7" s="105"/>
      <c r="C7" s="9" t="s">
        <v>9</v>
      </c>
      <c r="D7" s="9" t="s">
        <v>10</v>
      </c>
      <c r="E7" s="9" t="s">
        <v>11</v>
      </c>
      <c r="F7" s="9" t="s">
        <v>12</v>
      </c>
      <c r="G7" s="9" t="s">
        <v>13</v>
      </c>
    </row>
    <row r="8" spans="1:10" ht="15" thickBot="1" x14ac:dyDescent="0.35">
      <c r="A8" s="94" t="s">
        <v>204</v>
      </c>
      <c r="B8" s="95"/>
      <c r="C8" s="37">
        <f>Penguen_IS!C8/Penguen_IS!C$8</f>
        <v>1</v>
      </c>
      <c r="D8" s="37">
        <f>Penguen_IS!D8/Penguen_IS!D$8</f>
        <v>1</v>
      </c>
      <c r="E8" s="37">
        <f>Penguen_IS!E8/Penguen_IS!E$8</f>
        <v>1</v>
      </c>
      <c r="F8" s="37">
        <f>Penguen_IS!F8/Penguen_IS!F$8</f>
        <v>1</v>
      </c>
      <c r="G8" s="37">
        <f>Penguen_IS!G8/Penguen_IS!G$8</f>
        <v>1</v>
      </c>
      <c r="J8" s="36"/>
    </row>
    <row r="9" spans="1:10" ht="15" thickBot="1" x14ac:dyDescent="0.35">
      <c r="A9" s="96" t="s">
        <v>205</v>
      </c>
      <c r="B9" s="97"/>
      <c r="C9" s="38">
        <f>Penguen_IS!C9/Penguen_IS!C$8</f>
        <v>1</v>
      </c>
      <c r="D9" s="38">
        <f>Penguen_IS!D9/Penguen_IS!D$8</f>
        <v>1</v>
      </c>
      <c r="E9" s="38">
        <f>Penguen_IS!E9/Penguen_IS!E$8</f>
        <v>1</v>
      </c>
      <c r="F9" s="38">
        <f>Penguen_IS!F9/Penguen_IS!F$8</f>
        <v>1</v>
      </c>
      <c r="G9" s="38"/>
    </row>
    <row r="10" spans="1:10" ht="15" thickBot="1" x14ac:dyDescent="0.35">
      <c r="A10" s="96" t="s">
        <v>206</v>
      </c>
      <c r="B10" s="97"/>
      <c r="C10" s="38"/>
      <c r="D10" s="38"/>
      <c r="E10" s="38"/>
      <c r="F10" s="38"/>
      <c r="G10" s="38">
        <f>Penguen_IS!G10/Penguen_IS!G$8</f>
        <v>1.037243947858473</v>
      </c>
    </row>
    <row r="11" spans="1:10" ht="15" thickBot="1" x14ac:dyDescent="0.35">
      <c r="A11" s="96" t="s">
        <v>207</v>
      </c>
      <c r="B11" s="97"/>
      <c r="C11" s="38"/>
      <c r="D11" s="38"/>
      <c r="E11" s="38"/>
      <c r="F11" s="38"/>
      <c r="G11" s="38">
        <f>Penguen_IS!G11/Penguen_IS!G$8</f>
        <v>-3.8175046554934818E-2</v>
      </c>
    </row>
    <row r="12" spans="1:10" ht="15" thickBot="1" x14ac:dyDescent="0.35">
      <c r="A12" s="88" t="s">
        <v>208</v>
      </c>
      <c r="B12" s="89"/>
      <c r="C12" s="39"/>
      <c r="D12" s="39"/>
      <c r="E12" s="39"/>
      <c r="F12" s="39"/>
      <c r="G12" s="39"/>
    </row>
    <row r="13" spans="1:10" ht="15" thickBot="1" x14ac:dyDescent="0.35">
      <c r="A13" s="88" t="s">
        <v>209</v>
      </c>
      <c r="B13" s="89"/>
      <c r="C13" s="39">
        <f>Penguen_IS!C13/Penguen_IS!C$8</f>
        <v>1</v>
      </c>
      <c r="D13" s="39">
        <f>Penguen_IS!D13/Penguen_IS!D$8</f>
        <v>1</v>
      </c>
      <c r="E13" s="39">
        <f>Penguen_IS!E13/Penguen_IS!E$8</f>
        <v>1</v>
      </c>
      <c r="F13" s="39">
        <f>Penguen_IS!F13/Penguen_IS!F$8</f>
        <v>1</v>
      </c>
      <c r="G13" s="39">
        <f>Penguen_IS!G13/Penguen_IS!G$8</f>
        <v>1</v>
      </c>
    </row>
    <row r="14" spans="1:10" ht="15" thickBot="1" x14ac:dyDescent="0.35">
      <c r="A14" s="94" t="s">
        <v>210</v>
      </c>
      <c r="B14" s="95"/>
      <c r="C14" s="37">
        <f>Penguen_IS!C14/Penguen_IS!C$8</f>
        <v>0.86621315192743764</v>
      </c>
      <c r="D14" s="37">
        <f>Penguen_IS!D14/Penguen_IS!D$8</f>
        <v>0.82687056253413438</v>
      </c>
      <c r="E14" s="37">
        <f>Penguen_IS!E14/Penguen_IS!E$8</f>
        <v>0.85121328224776516</v>
      </c>
      <c r="F14" s="37">
        <f>Penguen_IS!F14/Penguen_IS!F$8</f>
        <v>0.85244587008821171</v>
      </c>
      <c r="G14" s="37">
        <f>Penguen_IS!G14/Penguen_IS!G$8</f>
        <v>0.80167597765363119</v>
      </c>
    </row>
    <row r="15" spans="1:10" ht="15" thickBot="1" x14ac:dyDescent="0.35">
      <c r="A15" s="96" t="s">
        <v>211</v>
      </c>
      <c r="B15" s="97"/>
      <c r="C15" s="38">
        <f>Penguen_IS!C15/Penguen_IS!C$8</f>
        <v>0.86621315192743764</v>
      </c>
      <c r="D15" s="38">
        <f>Penguen_IS!D15/Penguen_IS!D$8</f>
        <v>0.82687056253413438</v>
      </c>
      <c r="E15" s="38">
        <f>Penguen_IS!E15/Penguen_IS!E$8</f>
        <v>0.85121328224776516</v>
      </c>
      <c r="F15" s="38">
        <f>Penguen_IS!F15/Penguen_IS!F$8</f>
        <v>0.85244587008821171</v>
      </c>
      <c r="G15" s="38">
        <f>Penguen_IS!G15/Penguen_IS!G$8</f>
        <v>0.80167597765363119</v>
      </c>
    </row>
    <row r="16" spans="1:10" ht="15" thickBot="1" x14ac:dyDescent="0.35">
      <c r="A16" s="88" t="s">
        <v>212</v>
      </c>
      <c r="B16" s="89"/>
      <c r="C16" s="39">
        <f>Penguen_IS!C16/Penguen_IS!C$8</f>
        <v>0.13378684807256236</v>
      </c>
      <c r="D16" s="39">
        <f>Penguen_IS!D16/Penguen_IS!D$8</f>
        <v>0.17367558711086839</v>
      </c>
      <c r="E16" s="39">
        <f>Penguen_IS!E16/Penguen_IS!E$8</f>
        <v>0.14878671775223501</v>
      </c>
      <c r="F16" s="39">
        <f>Penguen_IS!F16/Penguen_IS!F$8</f>
        <v>0.14755412991178829</v>
      </c>
      <c r="G16" s="39">
        <f>Penguen_IS!G16/Penguen_IS!G$8</f>
        <v>0.19739292364990688</v>
      </c>
    </row>
    <row r="17" spans="1:7" ht="15" thickBot="1" x14ac:dyDescent="0.35">
      <c r="A17" s="99"/>
      <c r="B17" s="99"/>
      <c r="C17" s="40"/>
      <c r="D17" s="40"/>
      <c r="E17" s="40"/>
      <c r="F17" s="40"/>
      <c r="G17" s="40"/>
    </row>
    <row r="18" spans="1:7" ht="15" thickBot="1" x14ac:dyDescent="0.35">
      <c r="A18" s="94" t="s">
        <v>213</v>
      </c>
      <c r="B18" s="95"/>
      <c r="C18" s="37">
        <f>Penguen_IS!C18/Penguen_IS!C$8</f>
        <v>0.11337868480725623</v>
      </c>
      <c r="D18" s="37">
        <f>Penguen_IS!D18/Penguen_IS!D$8</f>
        <v>9.8306936100491543E-2</v>
      </c>
      <c r="E18" s="37">
        <f>Penguen_IS!E18/Penguen_IS!E$8</f>
        <v>0.12452107279693488</v>
      </c>
      <c r="F18" s="37">
        <f>Penguen_IS!F18/Penguen_IS!F$8</f>
        <v>0.13151563753007217</v>
      </c>
      <c r="G18" s="37">
        <f>Penguen_IS!G18/Penguen_IS!G$8</f>
        <v>0.14804469273743015</v>
      </c>
    </row>
    <row r="19" spans="1:7" ht="15" thickBot="1" x14ac:dyDescent="0.35">
      <c r="A19" s="96" t="s">
        <v>214</v>
      </c>
      <c r="B19" s="97"/>
      <c r="C19" s="38">
        <f>Penguen_IS!C19/Penguen_IS!C$8</f>
        <v>0.11337868480725623</v>
      </c>
      <c r="D19" s="38">
        <f>Penguen_IS!D19/Penguen_IS!D$8</f>
        <v>9.8306936100491543E-2</v>
      </c>
      <c r="E19" s="38">
        <f>Penguen_IS!E19/Penguen_IS!E$8</f>
        <v>0.12452107279693488</v>
      </c>
      <c r="F19" s="38">
        <f>Penguen_IS!F19/Penguen_IS!F$8</f>
        <v>0.13151563753007217</v>
      </c>
      <c r="G19" s="38">
        <f>Penguen_IS!G19/Penguen_IS!G$8</f>
        <v>0.14804469273743015</v>
      </c>
    </row>
    <row r="20" spans="1:7" ht="15" thickBot="1" x14ac:dyDescent="0.35">
      <c r="A20" s="88" t="s">
        <v>215</v>
      </c>
      <c r="B20" s="89"/>
      <c r="C20" s="39"/>
      <c r="D20" s="39"/>
      <c r="E20" s="39"/>
      <c r="F20" s="39"/>
      <c r="G20" s="39"/>
    </row>
    <row r="21" spans="1:7" ht="15" thickBot="1" x14ac:dyDescent="0.35">
      <c r="A21" s="94" t="s">
        <v>216</v>
      </c>
      <c r="B21" s="95"/>
      <c r="C21" s="37">
        <f>Penguen_IS!C21/Penguen_IS!C$8</f>
        <v>1.1904761904761904E-2</v>
      </c>
      <c r="D21" s="37">
        <f>Penguen_IS!D21/Penguen_IS!D$8</f>
        <v>1.0922992900054616E-3</v>
      </c>
      <c r="E21" s="37">
        <f>Penguen_IS!E21/Penguen_IS!E$8</f>
        <v>1.277139208173691E-3</v>
      </c>
      <c r="F21" s="37">
        <f>Penguen_IS!F21/Penguen_IS!F$8</f>
        <v>1.6038492381716118E-3</v>
      </c>
      <c r="G21" s="37"/>
    </row>
    <row r="22" spans="1:7" ht="15" thickBot="1" x14ac:dyDescent="0.35">
      <c r="A22" s="96" t="s">
        <v>217</v>
      </c>
      <c r="B22" s="97"/>
      <c r="C22" s="38">
        <f>Penguen_IS!C22/Penguen_IS!C$8</f>
        <v>1.1904761904761904E-2</v>
      </c>
      <c r="D22" s="38">
        <f>Penguen_IS!D22/Penguen_IS!D$8</f>
        <v>1.0922992900054616E-3</v>
      </c>
      <c r="E22" s="38">
        <f>Penguen_IS!E22/Penguen_IS!E$8</f>
        <v>1.277139208173691E-3</v>
      </c>
      <c r="F22" s="38">
        <f>Penguen_IS!F22/Penguen_IS!F$8</f>
        <v>1.6038492381716118E-3</v>
      </c>
      <c r="G22" s="38"/>
    </row>
    <row r="23" spans="1:7" ht="15" thickBot="1" x14ac:dyDescent="0.35">
      <c r="A23" s="88" t="s">
        <v>218</v>
      </c>
      <c r="B23" s="89"/>
      <c r="C23" s="39"/>
      <c r="D23" s="39"/>
      <c r="E23" s="39"/>
      <c r="F23" s="39"/>
      <c r="G23" s="39"/>
    </row>
    <row r="24" spans="1:7" ht="15" thickBot="1" x14ac:dyDescent="0.35">
      <c r="A24" s="94" t="s">
        <v>219</v>
      </c>
      <c r="B24" s="95"/>
      <c r="C24" s="37"/>
      <c r="D24" s="37"/>
      <c r="E24" s="37"/>
      <c r="F24" s="37"/>
      <c r="G24" s="37">
        <f>Penguen_IS!G24/Penguen_IS!G$8</f>
        <v>4.6554934823091242E-3</v>
      </c>
    </row>
    <row r="25" spans="1:7" ht="15" thickBot="1" x14ac:dyDescent="0.35">
      <c r="A25" s="96" t="s">
        <v>220</v>
      </c>
      <c r="B25" s="97"/>
      <c r="C25" s="38"/>
      <c r="D25" s="38"/>
      <c r="E25" s="38"/>
      <c r="F25" s="38"/>
      <c r="G25" s="38">
        <f>Penguen_IS!G25/Penguen_IS!G$8</f>
        <v>4.6554934823091242E-3</v>
      </c>
    </row>
    <row r="26" spans="1:7" ht="15" thickBot="1" x14ac:dyDescent="0.35">
      <c r="A26" s="88" t="s">
        <v>221</v>
      </c>
      <c r="B26" s="89"/>
      <c r="C26" s="39"/>
      <c r="D26" s="39"/>
      <c r="E26" s="39"/>
      <c r="F26" s="39"/>
      <c r="G26" s="39"/>
    </row>
    <row r="27" spans="1:7" ht="15" thickBot="1" x14ac:dyDescent="0.35">
      <c r="A27" s="88" t="s">
        <v>222</v>
      </c>
      <c r="B27" s="89"/>
      <c r="C27" s="39"/>
      <c r="D27" s="39"/>
      <c r="E27" s="39"/>
      <c r="F27" s="39"/>
      <c r="G27" s="39">
        <f>Penguen_IS!G27/Penguen_IS!G$8</f>
        <v>4.6554934823091242E-3</v>
      </c>
    </row>
    <row r="28" spans="1:7" ht="15" thickBot="1" x14ac:dyDescent="0.35">
      <c r="A28" s="94" t="s">
        <v>223</v>
      </c>
      <c r="B28" s="95"/>
      <c r="C28" s="37">
        <f>Penguen_IS!C28/Penguen_IS!C$8</f>
        <v>1.1337868480725624E-3</v>
      </c>
      <c r="D28" s="37">
        <f>Penguen_IS!D28/Penguen_IS!D$8</f>
        <v>5.4614964500273081E-4</v>
      </c>
      <c r="E28" s="37">
        <f>Penguen_IS!E28/Penguen_IS!E$8</f>
        <v>0</v>
      </c>
      <c r="F28" s="37">
        <f>Penguen_IS!F28/Penguen_IS!F$8</f>
        <v>8.0192461908580592E-4</v>
      </c>
      <c r="G28" s="37">
        <f>Penguen_IS!G28/Penguen_IS!G$8</f>
        <v>-2.7932960893854745E-3</v>
      </c>
    </row>
    <row r="29" spans="1:7" ht="15" thickBot="1" x14ac:dyDescent="0.35">
      <c r="A29" s="96" t="s">
        <v>224</v>
      </c>
      <c r="B29" s="97"/>
      <c r="C29" s="38">
        <f>Penguen_IS!C29/Penguen_IS!C$8</f>
        <v>1.1337868480725624E-3</v>
      </c>
      <c r="D29" s="38">
        <f>Penguen_IS!D29/Penguen_IS!D$8</f>
        <v>5.4614964500273081E-4</v>
      </c>
      <c r="E29" s="38">
        <f>Penguen_IS!E29/Penguen_IS!E$8</f>
        <v>0</v>
      </c>
      <c r="F29" s="38">
        <f>Penguen_IS!F29/Penguen_IS!F$8</f>
        <v>8.0192461908580592E-4</v>
      </c>
      <c r="G29" s="38">
        <f>Penguen_IS!G29/Penguen_IS!G$8</f>
        <v>-2.7932960893854745E-3</v>
      </c>
    </row>
    <row r="30" spans="1:7" ht="15" thickBot="1" x14ac:dyDescent="0.35">
      <c r="A30" s="94" t="s">
        <v>225</v>
      </c>
      <c r="B30" s="95"/>
      <c r="C30" s="37">
        <f>Penguen_IS!C30/Penguen_IS!C$8</f>
        <v>1.7006802721088435E-3</v>
      </c>
      <c r="D30" s="37">
        <f>Penguen_IS!D30/Penguen_IS!D$8</f>
        <v>9.2845439650464223E-3</v>
      </c>
      <c r="E30" s="37">
        <f>Penguen_IS!E30/Penguen_IS!E$8</f>
        <v>1.277139208173691E-3</v>
      </c>
      <c r="F30" s="37">
        <f>Penguen_IS!F30/Penguen_IS!F$8</f>
        <v>-1.6038492381716118E-3</v>
      </c>
      <c r="G30" s="37">
        <f>Penguen_IS!G30/Penguen_IS!G$8</f>
        <v>0</v>
      </c>
    </row>
    <row r="31" spans="1:7" ht="15" thickBot="1" x14ac:dyDescent="0.35">
      <c r="A31" s="96" t="s">
        <v>226</v>
      </c>
      <c r="B31" s="97"/>
      <c r="C31" s="38">
        <f>Penguen_IS!C31/Penguen_IS!C$8</f>
        <v>8.5034013605442167E-3</v>
      </c>
      <c r="D31" s="38">
        <f>Penguen_IS!D31/Penguen_IS!D$8</f>
        <v>1.7476788640087386E-2</v>
      </c>
      <c r="E31" s="38">
        <f>Penguen_IS!E31/Penguen_IS!E$8</f>
        <v>1.532567049808429E-2</v>
      </c>
      <c r="F31" s="38">
        <f>Penguen_IS!F31/Penguen_IS!F$8</f>
        <v>1.1226944667201283E-2</v>
      </c>
      <c r="G31" s="38">
        <f>Penguen_IS!G31/Penguen_IS!G$8</f>
        <v>1.8621973929236497E-2</v>
      </c>
    </row>
    <row r="32" spans="1:7" ht="15" thickBot="1" x14ac:dyDescent="0.35">
      <c r="A32" s="96" t="s">
        <v>227</v>
      </c>
      <c r="B32" s="97"/>
      <c r="C32" s="38">
        <f>Penguen_IS!C32/Penguen_IS!C$8</f>
        <v>-7.3696145124716554E-3</v>
      </c>
      <c r="D32" s="38">
        <f>Penguen_IS!D32/Penguen_IS!D$8</f>
        <v>-8.1922446750409619E-3</v>
      </c>
      <c r="E32" s="38">
        <f>Penguen_IS!E32/Penguen_IS!E$8</f>
        <v>-1.4048531289910602E-2</v>
      </c>
      <c r="F32" s="38">
        <f>Penguen_IS!F32/Penguen_IS!F$8</f>
        <v>-1.2830793905372895E-2</v>
      </c>
      <c r="G32" s="38">
        <f>Penguen_IS!G32/Penguen_IS!G$8</f>
        <v>-1.8621973929236497E-2</v>
      </c>
    </row>
    <row r="33" spans="1:7" ht="15" thickBot="1" x14ac:dyDescent="0.35">
      <c r="A33" s="88" t="s">
        <v>228</v>
      </c>
      <c r="B33" s="89"/>
      <c r="C33" s="39">
        <f>Penguen_IS!C33/Penguen_IS!C$8</f>
        <v>0.99489795918367341</v>
      </c>
      <c r="D33" s="39">
        <f>Penguen_IS!D33/Penguen_IS!D$8</f>
        <v>0.9355543418896779</v>
      </c>
      <c r="E33" s="39">
        <f>Penguen_IS!E33/Penguen_IS!E$8</f>
        <v>0.97828863346104722</v>
      </c>
      <c r="F33" s="39">
        <f>Penguen_IS!F33/Penguen_IS!F$8</f>
        <v>0.98556535685645552</v>
      </c>
      <c r="G33" s="39">
        <f>Penguen_IS!G33/Penguen_IS!G$8</f>
        <v>0.95251396648044684</v>
      </c>
    </row>
    <row r="34" spans="1:7" ht="15" thickBot="1" x14ac:dyDescent="0.35">
      <c r="A34" s="88" t="s">
        <v>229</v>
      </c>
      <c r="B34" s="89"/>
      <c r="C34" s="39">
        <f>Penguen_IS!C34/Penguen_IS!C$8</f>
        <v>5.1020408163265302E-3</v>
      </c>
      <c r="D34" s="39">
        <f>Penguen_IS!D34/Penguen_IS!D$8</f>
        <v>6.444565811032224E-2</v>
      </c>
      <c r="E34" s="39">
        <f>Penguen_IS!E34/Penguen_IS!E$8</f>
        <v>2.1711366538952746E-2</v>
      </c>
      <c r="F34" s="39">
        <f>Penguen_IS!F34/Penguen_IS!F$8</f>
        <v>1.4434643143544507E-2</v>
      </c>
      <c r="G34" s="39">
        <f>Penguen_IS!G34/Penguen_IS!G$8</f>
        <v>4.7486033519553064E-2</v>
      </c>
    </row>
    <row r="35" spans="1:7" ht="15" thickBot="1" x14ac:dyDescent="0.35">
      <c r="A35" s="94" t="s">
        <v>230</v>
      </c>
      <c r="B35" s="95"/>
      <c r="C35" s="37">
        <f>Penguen_IS!C35/Penguen_IS!C$8</f>
        <v>-5.328798185941043E-2</v>
      </c>
      <c r="D35" s="37">
        <f>Penguen_IS!D35/Penguen_IS!D$8</f>
        <v>-6.0622610595303113E-2</v>
      </c>
      <c r="E35" s="37">
        <f>Penguen_IS!E35/Penguen_IS!E$8</f>
        <v>-6.0025542784163478E-2</v>
      </c>
      <c r="F35" s="37">
        <f>Penguen_IS!F35/Penguen_IS!F$8</f>
        <v>-6.1748195669607056E-2</v>
      </c>
      <c r="G35" s="37">
        <f>Penguen_IS!G35/Penguen_IS!G$8</f>
        <v>-5.9590316573556797E-2</v>
      </c>
    </row>
    <row r="36" spans="1:7" ht="15" thickBot="1" x14ac:dyDescent="0.35">
      <c r="A36" s="96" t="s">
        <v>231</v>
      </c>
      <c r="B36" s="97"/>
      <c r="C36" s="38">
        <f>Penguen_IS!C36/Penguen_IS!C$8</f>
        <v>-5.328798185941043E-2</v>
      </c>
      <c r="D36" s="38">
        <f>Penguen_IS!D36/Penguen_IS!D$8</f>
        <v>-6.0622610595303113E-2</v>
      </c>
      <c r="E36" s="38">
        <f>Penguen_IS!E36/Penguen_IS!E$8</f>
        <v>-6.0025542784163478E-2</v>
      </c>
      <c r="F36" s="38">
        <f>Penguen_IS!F36/Penguen_IS!F$8</f>
        <v>-6.1748195669607056E-2</v>
      </c>
      <c r="G36" s="38">
        <f>Penguen_IS!G36/Penguen_IS!G$8</f>
        <v>-5.9590316573556797E-2</v>
      </c>
    </row>
    <row r="37" spans="1:7" ht="15" thickBot="1" x14ac:dyDescent="0.35">
      <c r="A37" s="94" t="s">
        <v>232</v>
      </c>
      <c r="B37" s="95"/>
      <c r="C37" s="37">
        <f>Penguen_IS!C37/Penguen_IS!C$8</f>
        <v>0.10600907029478457</v>
      </c>
      <c r="D37" s="37">
        <f>Penguen_IS!D37/Penguen_IS!D$8</f>
        <v>0.1742217367558711</v>
      </c>
      <c r="E37" s="37">
        <f>Penguen_IS!E37/Penguen_IS!E$8</f>
        <v>8.1098339719029369E-2</v>
      </c>
      <c r="F37" s="37">
        <f>Penguen_IS!F37/Penguen_IS!F$8</f>
        <v>4.0898155573376102E-2</v>
      </c>
      <c r="G37" s="37">
        <f>Penguen_IS!G37/Penguen_IS!G$8</f>
        <v>4.9348230912476719E-2</v>
      </c>
    </row>
    <row r="38" spans="1:7" ht="15" thickBot="1" x14ac:dyDescent="0.35">
      <c r="A38" s="96" t="s">
        <v>233</v>
      </c>
      <c r="B38" s="97"/>
      <c r="C38" s="38">
        <f>Penguen_IS!C38/Penguen_IS!C$8</f>
        <v>0.10600907029478457</v>
      </c>
      <c r="D38" s="38">
        <f>Penguen_IS!D38/Penguen_IS!D$8</f>
        <v>0.1742217367558711</v>
      </c>
      <c r="E38" s="38">
        <f>Penguen_IS!E38/Penguen_IS!E$8</f>
        <v>8.1098339719029369E-2</v>
      </c>
      <c r="F38" s="38">
        <f>Penguen_IS!F38/Penguen_IS!F$8</f>
        <v>4.0898155573376102E-2</v>
      </c>
      <c r="G38" s="38">
        <f>Penguen_IS!G38/Penguen_IS!G$8</f>
        <v>4.9348230912476719E-2</v>
      </c>
    </row>
    <row r="39" spans="1:7" ht="15" thickBot="1" x14ac:dyDescent="0.35">
      <c r="A39" s="88" t="s">
        <v>234</v>
      </c>
      <c r="B39" s="89"/>
      <c r="C39" s="39"/>
      <c r="D39" s="39"/>
      <c r="E39" s="39"/>
      <c r="F39" s="39"/>
      <c r="G39" s="39"/>
    </row>
    <row r="40" spans="1:7" ht="15" thickBot="1" x14ac:dyDescent="0.35">
      <c r="A40" s="88" t="s">
        <v>235</v>
      </c>
      <c r="B40" s="89"/>
      <c r="C40" s="39">
        <f>Penguen_IS!C40/Penguen_IS!C$8</f>
        <v>5.328798185941043E-2</v>
      </c>
      <c r="D40" s="39">
        <f>Penguen_IS!D40/Penguen_IS!D$8</f>
        <v>0.11414527580557073</v>
      </c>
      <c r="E40" s="39">
        <f>Penguen_IS!E40/Penguen_IS!E$8</f>
        <v>2.1711366538952746E-2</v>
      </c>
      <c r="F40" s="39">
        <f>Penguen_IS!F40/Penguen_IS!F$8</f>
        <v>-2.165196471531676E-2</v>
      </c>
      <c r="G40" s="39">
        <f>Penguen_IS!G40/Penguen_IS!G$8</f>
        <v>-9.3109869646182484E-3</v>
      </c>
    </row>
    <row r="41" spans="1:7" ht="15" thickBot="1" x14ac:dyDescent="0.35">
      <c r="A41" s="88" t="s">
        <v>236</v>
      </c>
      <c r="B41" s="89"/>
      <c r="C41" s="39">
        <f>Penguen_IS!C41/Penguen_IS!C$8</f>
        <v>5.6689342403628119E-4</v>
      </c>
      <c r="D41" s="39">
        <f>Penguen_IS!D41/Penguen_IS!D$8</f>
        <v>0</v>
      </c>
      <c r="E41" s="39">
        <f>Penguen_IS!E41/Penguen_IS!E$8</f>
        <v>0</v>
      </c>
      <c r="F41" s="39">
        <f>Penguen_IS!F41/Penguen_IS!F$8</f>
        <v>2.4057738572574178E-3</v>
      </c>
      <c r="G41" s="39"/>
    </row>
    <row r="42" spans="1:7" ht="15" thickBot="1" x14ac:dyDescent="0.35">
      <c r="A42" s="94" t="s">
        <v>227</v>
      </c>
      <c r="B42" s="95"/>
      <c r="C42" s="37">
        <f>Penguen_IS!C42/Penguen_IS!C$8</f>
        <v>-0.10430839002267572</v>
      </c>
      <c r="D42" s="37">
        <f>Penguen_IS!D42/Penguen_IS!D$8</f>
        <v>-0.20480611687602404</v>
      </c>
      <c r="E42" s="37">
        <f>Penguen_IS!E42/Penguen_IS!E$8</f>
        <v>-0.13729246487867178</v>
      </c>
      <c r="F42" s="37">
        <f>Penguen_IS!F42/Penguen_IS!F$8</f>
        <v>-8.5805934242181234E-2</v>
      </c>
      <c r="G42" s="37">
        <f>Penguen_IS!G42/Penguen_IS!G$8</f>
        <v>0</v>
      </c>
    </row>
    <row r="43" spans="1:7" ht="15" thickBot="1" x14ac:dyDescent="0.35">
      <c r="A43" s="96" t="s">
        <v>237</v>
      </c>
      <c r="B43" s="97"/>
      <c r="C43" s="38">
        <f>Penguen_IS!C43/Penguen_IS!C$8</f>
        <v>-0.10430839002267572</v>
      </c>
      <c r="D43" s="38">
        <f>Penguen_IS!D43/Penguen_IS!D$8</f>
        <v>-0.20480611687602404</v>
      </c>
      <c r="E43" s="38">
        <f>Penguen_IS!E43/Penguen_IS!E$8</f>
        <v>-0.13729246487867178</v>
      </c>
      <c r="F43" s="38">
        <f>Penguen_IS!F43/Penguen_IS!F$8</f>
        <v>-8.5805934242181234E-2</v>
      </c>
      <c r="G43" s="38">
        <f>Penguen_IS!G43/Penguen_IS!G$8</f>
        <v>0</v>
      </c>
    </row>
    <row r="44" spans="1:7" ht="15" thickBot="1" x14ac:dyDescent="0.35">
      <c r="A44" s="88" t="s">
        <v>238</v>
      </c>
      <c r="B44" s="89"/>
      <c r="C44" s="39">
        <f>Penguen_IS!C44/Penguen_IS!C$8</f>
        <v>-4.5351473922902494E-2</v>
      </c>
      <c r="D44" s="39">
        <f>Penguen_IS!D44/Penguen_IS!D$8</f>
        <v>-2.6215182960131075E-2</v>
      </c>
      <c r="E44" s="39">
        <f>Penguen_IS!E44/Penguen_IS!E$8</f>
        <v>-9.3869731800766285E-2</v>
      </c>
      <c r="F44" s="39">
        <f>Penguen_IS!F44/Penguen_IS!F$8</f>
        <v>-8.9815557337610263E-2</v>
      </c>
      <c r="G44" s="39">
        <f>Penguen_IS!G44/Penguen_IS!G$8</f>
        <v>3.8175046554934818E-2</v>
      </c>
    </row>
    <row r="45" spans="1:7" ht="15" thickBot="1" x14ac:dyDescent="0.35">
      <c r="A45" s="88" t="s">
        <v>239</v>
      </c>
      <c r="B45" s="89"/>
      <c r="C45" s="39">
        <f>Penguen_IS!C45/Penguen_IS!C$8</f>
        <v>1.7006802721088435E-3</v>
      </c>
      <c r="D45" s="39">
        <f>Penguen_IS!D45/Penguen_IS!D$8</f>
        <v>-3.0038230475150193E-2</v>
      </c>
      <c r="E45" s="39">
        <f>Penguen_IS!E45/Penguen_IS!E$8</f>
        <v>6.3856960408684551E-4</v>
      </c>
      <c r="F45" s="39">
        <f>Penguen_IS!F45/Penguen_IS!F$8</f>
        <v>-4.0096230954290296E-3</v>
      </c>
      <c r="G45" s="39">
        <f>Penguen_IS!G45/Penguen_IS!G$8</f>
        <v>2.7932960893854745E-3</v>
      </c>
    </row>
    <row r="46" spans="1:7" ht="15" thickBot="1" x14ac:dyDescent="0.35">
      <c r="A46" s="88" t="s">
        <v>240</v>
      </c>
      <c r="B46" s="89"/>
      <c r="C46" s="39">
        <f>Penguen_IS!C46/Penguen_IS!C$8</f>
        <v>-4.7052154195011339E-2</v>
      </c>
      <c r="D46" s="39">
        <f>Penguen_IS!D46/Penguen_IS!D$8</f>
        <v>3.823047515019115E-3</v>
      </c>
      <c r="E46" s="39">
        <f>Penguen_IS!E46/Penguen_IS!E$8</f>
        <v>-9.450830140485314E-2</v>
      </c>
      <c r="F46" s="39">
        <f>Penguen_IS!F46/Penguen_IS!F$8</f>
        <v>-8.5004009623095428E-2</v>
      </c>
      <c r="G46" s="39">
        <f>Penguen_IS!G46/Penguen_IS!G$8</f>
        <v>3.5381750465549346E-2</v>
      </c>
    </row>
    <row r="47" spans="1:7" ht="15" thickBot="1" x14ac:dyDescent="0.35">
      <c r="A47" s="88" t="s">
        <v>68</v>
      </c>
      <c r="B47" s="89"/>
      <c r="C47" s="39">
        <f>Penguen_IS!C47/Penguen_IS!C$8</f>
        <v>0</v>
      </c>
      <c r="D47" s="39">
        <f>Penguen_IS!D47/Penguen_IS!D$8</f>
        <v>0</v>
      </c>
      <c r="E47" s="39">
        <f>Penguen_IS!E47/Penguen_IS!E$8</f>
        <v>0</v>
      </c>
      <c r="F47" s="39">
        <f>Penguen_IS!F47/Penguen_IS!F$8</f>
        <v>0</v>
      </c>
      <c r="G47" s="39">
        <f>Penguen_IS!G47/Penguen_IS!G$8</f>
        <v>0</v>
      </c>
    </row>
    <row r="48" spans="1:7" ht="15" thickBot="1" x14ac:dyDescent="0.35">
      <c r="A48" s="88" t="s">
        <v>241</v>
      </c>
      <c r="B48" s="89"/>
      <c r="C48" s="39"/>
      <c r="D48" s="39"/>
      <c r="E48" s="39"/>
      <c r="F48" s="39"/>
      <c r="G48" s="39"/>
    </row>
    <row r="49" spans="1:7" ht="15" thickBot="1" x14ac:dyDescent="0.35">
      <c r="A49" s="88" t="s">
        <v>242</v>
      </c>
      <c r="B49" s="89"/>
      <c r="C49" s="39"/>
      <c r="D49" s="39"/>
      <c r="E49" s="39"/>
      <c r="F49" s="39"/>
      <c r="G49" s="39"/>
    </row>
    <row r="50" spans="1:7" ht="15" thickBot="1" x14ac:dyDescent="0.35">
      <c r="A50" s="88" t="s">
        <v>243</v>
      </c>
      <c r="B50" s="89"/>
      <c r="C50" s="39">
        <f>Penguen_IS!C50/Penguen_IS!C$8</f>
        <v>-4.7052154195011339E-2</v>
      </c>
      <c r="D50" s="39">
        <f>Penguen_IS!D50/Penguen_IS!D$8</f>
        <v>3.823047515019115E-3</v>
      </c>
      <c r="E50" s="39">
        <f>Penguen_IS!E50/Penguen_IS!E$8</f>
        <v>-9.450830140485314E-2</v>
      </c>
      <c r="F50" s="39">
        <f>Penguen_IS!F50/Penguen_IS!F$8</f>
        <v>-8.5004009623095428E-2</v>
      </c>
      <c r="G50" s="39">
        <f>Penguen_IS!G50/Penguen_IS!G$8</f>
        <v>3.5381750465549346E-2</v>
      </c>
    </row>
    <row r="51" spans="1:7" ht="15" thickBot="1" x14ac:dyDescent="0.35">
      <c r="A51" s="99"/>
      <c r="B51" s="99"/>
      <c r="C51" s="40"/>
      <c r="D51" s="40"/>
      <c r="E51" s="40"/>
      <c r="F51" s="40"/>
      <c r="G51" s="40"/>
    </row>
    <row r="52" spans="1:7" ht="15" thickBot="1" x14ac:dyDescent="0.35">
      <c r="A52" s="88" t="s">
        <v>244</v>
      </c>
      <c r="B52" s="89"/>
      <c r="C52" s="39"/>
      <c r="D52" s="39"/>
      <c r="E52" s="39"/>
      <c r="F52" s="39"/>
      <c r="G52" s="39"/>
    </row>
    <row r="53" spans="1:7" ht="15" thickBot="1" x14ac:dyDescent="0.35">
      <c r="A53" s="88" t="s">
        <v>245</v>
      </c>
      <c r="B53" s="89"/>
      <c r="C53" s="39"/>
      <c r="D53" s="39"/>
      <c r="E53" s="39"/>
      <c r="F53" s="39"/>
      <c r="G53" s="39"/>
    </row>
    <row r="54" spans="1:7" ht="15" thickBot="1" x14ac:dyDescent="0.35">
      <c r="A54" s="88" t="s">
        <v>246</v>
      </c>
      <c r="B54" s="89"/>
      <c r="C54" s="39"/>
      <c r="D54" s="39"/>
      <c r="E54" s="39"/>
      <c r="F54" s="39"/>
      <c r="G54" s="39"/>
    </row>
    <row r="55" spans="1:7" ht="15" thickBot="1" x14ac:dyDescent="0.35">
      <c r="A55" s="88" t="s">
        <v>247</v>
      </c>
      <c r="B55" s="89"/>
      <c r="C55" s="39"/>
      <c r="D55" s="39"/>
      <c r="E55" s="39"/>
      <c r="F55" s="39"/>
      <c r="G55" s="39"/>
    </row>
    <row r="56" spans="1:7" ht="15" thickBot="1" x14ac:dyDescent="0.35">
      <c r="A56" s="88" t="s">
        <v>248</v>
      </c>
      <c r="B56" s="89"/>
      <c r="C56" s="39"/>
      <c r="D56" s="39"/>
      <c r="E56" s="39"/>
      <c r="F56" s="39"/>
      <c r="G56" s="39"/>
    </row>
    <row r="57" spans="1:7" ht="15" thickBot="1" x14ac:dyDescent="0.35">
      <c r="A57" s="88" t="s">
        <v>249</v>
      </c>
      <c r="B57" s="89"/>
      <c r="C57" s="39">
        <f>Penguen_IS!C57/Penguen_IS!C$8</f>
        <v>-4.7052154195011339E-2</v>
      </c>
      <c r="D57" s="39">
        <f>Penguen_IS!D57/Penguen_IS!D$8</f>
        <v>3.823047515019115E-3</v>
      </c>
      <c r="E57" s="39">
        <f>Penguen_IS!E57/Penguen_IS!E$8</f>
        <v>-9.450830140485314E-2</v>
      </c>
      <c r="F57" s="39">
        <f>Penguen_IS!F57/Penguen_IS!F$8</f>
        <v>-8.5004009623095428E-2</v>
      </c>
      <c r="G57" s="39">
        <f>Penguen_IS!G57/Penguen_IS!G$8</f>
        <v>3.5381750465549346E-2</v>
      </c>
    </row>
    <row r="58" spans="1:7" ht="15" thickBot="1" x14ac:dyDescent="0.35">
      <c r="A58" s="99"/>
      <c r="B58" s="99"/>
      <c r="C58" s="40"/>
      <c r="D58" s="40"/>
      <c r="E58" s="40"/>
      <c r="F58" s="40"/>
      <c r="G58" s="40"/>
    </row>
    <row r="59" spans="1:7" ht="15" thickBot="1" x14ac:dyDescent="0.35">
      <c r="A59" s="88" t="s">
        <v>250</v>
      </c>
      <c r="B59" s="89"/>
      <c r="C59" s="39"/>
      <c r="D59" s="39"/>
      <c r="E59" s="39"/>
      <c r="F59" s="39"/>
      <c r="G59" s="39"/>
    </row>
    <row r="60" spans="1:7" ht="15" thickBot="1" x14ac:dyDescent="0.35">
      <c r="A60" s="88" t="s">
        <v>251</v>
      </c>
      <c r="B60" s="89"/>
      <c r="C60" s="39"/>
      <c r="D60" s="39"/>
      <c r="E60" s="39"/>
      <c r="F60" s="39"/>
      <c r="G60" s="39"/>
    </row>
    <row r="61" spans="1:7" ht="15" thickBot="1" x14ac:dyDescent="0.35">
      <c r="A61" s="88" t="s">
        <v>252</v>
      </c>
      <c r="B61" s="89"/>
      <c r="C61" s="39"/>
      <c r="D61" s="39"/>
      <c r="E61" s="39"/>
      <c r="F61" s="39"/>
      <c r="G61" s="39"/>
    </row>
    <row r="62" spans="1:7" ht="15" thickBot="1" x14ac:dyDescent="0.35">
      <c r="A62" s="88" t="s">
        <v>253</v>
      </c>
      <c r="B62" s="89"/>
      <c r="C62" s="39"/>
      <c r="D62" s="39"/>
      <c r="E62" s="39"/>
      <c r="F62" s="39"/>
      <c r="G62" s="39"/>
    </row>
    <row r="63" spans="1:7" ht="15" thickBot="1" x14ac:dyDescent="0.35">
      <c r="A63" s="88" t="s">
        <v>254</v>
      </c>
      <c r="B63" s="89"/>
      <c r="C63" s="39"/>
      <c r="D63" s="39"/>
      <c r="E63" s="39"/>
      <c r="F63" s="39"/>
      <c r="G63" s="39"/>
    </row>
    <row r="64" spans="1:7" ht="15" thickBot="1" x14ac:dyDescent="0.35">
      <c r="A64" s="88" t="s">
        <v>255</v>
      </c>
      <c r="B64" s="89"/>
      <c r="C64" s="39"/>
      <c r="D64" s="39"/>
      <c r="E64" s="39"/>
      <c r="F64" s="39"/>
      <c r="G64" s="39"/>
    </row>
    <row r="65" spans="1:7" ht="15" thickBot="1" x14ac:dyDescent="0.35">
      <c r="A65" s="88" t="s">
        <v>256</v>
      </c>
      <c r="B65" s="89"/>
      <c r="C65" s="39">
        <f>Penguen_IS!C65/Penguen_IS!C$8</f>
        <v>-4.7052154195011339E-2</v>
      </c>
      <c r="D65" s="39">
        <f>Penguen_IS!D65/Penguen_IS!D$8</f>
        <v>3.823047515019115E-3</v>
      </c>
      <c r="E65" s="39">
        <f>Penguen_IS!E65/Penguen_IS!E$8</f>
        <v>-9.450830140485314E-2</v>
      </c>
      <c r="F65" s="39">
        <f>Penguen_IS!F65/Penguen_IS!F$8</f>
        <v>-8.5004009623095428E-2</v>
      </c>
      <c r="G65" s="39">
        <f>Penguen_IS!G65/Penguen_IS!G$8</f>
        <v>3.5381750465549346E-2</v>
      </c>
    </row>
    <row r="66" spans="1:7" ht="15" thickBot="1" x14ac:dyDescent="0.35">
      <c r="A66" s="88" t="s">
        <v>257</v>
      </c>
      <c r="B66" s="89"/>
      <c r="C66" s="39">
        <f>Penguen_IS!C66/Penguen_IS!C$8</f>
        <v>-4.7052154195011339E-2</v>
      </c>
      <c r="D66" s="39">
        <f>Penguen_IS!D66/Penguen_IS!D$8</f>
        <v>3.823047515019115E-3</v>
      </c>
      <c r="E66" s="39">
        <f>Penguen_IS!E66/Penguen_IS!E$8</f>
        <v>-9.450830140485314E-2</v>
      </c>
      <c r="F66" s="39">
        <f>Penguen_IS!F66/Penguen_IS!F$8</f>
        <v>-8.5004009623095428E-2</v>
      </c>
      <c r="G66" s="39">
        <f>Penguen_IS!G66/Penguen_IS!G$8</f>
        <v>3.5381750465549346E-2</v>
      </c>
    </row>
    <row r="67" spans="1:7" ht="15" thickBot="1" x14ac:dyDescent="0.35">
      <c r="A67" s="88" t="s">
        <v>258</v>
      </c>
      <c r="B67" s="89"/>
      <c r="C67" s="39">
        <f>Penguen_IS!C67/Penguen_IS!C$8</f>
        <v>0.7125850340136054</v>
      </c>
      <c r="D67" s="39">
        <f>Penguen_IS!D67/Penguen_IS!D$8</f>
        <v>0.68651010376843258</v>
      </c>
      <c r="E67" s="39">
        <f>Penguen_IS!E67/Penguen_IS!E$8</f>
        <v>0.80268199233716475</v>
      </c>
      <c r="F67" s="39">
        <f>Penguen_IS!F67/Penguen_IS!F$8</f>
        <v>1.0080192461908581</v>
      </c>
      <c r="G67" s="39">
        <f>Penguen_IS!G67/Penguen_IS!G$8</f>
        <v>1.1703910614525139</v>
      </c>
    </row>
    <row r="68" spans="1:7" ht="15" thickBot="1" x14ac:dyDescent="0.35">
      <c r="A68" s="88" t="s">
        <v>259</v>
      </c>
      <c r="B68" s="89"/>
      <c r="C68" s="39">
        <f>Penguen_IS!C68/Penguen_IS!C$8</f>
        <v>-3.9682539682539683E-4</v>
      </c>
      <c r="D68" s="39">
        <f>Penguen_IS!D68/Penguen_IS!D$8</f>
        <v>5.4614964500273081E-5</v>
      </c>
      <c r="E68" s="39">
        <f>Penguen_IS!E68/Penguen_IS!E$8</f>
        <v>-7.6628352490421458E-4</v>
      </c>
      <c r="F68" s="39">
        <f>Penguen_IS!F68/Penguen_IS!F$8</f>
        <v>-6.4153969526864474E-4</v>
      </c>
      <c r="G68" s="39">
        <f>Penguen_IS!G68/Penguen_IS!G$8</f>
        <v>2.7932960893854746E-4</v>
      </c>
    </row>
    <row r="69" spans="1:7" ht="15" thickBot="1" x14ac:dyDescent="0.35">
      <c r="A69" s="88" t="s">
        <v>260</v>
      </c>
      <c r="B69" s="89"/>
      <c r="C69" s="39">
        <f>Penguen_IS!C69/Penguen_IS!C$8</f>
        <v>-3.9682539682539683E-4</v>
      </c>
      <c r="D69" s="39">
        <f>Penguen_IS!D69/Penguen_IS!D$8</f>
        <v>5.4614964500273081E-5</v>
      </c>
      <c r="E69" s="39">
        <f>Penguen_IS!E69/Penguen_IS!E$8</f>
        <v>-7.6628352490421458E-4</v>
      </c>
      <c r="F69" s="39">
        <f>Penguen_IS!F69/Penguen_IS!F$8</f>
        <v>-6.4153969526864474E-4</v>
      </c>
      <c r="G69" s="39">
        <f>Penguen_IS!G69/Penguen_IS!G$8</f>
        <v>2.7932960893854746E-4</v>
      </c>
    </row>
    <row r="70" spans="1:7" ht="15" thickBot="1" x14ac:dyDescent="0.35">
      <c r="A70" s="88" t="s">
        <v>261</v>
      </c>
      <c r="B70" s="89"/>
      <c r="C70" s="39"/>
      <c r="D70" s="39"/>
      <c r="E70" s="39"/>
      <c r="F70" s="39"/>
      <c r="G70" s="39"/>
    </row>
    <row r="71" spans="1:7" ht="15" thickBot="1" x14ac:dyDescent="0.35">
      <c r="A71" s="88" t="s">
        <v>262</v>
      </c>
      <c r="B71" s="89"/>
      <c r="C71" s="39">
        <f>Penguen_IS!C71/Penguen_IS!C$8</f>
        <v>-4.7052154195011339E-2</v>
      </c>
      <c r="D71" s="39">
        <f>Penguen_IS!D71/Penguen_IS!D$8</f>
        <v>3.823047515019115E-3</v>
      </c>
      <c r="E71" s="39">
        <f>Penguen_IS!E71/Penguen_IS!E$8</f>
        <v>-9.450830140485314E-2</v>
      </c>
      <c r="F71" s="39">
        <f>Penguen_IS!F71/Penguen_IS!F$8</f>
        <v>-8.5004009623095428E-2</v>
      </c>
      <c r="G71" s="39">
        <f>Penguen_IS!G71/Penguen_IS!G$8</f>
        <v>3.5381750465549346E-2</v>
      </c>
    </row>
    <row r="72" spans="1:7" ht="15" thickBot="1" x14ac:dyDescent="0.35">
      <c r="A72" s="88" t="s">
        <v>263</v>
      </c>
      <c r="B72" s="89"/>
      <c r="C72" s="39">
        <f>Penguen_IS!C72/Penguen_IS!C$8</f>
        <v>0.7125850340136054</v>
      </c>
      <c r="D72" s="39">
        <f>Penguen_IS!D72/Penguen_IS!D$8</f>
        <v>0.68651010376843258</v>
      </c>
      <c r="E72" s="39">
        <f>Penguen_IS!E72/Penguen_IS!E$8</f>
        <v>0.80268199233716475</v>
      </c>
      <c r="F72" s="39">
        <f>Penguen_IS!F72/Penguen_IS!F$8</f>
        <v>1.0080192461908581</v>
      </c>
      <c r="G72" s="39">
        <f>Penguen_IS!G72/Penguen_IS!G$8</f>
        <v>1.1703910614525139</v>
      </c>
    </row>
    <row r="73" spans="1:7" ht="15" thickBot="1" x14ac:dyDescent="0.35">
      <c r="A73" s="88" t="s">
        <v>264</v>
      </c>
      <c r="B73" s="89"/>
      <c r="C73" s="39">
        <f>Penguen_IS!C73/Penguen_IS!C$8</f>
        <v>-3.9682539682539683E-4</v>
      </c>
      <c r="D73" s="39">
        <f>Penguen_IS!D73/Penguen_IS!D$8</f>
        <v>5.4614964500273081E-5</v>
      </c>
      <c r="E73" s="39">
        <f>Penguen_IS!E73/Penguen_IS!E$8</f>
        <v>-7.6628352490421458E-4</v>
      </c>
      <c r="F73" s="39">
        <f>Penguen_IS!F73/Penguen_IS!F$8</f>
        <v>-6.4153969526864474E-4</v>
      </c>
      <c r="G73" s="39">
        <f>Penguen_IS!G73/Penguen_IS!G$8</f>
        <v>2.7932960893854746E-4</v>
      </c>
    </row>
    <row r="74" spans="1:7" x14ac:dyDescent="0.3">
      <c r="A74" s="90" t="s">
        <v>265</v>
      </c>
      <c r="B74" s="91"/>
      <c r="C74" s="39">
        <f>Penguen_IS!C74/Penguen_IS!C$8</f>
        <v>-3.9682539682539683E-4</v>
      </c>
      <c r="D74" s="39">
        <f>Penguen_IS!D74/Penguen_IS!D$8</f>
        <v>5.4614964500273081E-5</v>
      </c>
      <c r="E74" s="39">
        <f>Penguen_IS!E74/Penguen_IS!E$8</f>
        <v>-7.6628352490421458E-4</v>
      </c>
      <c r="F74" s="39">
        <f>Penguen_IS!F74/Penguen_IS!F$8</f>
        <v>-6.4153969526864474E-4</v>
      </c>
      <c r="G74" s="39">
        <f>Penguen_IS!G74/Penguen_IS!G$8</f>
        <v>2.7932960893854746E-4</v>
      </c>
    </row>
    <row r="75" spans="1:7" ht="12" customHeight="1" thickBot="1" x14ac:dyDescent="0.35">
      <c r="A75" s="98" t="s">
        <v>88</v>
      </c>
      <c r="B75" s="98"/>
      <c r="C75" s="41"/>
      <c r="D75" s="41"/>
      <c r="E75" s="41"/>
      <c r="F75" s="41"/>
      <c r="G75" s="41"/>
    </row>
    <row r="76" spans="1:7" ht="15" thickBot="1" x14ac:dyDescent="0.35">
      <c r="A76" s="88" t="s">
        <v>266</v>
      </c>
      <c r="B76" s="89"/>
      <c r="C76" s="39">
        <f>Penguen_IS!C76/Penguen_IS!C$8</f>
        <v>0</v>
      </c>
      <c r="D76" s="39">
        <f>Penguen_IS!D76/Penguen_IS!D$8</f>
        <v>0</v>
      </c>
      <c r="E76" s="39">
        <f>Penguen_IS!E76/Penguen_IS!E$8</f>
        <v>0</v>
      </c>
      <c r="F76" s="39">
        <f>Penguen_IS!F76/Penguen_IS!F$8</f>
        <v>0</v>
      </c>
      <c r="G76" s="39">
        <f>Penguen_IS!G76/Penguen_IS!G$8</f>
        <v>0</v>
      </c>
    </row>
    <row r="77" spans="1:7" ht="15" thickBot="1" x14ac:dyDescent="0.35">
      <c r="A77" s="88" t="s">
        <v>267</v>
      </c>
      <c r="B77" s="89"/>
      <c r="C77" s="39"/>
      <c r="D77" s="39"/>
      <c r="E77" s="39"/>
      <c r="F77" s="39"/>
      <c r="G77" s="39"/>
    </row>
    <row r="78" spans="1:7" ht="15" thickBot="1" x14ac:dyDescent="0.35">
      <c r="A78" s="88" t="s">
        <v>268</v>
      </c>
      <c r="B78" s="89"/>
      <c r="C78" s="39"/>
      <c r="D78" s="39"/>
      <c r="E78" s="39"/>
      <c r="F78" s="39"/>
      <c r="G78" s="39"/>
    </row>
    <row r="79" spans="1:7" ht="15" thickBot="1" x14ac:dyDescent="0.35">
      <c r="A79" s="88" t="s">
        <v>269</v>
      </c>
      <c r="B79" s="89"/>
      <c r="C79" s="39"/>
      <c r="D79" s="39"/>
      <c r="E79" s="39"/>
      <c r="F79" s="39"/>
      <c r="G79" s="39"/>
    </row>
    <row r="80" spans="1:7" ht="15" thickBot="1" x14ac:dyDescent="0.35">
      <c r="A80" s="88" t="s">
        <v>270</v>
      </c>
      <c r="B80" s="89"/>
      <c r="C80" s="39"/>
      <c r="D80" s="39"/>
      <c r="E80" s="39"/>
      <c r="F80" s="39"/>
      <c r="G80" s="39"/>
    </row>
    <row r="81" spans="1:7" ht="15" thickBot="1" x14ac:dyDescent="0.35">
      <c r="A81" s="88" t="s">
        <v>271</v>
      </c>
      <c r="B81" s="89"/>
      <c r="C81" s="39"/>
      <c r="D81" s="39"/>
      <c r="E81" s="39"/>
      <c r="F81" s="39"/>
      <c r="G81" s="39"/>
    </row>
    <row r="82" spans="1:7" ht="15" thickBot="1" x14ac:dyDescent="0.35">
      <c r="A82" s="88" t="s">
        <v>272</v>
      </c>
      <c r="B82" s="89"/>
      <c r="C82" s="39"/>
      <c r="D82" s="39"/>
      <c r="E82" s="39"/>
      <c r="F82" s="39"/>
      <c r="G82" s="39"/>
    </row>
    <row r="83" spans="1:7" ht="15" thickBot="1" x14ac:dyDescent="0.35">
      <c r="A83" s="88" t="s">
        <v>273</v>
      </c>
      <c r="B83" s="89"/>
      <c r="C83" s="39"/>
      <c r="D83" s="39"/>
      <c r="E83" s="39"/>
      <c r="F83" s="39"/>
      <c r="G83" s="39"/>
    </row>
    <row r="84" spans="1:7" ht="15" thickBot="1" x14ac:dyDescent="0.35">
      <c r="A84" s="88" t="s">
        <v>274</v>
      </c>
      <c r="B84" s="89"/>
      <c r="C84" s="39"/>
      <c r="D84" s="39"/>
      <c r="E84" s="39"/>
      <c r="F84" s="39"/>
      <c r="G84" s="39"/>
    </row>
    <row r="85" spans="1:7" ht="15" thickBot="1" x14ac:dyDescent="0.35">
      <c r="A85" s="88" t="s">
        <v>275</v>
      </c>
      <c r="B85" s="89"/>
      <c r="C85" s="39"/>
      <c r="D85" s="39"/>
      <c r="E85" s="39"/>
      <c r="F85" s="39"/>
      <c r="G85" s="39"/>
    </row>
    <row r="86" spans="1:7" ht="15" thickBot="1" x14ac:dyDescent="0.35">
      <c r="A86" s="88" t="s">
        <v>276</v>
      </c>
      <c r="B86" s="89"/>
      <c r="C86" s="39"/>
      <c r="D86" s="39"/>
      <c r="E86" s="39"/>
      <c r="F86" s="39"/>
      <c r="G86" s="39"/>
    </row>
    <row r="87" spans="1:7" ht="15" thickBot="1" x14ac:dyDescent="0.35">
      <c r="A87" s="88" t="s">
        <v>277</v>
      </c>
      <c r="B87" s="89"/>
      <c r="C87" s="39"/>
      <c r="D87" s="39"/>
      <c r="E87" s="39"/>
      <c r="F87" s="39"/>
      <c r="G87" s="39"/>
    </row>
    <row r="88" spans="1:7" ht="15" thickBot="1" x14ac:dyDescent="0.35">
      <c r="A88" s="88" t="s">
        <v>278</v>
      </c>
      <c r="B88" s="89"/>
      <c r="C88" s="39"/>
      <c r="D88" s="39"/>
      <c r="E88" s="39"/>
      <c r="F88" s="39"/>
      <c r="G88" s="39"/>
    </row>
    <row r="89" spans="1:7" ht="15" thickBot="1" x14ac:dyDescent="0.35">
      <c r="A89" s="88" t="s">
        <v>279</v>
      </c>
      <c r="B89" s="89"/>
      <c r="C89" s="39"/>
      <c r="D89" s="39"/>
      <c r="E89" s="39"/>
      <c r="F89" s="39"/>
      <c r="G89" s="39"/>
    </row>
    <row r="90" spans="1:7" ht="15" thickBot="1" x14ac:dyDescent="0.35">
      <c r="A90" s="88" t="s">
        <v>280</v>
      </c>
      <c r="B90" s="89"/>
      <c r="C90" s="39"/>
      <c r="D90" s="39"/>
      <c r="E90" s="39"/>
      <c r="F90" s="39"/>
      <c r="G90" s="39"/>
    </row>
    <row r="91" spans="1:7" ht="15" thickBot="1" x14ac:dyDescent="0.35">
      <c r="A91" s="88" t="s">
        <v>281</v>
      </c>
      <c r="B91" s="89"/>
      <c r="C91" s="39"/>
      <c r="D91" s="39"/>
      <c r="E91" s="39"/>
      <c r="F91" s="39"/>
      <c r="G91" s="39"/>
    </row>
    <row r="92" spans="1:7" ht="15" thickBot="1" x14ac:dyDescent="0.35">
      <c r="A92" s="88" t="s">
        <v>282</v>
      </c>
      <c r="B92" s="89"/>
      <c r="C92" s="39"/>
      <c r="D92" s="39"/>
      <c r="E92" s="39"/>
      <c r="F92" s="39"/>
      <c r="G92" s="39"/>
    </row>
    <row r="93" spans="1:7" ht="15" thickBot="1" x14ac:dyDescent="0.35">
      <c r="A93" s="88" t="s">
        <v>283</v>
      </c>
      <c r="B93" s="89"/>
      <c r="C93" s="39"/>
      <c r="D93" s="39"/>
      <c r="E93" s="39"/>
      <c r="F93" s="39"/>
      <c r="G93" s="39"/>
    </row>
    <row r="94" spans="1:7" ht="15" thickBot="1" x14ac:dyDescent="0.35">
      <c r="A94" s="88" t="s">
        <v>284</v>
      </c>
      <c r="B94" s="89"/>
      <c r="C94" s="39"/>
      <c r="D94" s="39"/>
      <c r="E94" s="39"/>
      <c r="F94" s="39"/>
      <c r="G94" s="39"/>
    </row>
    <row r="95" spans="1:7" ht="15" thickBot="1" x14ac:dyDescent="0.35">
      <c r="A95" s="88" t="s">
        <v>285</v>
      </c>
      <c r="B95" s="89"/>
      <c r="C95" s="39"/>
      <c r="D95" s="39"/>
      <c r="E95" s="39"/>
      <c r="F95" s="39"/>
      <c r="G95" s="39"/>
    </row>
    <row r="96" spans="1:7" ht="15" thickBot="1" x14ac:dyDescent="0.35">
      <c r="A96" s="88" t="s">
        <v>286</v>
      </c>
      <c r="B96" s="89"/>
      <c r="C96" s="39"/>
      <c r="D96" s="39"/>
      <c r="E96" s="39"/>
      <c r="F96" s="39"/>
      <c r="G96" s="39"/>
    </row>
    <row r="97" spans="1:7" ht="15" thickBot="1" x14ac:dyDescent="0.35">
      <c r="A97" s="88" t="s">
        <v>287</v>
      </c>
      <c r="B97" s="89"/>
      <c r="C97" s="39">
        <f>Penguen_IS!C97/Penguen_IS!C$8</f>
        <v>5.6689342403628119E-4</v>
      </c>
      <c r="D97" s="39">
        <f>Penguen_IS!D97/Penguen_IS!D$8</f>
        <v>5.4614964500273081E-4</v>
      </c>
      <c r="E97" s="39">
        <f>Penguen_IS!E97/Penguen_IS!E$8</f>
        <v>0</v>
      </c>
      <c r="F97" s="39">
        <f>Penguen_IS!F97/Penguen_IS!F$8</f>
        <v>-2.4057738572574178E-3</v>
      </c>
      <c r="G97" s="39">
        <f>Penguen_IS!G97/Penguen_IS!G$8</f>
        <v>-2.7932960893854745E-3</v>
      </c>
    </row>
    <row r="98" spans="1:7" ht="15" thickBot="1" x14ac:dyDescent="0.35">
      <c r="A98" s="88" t="s">
        <v>288</v>
      </c>
      <c r="B98" s="89"/>
      <c r="C98" s="39">
        <f>Penguen_IS!C98/Penguen_IS!C$8</f>
        <v>-4.4784580498866217E-2</v>
      </c>
      <c r="D98" s="39">
        <f>Penguen_IS!D98/Penguen_IS!D$8</f>
        <v>-2.5669033315128348E-2</v>
      </c>
      <c r="E98" s="39">
        <f>Penguen_IS!E98/Penguen_IS!E$8</f>
        <v>-9.3869731800766285E-2</v>
      </c>
      <c r="F98" s="39">
        <f>Penguen_IS!F98/Penguen_IS!F$8</f>
        <v>-9.1419406575781875E-2</v>
      </c>
      <c r="G98" s="39">
        <f>Penguen_IS!G98/Penguen_IS!G$8</f>
        <v>3.4450651769087522E-2</v>
      </c>
    </row>
    <row r="99" spans="1:7" ht="15" thickBot="1" x14ac:dyDescent="0.35">
      <c r="A99" s="88" t="s">
        <v>289</v>
      </c>
      <c r="B99" s="89"/>
      <c r="C99" s="39">
        <f>Penguen_IS!C99/Penguen_IS!C$8</f>
        <v>0</v>
      </c>
      <c r="D99" s="39">
        <f>Penguen_IS!D99/Penguen_IS!D$8</f>
        <v>0</v>
      </c>
      <c r="E99" s="39">
        <f>Penguen_IS!E99/Penguen_IS!E$8</f>
        <v>0</v>
      </c>
      <c r="F99" s="39">
        <f>Penguen_IS!F99/Penguen_IS!F$8</f>
        <v>-8.0192461908580592E-4</v>
      </c>
      <c r="G99" s="39">
        <f>Penguen_IS!G99/Penguen_IS!G$8</f>
        <v>0</v>
      </c>
    </row>
    <row r="100" spans="1:7" ht="15" thickBot="1" x14ac:dyDescent="0.35">
      <c r="A100" s="88" t="s">
        <v>290</v>
      </c>
      <c r="B100" s="89"/>
      <c r="C100" s="39">
        <f>Penguen_IS!C100/Penguen_IS!C$8</f>
        <v>2.2675736961451248E-3</v>
      </c>
      <c r="D100" s="39">
        <f>Penguen_IS!D100/Penguen_IS!D$8</f>
        <v>-3.0038230475150193E-2</v>
      </c>
      <c r="E100" s="39">
        <f>Penguen_IS!E100/Penguen_IS!E$8</f>
        <v>6.3856960408684551E-4</v>
      </c>
      <c r="F100" s="39">
        <f>Penguen_IS!F100/Penguen_IS!F$8</f>
        <v>-4.8115477145148355E-3</v>
      </c>
      <c r="G100" s="39">
        <f>Penguen_IS!G100/Penguen_IS!G$8</f>
        <v>1.8621973929236499E-3</v>
      </c>
    </row>
    <row r="101" spans="1:7" ht="15" thickBot="1" x14ac:dyDescent="0.35">
      <c r="A101" s="88" t="s">
        <v>291</v>
      </c>
      <c r="B101" s="89"/>
      <c r="C101" s="39">
        <f>Penguen_IS!C101/Penguen_IS!C$8</f>
        <v>-4.7052154195011339E-2</v>
      </c>
      <c r="D101" s="39">
        <f>Penguen_IS!D101/Penguen_IS!D$8</f>
        <v>4.3691971600218465E-3</v>
      </c>
      <c r="E101" s="39">
        <f>Penguen_IS!E101/Penguen_IS!E$8</f>
        <v>-9.450830140485314E-2</v>
      </c>
      <c r="F101" s="39">
        <f>Penguen_IS!F101/Penguen_IS!F$8</f>
        <v>-8.660785886126704E-2</v>
      </c>
      <c r="G101" s="39">
        <f>Penguen_IS!G101/Penguen_IS!G$8</f>
        <v>3.2588454376163874E-2</v>
      </c>
    </row>
    <row r="102" spans="1:7" ht="15" thickBot="1" x14ac:dyDescent="0.35">
      <c r="A102" s="88" t="s">
        <v>292</v>
      </c>
      <c r="B102" s="89"/>
      <c r="C102" s="39">
        <f>Penguen_IS!C102/Penguen_IS!C$8</f>
        <v>-4.7052154195011339E-2</v>
      </c>
      <c r="D102" s="39">
        <f>Penguen_IS!D102/Penguen_IS!D$8</f>
        <v>4.3691971600218465E-3</v>
      </c>
      <c r="E102" s="39">
        <f>Penguen_IS!E102/Penguen_IS!E$8</f>
        <v>-9.450830140485314E-2</v>
      </c>
      <c r="F102" s="39">
        <f>Penguen_IS!F102/Penguen_IS!F$8</f>
        <v>-8.660785886126704E-2</v>
      </c>
      <c r="G102" s="39">
        <f>Penguen_IS!G102/Penguen_IS!G$8</f>
        <v>3.2588454376163874E-2</v>
      </c>
    </row>
    <row r="103" spans="1:7" ht="15" thickBot="1" x14ac:dyDescent="0.35">
      <c r="A103" s="88" t="s">
        <v>293</v>
      </c>
      <c r="B103" s="89"/>
      <c r="C103" s="39">
        <f>Penguen_IS!C103/Penguen_IS!C$8</f>
        <v>-3.9682539682539683E-4</v>
      </c>
      <c r="D103" s="39">
        <f>Penguen_IS!D103/Penguen_IS!D$8</f>
        <v>5.4614964500273081E-5</v>
      </c>
      <c r="E103" s="39">
        <f>Penguen_IS!E103/Penguen_IS!E$8</f>
        <v>-7.6628352490421458E-4</v>
      </c>
      <c r="F103" s="39">
        <f>Penguen_IS!F103/Penguen_IS!F$8</f>
        <v>-7.2173215717722533E-4</v>
      </c>
      <c r="G103" s="39">
        <f>Penguen_IS!G103/Penguen_IS!G$8</f>
        <v>2.7932960893854746E-4</v>
      </c>
    </row>
    <row r="104" spans="1:7" ht="15" thickBot="1" x14ac:dyDescent="0.35">
      <c r="A104" s="88" t="s">
        <v>294</v>
      </c>
      <c r="B104" s="89"/>
      <c r="C104" s="39">
        <f>Penguen_IS!C104/Penguen_IS!C$8</f>
        <v>-3.9682539682539683E-4</v>
      </c>
      <c r="D104" s="39">
        <f>Penguen_IS!D104/Penguen_IS!D$8</f>
        <v>5.4614964500273081E-5</v>
      </c>
      <c r="E104" s="39">
        <f>Penguen_IS!E104/Penguen_IS!E$8</f>
        <v>-7.6628352490421458E-4</v>
      </c>
      <c r="F104" s="39">
        <f>Penguen_IS!F104/Penguen_IS!F$8</f>
        <v>-7.2173215717722533E-4</v>
      </c>
      <c r="G104" s="39">
        <f>Penguen_IS!G104/Penguen_IS!G$8</f>
        <v>2.7932960893854746E-4</v>
      </c>
    </row>
    <row r="105" spans="1:7" ht="15" thickBot="1" x14ac:dyDescent="0.35">
      <c r="A105" s="88" t="s">
        <v>295</v>
      </c>
      <c r="B105" s="89"/>
      <c r="C105" s="39"/>
      <c r="D105" s="39"/>
      <c r="E105" s="39"/>
      <c r="F105" s="39"/>
      <c r="G105" s="39"/>
    </row>
    <row r="106" spans="1:7" ht="15" thickBot="1" x14ac:dyDescent="0.35">
      <c r="A106" s="88" t="s">
        <v>296</v>
      </c>
      <c r="B106" s="89"/>
      <c r="C106" s="39"/>
      <c r="D106" s="39"/>
      <c r="E106" s="39"/>
      <c r="F106" s="39"/>
      <c r="G106" s="39"/>
    </row>
    <row r="107" spans="1:7" ht="15" thickBot="1" x14ac:dyDescent="0.35">
      <c r="A107" s="88" t="s">
        <v>297</v>
      </c>
      <c r="B107" s="89"/>
      <c r="C107" s="39"/>
      <c r="D107" s="39"/>
      <c r="E107" s="39"/>
      <c r="F107" s="39"/>
      <c r="G107" s="39"/>
    </row>
    <row r="108" spans="1:7" ht="15" thickBot="1" x14ac:dyDescent="0.35">
      <c r="A108" s="88" t="s">
        <v>298</v>
      </c>
      <c r="B108" s="89"/>
      <c r="C108" s="39">
        <f>Penguen_IS!C108/Penguen_IS!C$8</f>
        <v>0</v>
      </c>
      <c r="D108" s="39">
        <f>Penguen_IS!D108/Penguen_IS!D$8</f>
        <v>0</v>
      </c>
      <c r="E108" s="39">
        <f>Penguen_IS!E108/Penguen_IS!E$8</f>
        <v>0</v>
      </c>
      <c r="F108" s="39">
        <f>Penguen_IS!F108/Penguen_IS!F$8</f>
        <v>0</v>
      </c>
      <c r="G108" s="39">
        <f>Penguen_IS!G108/Penguen_IS!G$8</f>
        <v>0</v>
      </c>
    </row>
    <row r="109" spans="1:7" ht="15" thickBot="1" x14ac:dyDescent="0.35">
      <c r="A109" s="88" t="s">
        <v>299</v>
      </c>
      <c r="B109" s="89"/>
      <c r="C109" s="39"/>
      <c r="D109" s="39"/>
      <c r="E109" s="39"/>
      <c r="F109" s="39"/>
      <c r="G109" s="39"/>
    </row>
    <row r="110" spans="1:7" ht="15" thickBot="1" x14ac:dyDescent="0.35">
      <c r="A110" s="88" t="s">
        <v>300</v>
      </c>
      <c r="B110" s="89"/>
      <c r="C110" s="39">
        <f>Penguen_IS!C110/Penguen_IS!C$8</f>
        <v>3.0045351473922899E-2</v>
      </c>
      <c r="D110" s="39">
        <f>Penguen_IS!D110/Penguen_IS!D$8</f>
        <v>1.2561441835062807E-2</v>
      </c>
      <c r="E110" s="39">
        <f>Penguen_IS!E110/Penguen_IS!E$8</f>
        <v>1.4048531289910602E-2</v>
      </c>
      <c r="F110" s="39">
        <f>Penguen_IS!F110/Penguen_IS!F$8</f>
        <v>1.6840417000801924E-2</v>
      </c>
      <c r="G110" s="39">
        <f>Penguen_IS!G110/Penguen_IS!G$8</f>
        <v>1.9553072625698324E-2</v>
      </c>
    </row>
    <row r="111" spans="1:7" ht="15" thickBot="1" x14ac:dyDescent="0.35">
      <c r="A111" s="88" t="s">
        <v>301</v>
      </c>
      <c r="B111" s="89"/>
      <c r="C111" s="39">
        <f>Penguen_IS!C111/Penguen_IS!C$8</f>
        <v>1.7006802721088433E-2</v>
      </c>
      <c r="D111" s="39"/>
      <c r="E111" s="39"/>
      <c r="F111" s="39"/>
      <c r="G111" s="39"/>
    </row>
    <row r="112" spans="1:7" ht="15" thickBot="1" x14ac:dyDescent="0.35">
      <c r="A112" s="88" t="s">
        <v>302</v>
      </c>
      <c r="B112" s="89"/>
      <c r="C112" s="39">
        <f>Penguen_IS!C112/Penguen_IS!C$8</f>
        <v>5.328798185941043E-2</v>
      </c>
      <c r="D112" s="39">
        <f>Penguen_IS!D112/Penguen_IS!D$8</f>
        <v>6.0622610595303113E-2</v>
      </c>
      <c r="E112" s="39">
        <f>Penguen_IS!E112/Penguen_IS!E$8</f>
        <v>6.0025542784163478E-2</v>
      </c>
      <c r="F112" s="39">
        <f>Penguen_IS!F112/Penguen_IS!F$8</f>
        <v>6.1748195669607056E-2</v>
      </c>
      <c r="G112" s="39">
        <f>Penguen_IS!G112/Penguen_IS!G$8</f>
        <v>5.9590316573556797E-2</v>
      </c>
    </row>
    <row r="113" spans="1:7" ht="15" thickBot="1" x14ac:dyDescent="0.35">
      <c r="A113" s="88" t="s">
        <v>303</v>
      </c>
      <c r="B113" s="89"/>
      <c r="C113" s="39"/>
      <c r="D113" s="39"/>
      <c r="E113" s="39"/>
      <c r="F113" s="39"/>
      <c r="G113" s="39"/>
    </row>
    <row r="114" spans="1:7" ht="15" thickBot="1" x14ac:dyDescent="0.35">
      <c r="A114" s="88" t="s">
        <v>304</v>
      </c>
      <c r="B114" s="89"/>
      <c r="C114" s="39">
        <f>Penguen_IS!C114/Penguen_IS!C$8</f>
        <v>2.8344671201814059E-3</v>
      </c>
      <c r="D114" s="39"/>
      <c r="E114" s="39"/>
      <c r="F114" s="39"/>
      <c r="G114" s="39"/>
    </row>
    <row r="115" spans="1:7" ht="15" thickBot="1" x14ac:dyDescent="0.35">
      <c r="A115" s="88" t="s">
        <v>305</v>
      </c>
      <c r="B115" s="89"/>
      <c r="C115" s="39"/>
      <c r="D115" s="39"/>
      <c r="E115" s="39"/>
      <c r="F115" s="39"/>
      <c r="G115" s="39"/>
    </row>
    <row r="116" spans="1:7" ht="15" thickBot="1" x14ac:dyDescent="0.35">
      <c r="A116" s="88" t="s">
        <v>306</v>
      </c>
      <c r="B116" s="89"/>
      <c r="C116" s="39"/>
      <c r="D116" s="39"/>
      <c r="E116" s="39"/>
      <c r="F116" s="39"/>
      <c r="G116" s="39"/>
    </row>
    <row r="117" spans="1:7" ht="15" thickBot="1" x14ac:dyDescent="0.35">
      <c r="A117" s="88" t="s">
        <v>307</v>
      </c>
      <c r="B117" s="89"/>
      <c r="C117" s="39"/>
      <c r="D117" s="39"/>
      <c r="E117" s="39"/>
      <c r="F117" s="39"/>
      <c r="G117" s="39"/>
    </row>
    <row r="118" spans="1:7" ht="15" thickBot="1" x14ac:dyDescent="0.35">
      <c r="A118" s="88" t="s">
        <v>308</v>
      </c>
      <c r="B118" s="89"/>
      <c r="C118" s="39"/>
      <c r="D118" s="39"/>
      <c r="E118" s="39"/>
      <c r="F118" s="39"/>
      <c r="G118" s="39"/>
    </row>
    <row r="119" spans="1:7" ht="15" thickBot="1" x14ac:dyDescent="0.35">
      <c r="A119" s="88" t="s">
        <v>309</v>
      </c>
      <c r="B119" s="89"/>
      <c r="C119" s="39"/>
      <c r="D119" s="39"/>
      <c r="E119" s="39"/>
      <c r="F119" s="39"/>
      <c r="G119" s="39"/>
    </row>
    <row r="120" spans="1:7" ht="15" thickBot="1" x14ac:dyDescent="0.35">
      <c r="A120" s="88" t="s">
        <v>310</v>
      </c>
      <c r="B120" s="89"/>
      <c r="C120" s="39"/>
      <c r="D120" s="39"/>
      <c r="E120" s="39"/>
      <c r="F120" s="39"/>
      <c r="G120" s="39"/>
    </row>
    <row r="121" spans="1:7" ht="15" thickBot="1" x14ac:dyDescent="0.35">
      <c r="A121" s="88" t="s">
        <v>311</v>
      </c>
      <c r="B121" s="89"/>
      <c r="C121" s="39"/>
      <c r="D121" s="39"/>
      <c r="E121" s="39"/>
      <c r="F121" s="39"/>
      <c r="G121" s="39"/>
    </row>
    <row r="122" spans="1:7" ht="15" thickBot="1" x14ac:dyDescent="0.35">
      <c r="A122" s="88" t="s">
        <v>312</v>
      </c>
      <c r="B122" s="89"/>
      <c r="C122" s="39"/>
      <c r="D122" s="39"/>
      <c r="E122" s="39"/>
      <c r="F122" s="39"/>
      <c r="G122" s="39"/>
    </row>
    <row r="123" spans="1:7" ht="15" thickBot="1" x14ac:dyDescent="0.35">
      <c r="A123" s="88" t="s">
        <v>313</v>
      </c>
      <c r="B123" s="89"/>
      <c r="C123" s="39"/>
      <c r="D123" s="39"/>
      <c r="E123" s="39"/>
      <c r="F123" s="39"/>
      <c r="G123" s="39"/>
    </row>
    <row r="124" spans="1:7" ht="15" thickBot="1" x14ac:dyDescent="0.35">
      <c r="A124" s="88" t="s">
        <v>314</v>
      </c>
      <c r="B124" s="89"/>
      <c r="C124" s="39"/>
      <c r="D124" s="39"/>
      <c r="E124" s="39"/>
      <c r="F124" s="39"/>
      <c r="G124" s="39"/>
    </row>
    <row r="125" spans="1:7" ht="15" thickBot="1" x14ac:dyDescent="0.35">
      <c r="A125" s="88" t="s">
        <v>315</v>
      </c>
      <c r="B125" s="89"/>
      <c r="C125" s="39"/>
      <c r="D125" s="39"/>
      <c r="E125" s="39"/>
      <c r="F125" s="39"/>
      <c r="G125" s="39"/>
    </row>
    <row r="126" spans="1:7" ht="15" thickBot="1" x14ac:dyDescent="0.35">
      <c r="A126" s="88" t="s">
        <v>316</v>
      </c>
      <c r="B126" s="89"/>
      <c r="C126" s="39"/>
      <c r="D126" s="39"/>
      <c r="E126" s="39"/>
      <c r="F126" s="39"/>
      <c r="G126" s="39"/>
    </row>
    <row r="127" spans="1:7" ht="15" thickBot="1" x14ac:dyDescent="0.35">
      <c r="A127" s="88" t="s">
        <v>317</v>
      </c>
      <c r="B127" s="89"/>
      <c r="C127" s="39"/>
      <c r="D127" s="39"/>
      <c r="E127" s="39"/>
      <c r="F127" s="39"/>
      <c r="G127" s="39"/>
    </row>
    <row r="128" spans="1:7" ht="15" thickBot="1" x14ac:dyDescent="0.35">
      <c r="A128" s="88" t="s">
        <v>318</v>
      </c>
      <c r="B128" s="89"/>
      <c r="C128" s="39">
        <f>Penguen_IS!C128/Penguen_IS!C$8</f>
        <v>0</v>
      </c>
      <c r="D128" s="39">
        <f>Penguen_IS!D128/Penguen_IS!D$8</f>
        <v>0</v>
      </c>
      <c r="E128" s="39">
        <f>Penguen_IS!E128/Penguen_IS!E$8</f>
        <v>0</v>
      </c>
      <c r="F128" s="39">
        <f>Penguen_IS!F128/Penguen_IS!F$8</f>
        <v>0</v>
      </c>
      <c r="G128" s="39">
        <f>Penguen_IS!G128/Penguen_IS!G$8</f>
        <v>0</v>
      </c>
    </row>
    <row r="129" spans="1:7" ht="15" thickBot="1" x14ac:dyDescent="0.35">
      <c r="A129" s="88" t="s">
        <v>319</v>
      </c>
      <c r="B129" s="89"/>
      <c r="C129" s="39"/>
      <c r="D129" s="39"/>
      <c r="E129" s="39"/>
      <c r="F129" s="39"/>
      <c r="G129" s="39"/>
    </row>
    <row r="130" spans="1:7" ht="15" thickBot="1" x14ac:dyDescent="0.35">
      <c r="A130" s="88" t="s">
        <v>320</v>
      </c>
      <c r="B130" s="89"/>
      <c r="C130" s="39"/>
      <c r="D130" s="39"/>
      <c r="E130" s="39"/>
      <c r="F130" s="39"/>
      <c r="G130" s="39"/>
    </row>
    <row r="131" spans="1:7" ht="15" thickBot="1" x14ac:dyDescent="0.35">
      <c r="A131" s="88" t="s">
        <v>321</v>
      </c>
      <c r="B131" s="89"/>
      <c r="C131" s="39"/>
      <c r="D131" s="39"/>
      <c r="E131" s="39"/>
      <c r="F131" s="39"/>
      <c r="G131" s="39"/>
    </row>
    <row r="132" spans="1:7" ht="15" thickBot="1" x14ac:dyDescent="0.35">
      <c r="A132" s="88" t="s">
        <v>322</v>
      </c>
      <c r="B132" s="89"/>
      <c r="C132" s="39"/>
      <c r="D132" s="39"/>
      <c r="E132" s="39"/>
      <c r="F132" s="39"/>
      <c r="G132" s="39"/>
    </row>
    <row r="133" spans="1:7" ht="15" thickBot="1" x14ac:dyDescent="0.35">
      <c r="A133" s="88" t="s">
        <v>323</v>
      </c>
      <c r="B133" s="89"/>
      <c r="C133" s="39"/>
      <c r="D133" s="39"/>
      <c r="E133" s="39"/>
      <c r="F133" s="39"/>
      <c r="G133" s="39"/>
    </row>
    <row r="134" spans="1:7" ht="15" thickBot="1" x14ac:dyDescent="0.35">
      <c r="A134" s="88" t="s">
        <v>324</v>
      </c>
      <c r="B134" s="89"/>
      <c r="C134" s="39"/>
      <c r="D134" s="39"/>
      <c r="E134" s="39"/>
      <c r="F134" s="39"/>
      <c r="G134" s="39"/>
    </row>
    <row r="135" spans="1:7" ht="15" thickBot="1" x14ac:dyDescent="0.35">
      <c r="A135" s="88" t="s">
        <v>325</v>
      </c>
      <c r="B135" s="89"/>
      <c r="C135" s="39"/>
      <c r="D135" s="39"/>
      <c r="E135" s="39"/>
      <c r="F135" s="39"/>
      <c r="G135" s="39"/>
    </row>
    <row r="136" spans="1:7" ht="15" thickBot="1" x14ac:dyDescent="0.35">
      <c r="A136" s="88" t="s">
        <v>326</v>
      </c>
      <c r="B136" s="89"/>
      <c r="C136" s="39"/>
      <c r="D136" s="39"/>
      <c r="E136" s="39"/>
      <c r="F136" s="39"/>
      <c r="G136" s="39"/>
    </row>
    <row r="137" spans="1:7" ht="15" thickBot="1" x14ac:dyDescent="0.35">
      <c r="A137" s="88" t="s">
        <v>327</v>
      </c>
      <c r="B137" s="89"/>
      <c r="C137" s="39"/>
      <c r="D137" s="39"/>
      <c r="E137" s="39"/>
      <c r="F137" s="39"/>
      <c r="G137" s="39"/>
    </row>
    <row r="138" spans="1:7" ht="15" thickBot="1" x14ac:dyDescent="0.35">
      <c r="A138" s="88" t="s">
        <v>328</v>
      </c>
      <c r="B138" s="89"/>
      <c r="C138" s="39"/>
      <c r="D138" s="39"/>
      <c r="E138" s="39"/>
      <c r="F138" s="39"/>
      <c r="G138" s="39"/>
    </row>
    <row r="139" spans="1:7" ht="15" thickBot="1" x14ac:dyDescent="0.35">
      <c r="A139" s="88" t="s">
        <v>329</v>
      </c>
      <c r="B139" s="89"/>
      <c r="C139" s="39"/>
      <c r="D139" s="39"/>
      <c r="E139" s="39"/>
      <c r="F139" s="39"/>
      <c r="G139" s="39"/>
    </row>
    <row r="140" spans="1:7" ht="15" thickBot="1" x14ac:dyDescent="0.35">
      <c r="A140" s="88" t="s">
        <v>330</v>
      </c>
      <c r="B140" s="89"/>
      <c r="C140" s="39"/>
      <c r="D140" s="39"/>
      <c r="E140" s="39"/>
      <c r="F140" s="39"/>
      <c r="G140" s="39"/>
    </row>
    <row r="141" spans="1:7" ht="15" thickBot="1" x14ac:dyDescent="0.35">
      <c r="A141" s="88" t="s">
        <v>331</v>
      </c>
      <c r="B141" s="89"/>
      <c r="C141" s="39"/>
      <c r="D141" s="39"/>
      <c r="E141" s="39"/>
      <c r="F141" s="39"/>
      <c r="G141" s="39"/>
    </row>
    <row r="142" spans="1:7" ht="15" thickBot="1" x14ac:dyDescent="0.35">
      <c r="A142" s="88" t="s">
        <v>332</v>
      </c>
      <c r="B142" s="89"/>
      <c r="C142" s="39"/>
      <c r="D142" s="39"/>
      <c r="E142" s="39"/>
      <c r="F142" s="39"/>
      <c r="G142" s="39"/>
    </row>
    <row r="143" spans="1:7" ht="15" thickBot="1" x14ac:dyDescent="0.35">
      <c r="A143" s="88" t="s">
        <v>333</v>
      </c>
      <c r="B143" s="89"/>
      <c r="C143" s="39"/>
      <c r="D143" s="39"/>
      <c r="E143" s="39"/>
      <c r="F143" s="39"/>
      <c r="G143" s="39"/>
    </row>
    <row r="144" spans="1:7" ht="15" thickBot="1" x14ac:dyDescent="0.35">
      <c r="A144" s="88" t="s">
        <v>334</v>
      </c>
      <c r="B144" s="89"/>
      <c r="C144" s="39"/>
      <c r="D144" s="39"/>
      <c r="E144" s="39"/>
      <c r="F144" s="39"/>
      <c r="G144" s="39"/>
    </row>
    <row r="145" spans="1:7" ht="15" thickBot="1" x14ac:dyDescent="0.35">
      <c r="A145" s="88" t="s">
        <v>335</v>
      </c>
      <c r="B145" s="89"/>
      <c r="C145" s="39"/>
      <c r="D145" s="39"/>
      <c r="E145" s="39"/>
      <c r="F145" s="39"/>
      <c r="G145" s="39"/>
    </row>
    <row r="146" spans="1:7" ht="15" thickBot="1" x14ac:dyDescent="0.35">
      <c r="A146" s="88" t="s">
        <v>336</v>
      </c>
      <c r="B146" s="89"/>
      <c r="C146" s="39"/>
      <c r="D146" s="39"/>
      <c r="E146" s="39"/>
      <c r="F146" s="39"/>
      <c r="G146" s="39"/>
    </row>
    <row r="147" spans="1:7" ht="15" thickBot="1" x14ac:dyDescent="0.35">
      <c r="A147" s="88" t="s">
        <v>337</v>
      </c>
      <c r="B147" s="89"/>
      <c r="C147" s="39"/>
      <c r="D147" s="39"/>
      <c r="E147" s="39"/>
      <c r="F147" s="39"/>
      <c r="G147" s="39"/>
    </row>
    <row r="148" spans="1:7" ht="15" thickBot="1" x14ac:dyDescent="0.35">
      <c r="A148" s="88" t="s">
        <v>338</v>
      </c>
      <c r="B148" s="89"/>
      <c r="C148" s="39"/>
      <c r="D148" s="39"/>
      <c r="E148" s="39"/>
      <c r="F148" s="39"/>
      <c r="G148" s="39"/>
    </row>
    <row r="149" spans="1:7" ht="15" thickBot="1" x14ac:dyDescent="0.35">
      <c r="A149" s="88" t="s">
        <v>339</v>
      </c>
      <c r="B149" s="89"/>
      <c r="C149" s="39"/>
      <c r="D149" s="39"/>
      <c r="E149" s="39"/>
      <c r="F149" s="39"/>
      <c r="G149" s="39"/>
    </row>
    <row r="150" spans="1:7" ht="15" thickBot="1" x14ac:dyDescent="0.35">
      <c r="A150" s="88" t="s">
        <v>340</v>
      </c>
      <c r="B150" s="89"/>
      <c r="C150" s="39"/>
      <c r="D150" s="39"/>
      <c r="E150" s="39"/>
      <c r="F150" s="39"/>
      <c r="G150" s="39"/>
    </row>
    <row r="151" spans="1:7" ht="15" thickBot="1" x14ac:dyDescent="0.35">
      <c r="A151" s="88" t="s">
        <v>341</v>
      </c>
      <c r="B151" s="89"/>
      <c r="C151" s="39"/>
      <c r="D151" s="39"/>
      <c r="E151" s="39"/>
      <c r="F151" s="39"/>
      <c r="G151" s="39"/>
    </row>
    <row r="152" spans="1:7" ht="15" thickBot="1" x14ac:dyDescent="0.35">
      <c r="A152" s="88" t="s">
        <v>342</v>
      </c>
      <c r="B152" s="89"/>
      <c r="C152" s="39"/>
      <c r="D152" s="39"/>
      <c r="E152" s="39"/>
      <c r="F152" s="39"/>
      <c r="G152" s="39"/>
    </row>
    <row r="153" spans="1:7" ht="15" thickBot="1" x14ac:dyDescent="0.35">
      <c r="A153" s="88" t="s">
        <v>343</v>
      </c>
      <c r="B153" s="89"/>
      <c r="C153" s="39"/>
      <c r="D153" s="39"/>
      <c r="E153" s="39"/>
      <c r="F153" s="39"/>
      <c r="G153" s="39"/>
    </row>
    <row r="154" spans="1:7" ht="15" thickBot="1" x14ac:dyDescent="0.35">
      <c r="A154" s="88" t="s">
        <v>344</v>
      </c>
      <c r="B154" s="89"/>
      <c r="C154" s="39"/>
      <c r="D154" s="39"/>
      <c r="E154" s="39"/>
      <c r="F154" s="39"/>
      <c r="G154" s="39"/>
    </row>
    <row r="155" spans="1:7" ht="15" thickBot="1" x14ac:dyDescent="0.35">
      <c r="A155" s="88" t="s">
        <v>345</v>
      </c>
      <c r="B155" s="89"/>
      <c r="C155" s="39"/>
      <c r="D155" s="39"/>
      <c r="E155" s="39"/>
      <c r="F155" s="39"/>
      <c r="G155" s="39"/>
    </row>
    <row r="156" spans="1:7" ht="15" thickBot="1" x14ac:dyDescent="0.35">
      <c r="A156" s="88" t="s">
        <v>346</v>
      </c>
      <c r="B156" s="89"/>
      <c r="C156" s="39"/>
      <c r="D156" s="39"/>
      <c r="E156" s="39"/>
      <c r="F156" s="39"/>
      <c r="G156" s="39"/>
    </row>
    <row r="157" spans="1:7" ht="15" thickBot="1" x14ac:dyDescent="0.35">
      <c r="A157" s="88" t="s">
        <v>181</v>
      </c>
      <c r="B157" s="89"/>
      <c r="C157" s="39"/>
      <c r="D157" s="39"/>
      <c r="E157" s="39"/>
      <c r="F157" s="39"/>
      <c r="G157" s="39"/>
    </row>
    <row r="158" spans="1:7" ht="15" thickBot="1" x14ac:dyDescent="0.35">
      <c r="A158" s="88" t="s">
        <v>347</v>
      </c>
      <c r="B158" s="89"/>
      <c r="C158" s="39">
        <f>Penguen_IS!C158/Penguen_IS!C$8</f>
        <v>6.2358276643990932E-3</v>
      </c>
      <c r="D158" s="39">
        <f>Penguen_IS!D158/Penguen_IS!D$8</f>
        <v>6.4991807755324968E-2</v>
      </c>
      <c r="E158" s="39">
        <f>Penguen_IS!E158/Penguen_IS!E$8</f>
        <v>2.1711366538952746E-2</v>
      </c>
      <c r="F158" s="39">
        <f>Penguen_IS!F158/Penguen_IS!F$8</f>
        <v>1.5236567762630313E-2</v>
      </c>
      <c r="G158" s="39">
        <f>Penguen_IS!G158/Penguen_IS!G$8</f>
        <v>4.8417132216014895E-2</v>
      </c>
    </row>
    <row r="159" spans="1:7" x14ac:dyDescent="0.3">
      <c r="A159" s="90" t="s">
        <v>348</v>
      </c>
      <c r="B159" s="91"/>
      <c r="C159" s="39">
        <f>Penguen_IS!C159/Penguen_IS!C$8</f>
        <v>3.6848072562358274E-2</v>
      </c>
      <c r="D159" s="39">
        <f>Penguen_IS!D159/Penguen_IS!D$8</f>
        <v>7.700709994538503E-2</v>
      </c>
      <c r="E159" s="39">
        <f>Penguen_IS!E159/Penguen_IS!E$8</f>
        <v>3.5759897828863345E-2</v>
      </c>
      <c r="F159" s="39">
        <f>Penguen_IS!F159/Penguen_IS!F$8</f>
        <v>3.2076984763432237E-2</v>
      </c>
      <c r="G159" s="39">
        <f>Penguen_IS!G159/Penguen_IS!G$8</f>
        <v>6.8901303538175043E-2</v>
      </c>
    </row>
    <row r="160" spans="1:7" ht="12" customHeight="1" thickBot="1" x14ac:dyDescent="0.35">
      <c r="A160" s="98" t="s">
        <v>349</v>
      </c>
      <c r="B160" s="98"/>
      <c r="C160" s="41"/>
      <c r="D160" s="41"/>
      <c r="E160" s="41"/>
      <c r="F160" s="41"/>
      <c r="G160" s="41"/>
    </row>
    <row r="161" spans="1:7" ht="15" thickBot="1" x14ac:dyDescent="0.35">
      <c r="A161" s="94" t="s">
        <v>350</v>
      </c>
      <c r="B161" s="95"/>
      <c r="C161" s="37">
        <f>Penguen_IS!C161/Penguen_IS!C$8</f>
        <v>0</v>
      </c>
      <c r="D161" s="37">
        <f>Penguen_IS!D161/Penguen_IS!D$8</f>
        <v>0</v>
      </c>
      <c r="E161" s="37"/>
      <c r="F161" s="37"/>
      <c r="G161" s="37"/>
    </row>
    <row r="162" spans="1:7" ht="15" thickBot="1" x14ac:dyDescent="0.35">
      <c r="A162" s="96" t="s">
        <v>350</v>
      </c>
      <c r="B162" s="97"/>
      <c r="C162" s="38">
        <f>Penguen_IS!C162/Penguen_IS!C$8</f>
        <v>0</v>
      </c>
      <c r="D162" s="38">
        <f>Penguen_IS!D162/Penguen_IS!D$8</f>
        <v>0</v>
      </c>
      <c r="E162" s="38"/>
      <c r="F162" s="38"/>
      <c r="G162" s="38"/>
    </row>
    <row r="163" spans="1:7" ht="15" thickBot="1" x14ac:dyDescent="0.35">
      <c r="A163" s="94" t="s">
        <v>351</v>
      </c>
      <c r="B163" s="95"/>
      <c r="C163" s="37">
        <f>Penguen_IS!C163/Penguen_IS!C$8</f>
        <v>1.7006802721088435E-3</v>
      </c>
      <c r="D163" s="37">
        <f>Penguen_IS!D163/Penguen_IS!D$8</f>
        <v>-3.0038230475150193E-2</v>
      </c>
      <c r="E163" s="37">
        <f>Penguen_IS!E163/Penguen_IS!E$8</f>
        <v>6.3856960408684551E-4</v>
      </c>
      <c r="F163" s="37">
        <f>Penguen_IS!F163/Penguen_IS!F$8</f>
        <v>-4.0096230954290296E-3</v>
      </c>
      <c r="G163" s="37">
        <f>Penguen_IS!G163/Penguen_IS!G$8</f>
        <v>2.7932960893854745E-3</v>
      </c>
    </row>
    <row r="164" spans="1:7" ht="15" thickBot="1" x14ac:dyDescent="0.35">
      <c r="A164" s="96" t="s">
        <v>351</v>
      </c>
      <c r="B164" s="97"/>
      <c r="C164" s="38">
        <f>Penguen_IS!C164/Penguen_IS!C$8</f>
        <v>1.7006802721088435E-3</v>
      </c>
      <c r="D164" s="38">
        <f>Penguen_IS!D164/Penguen_IS!D$8</f>
        <v>-3.0038230475150193E-2</v>
      </c>
      <c r="E164" s="38">
        <f>Penguen_IS!E164/Penguen_IS!E$8</f>
        <v>6.3856960408684551E-4</v>
      </c>
      <c r="F164" s="38">
        <f>Penguen_IS!F164/Penguen_IS!F$8</f>
        <v>-4.0096230954290296E-3</v>
      </c>
      <c r="G164" s="38">
        <f>Penguen_IS!G164/Penguen_IS!G$8</f>
        <v>2.7932960893854745E-3</v>
      </c>
    </row>
    <row r="165" spans="1:7" ht="15" thickBot="1" x14ac:dyDescent="0.35">
      <c r="A165" s="88" t="s">
        <v>352</v>
      </c>
      <c r="B165" s="89"/>
      <c r="C165" s="39">
        <f>Penguen_IS!C165/Penguen_IS!C$8</f>
        <v>1.7006802721088435E-3</v>
      </c>
      <c r="D165" s="39">
        <f>Penguen_IS!D165/Penguen_IS!D$8</f>
        <v>-3.0038230475150193E-2</v>
      </c>
      <c r="E165" s="39">
        <f>Penguen_IS!E165/Penguen_IS!E$8</f>
        <v>6.3856960408684551E-4</v>
      </c>
      <c r="F165" s="39">
        <f>Penguen_IS!F165/Penguen_IS!F$8</f>
        <v>-4.0096230954290296E-3</v>
      </c>
      <c r="G165" s="39">
        <f>Penguen_IS!G165/Penguen_IS!G$8</f>
        <v>2.7932960893854745E-3</v>
      </c>
    </row>
    <row r="166" spans="1:7" ht="15" thickBot="1" x14ac:dyDescent="0.35">
      <c r="A166" s="88" t="s">
        <v>353</v>
      </c>
      <c r="B166" s="89"/>
      <c r="C166" s="39"/>
      <c r="D166" s="39"/>
      <c r="E166" s="39"/>
      <c r="F166" s="39"/>
      <c r="G166" s="39"/>
    </row>
    <row r="167" spans="1:7" ht="15" thickBot="1" x14ac:dyDescent="0.35">
      <c r="A167" s="88" t="s">
        <v>354</v>
      </c>
      <c r="B167" s="89"/>
      <c r="C167" s="39"/>
      <c r="D167" s="39"/>
      <c r="E167" s="39"/>
      <c r="F167" s="39"/>
      <c r="G167" s="39"/>
    </row>
    <row r="168" spans="1:7" ht="15" thickBot="1" x14ac:dyDescent="0.35">
      <c r="A168" s="88" t="s">
        <v>355</v>
      </c>
      <c r="B168" s="89"/>
      <c r="C168" s="39"/>
      <c r="D168" s="39"/>
      <c r="E168" s="39"/>
      <c r="F168" s="39"/>
      <c r="G168" s="39"/>
    </row>
    <row r="169" spans="1:7" ht="15" thickBot="1" x14ac:dyDescent="0.35">
      <c r="A169" s="88" t="s">
        <v>356</v>
      </c>
      <c r="B169" s="89"/>
      <c r="C169" s="39"/>
      <c r="D169" s="39"/>
      <c r="E169" s="39"/>
      <c r="F169" s="39"/>
      <c r="G169" s="39"/>
    </row>
    <row r="170" spans="1:7" ht="15" thickBot="1" x14ac:dyDescent="0.35">
      <c r="A170" s="88" t="s">
        <v>357</v>
      </c>
      <c r="B170" s="89"/>
      <c r="C170" s="39"/>
      <c r="D170" s="39"/>
      <c r="E170" s="39"/>
      <c r="F170" s="39"/>
      <c r="G170" s="39"/>
    </row>
    <row r="171" spans="1:7" ht="15" thickBot="1" x14ac:dyDescent="0.35">
      <c r="A171" s="88" t="s">
        <v>358</v>
      </c>
      <c r="B171" s="89"/>
      <c r="C171" s="39"/>
      <c r="D171" s="39"/>
      <c r="E171" s="39"/>
      <c r="F171" s="39"/>
      <c r="G171" s="39"/>
    </row>
    <row r="172" spans="1:7" ht="15" thickBot="1" x14ac:dyDescent="0.35">
      <c r="A172" s="88" t="s">
        <v>359</v>
      </c>
      <c r="B172" s="89"/>
      <c r="C172" s="39"/>
      <c r="D172" s="39"/>
      <c r="E172" s="39"/>
      <c r="F172" s="39"/>
      <c r="G172" s="39"/>
    </row>
    <row r="173" spans="1:7" ht="15" thickBot="1" x14ac:dyDescent="0.35">
      <c r="A173" s="88" t="s">
        <v>360</v>
      </c>
      <c r="B173" s="89"/>
      <c r="C173" s="39"/>
      <c r="D173" s="39"/>
      <c r="E173" s="39"/>
      <c r="F173" s="39"/>
      <c r="G173" s="39"/>
    </row>
    <row r="174" spans="1:7" ht="15" thickBot="1" x14ac:dyDescent="0.35">
      <c r="A174" s="88" t="s">
        <v>361</v>
      </c>
      <c r="B174" s="89"/>
      <c r="C174" s="39"/>
      <c r="D174" s="39"/>
      <c r="E174" s="39"/>
      <c r="F174" s="39"/>
      <c r="G174" s="39"/>
    </row>
    <row r="175" spans="1:7" x14ac:dyDescent="0.3">
      <c r="A175" s="90" t="s">
        <v>362</v>
      </c>
      <c r="B175" s="91"/>
      <c r="C175" s="39"/>
      <c r="D175" s="39"/>
      <c r="E175" s="39"/>
      <c r="F175" s="39"/>
      <c r="G175" s="39"/>
    </row>
    <row r="176" spans="1:7" ht="15" thickBot="1" x14ac:dyDescent="0.35">
      <c r="A176" s="85" t="s">
        <v>363</v>
      </c>
      <c r="B176" s="85"/>
      <c r="C176" s="43"/>
      <c r="D176" s="43"/>
      <c r="E176" s="43"/>
      <c r="F176" s="43"/>
      <c r="G176" s="43"/>
    </row>
    <row r="177" spans="1:7" ht="15" thickBot="1" x14ac:dyDescent="0.35">
      <c r="A177" s="86" t="s">
        <v>364</v>
      </c>
      <c r="B177" s="87"/>
      <c r="C177" s="37">
        <f>Penguen_IS!C177/Penguen_IS!C$8</f>
        <v>0</v>
      </c>
      <c r="D177" s="37">
        <f>Penguen_IS!D177/Penguen_IS!D$8</f>
        <v>0</v>
      </c>
      <c r="E177" s="37">
        <f>Penguen_IS!E177/Penguen_IS!E$8</f>
        <v>0</v>
      </c>
      <c r="F177" s="37">
        <f>Penguen_IS!F177/Penguen_IS!F$8</f>
        <v>0</v>
      </c>
      <c r="G177" s="37">
        <f>Penguen_IS!G177/Penguen_IS!G$8</f>
        <v>0</v>
      </c>
    </row>
    <row r="178" spans="1:7" x14ac:dyDescent="0.3">
      <c r="A178" s="79" t="s">
        <v>365</v>
      </c>
      <c r="B178" s="80"/>
      <c r="C178" s="35" t="s">
        <v>366</v>
      </c>
      <c r="D178" s="35" t="s">
        <v>366</v>
      </c>
      <c r="E178" s="35" t="s">
        <v>366</v>
      </c>
      <c r="F178" s="35" t="s">
        <v>366</v>
      </c>
      <c r="G178" s="35" t="s">
        <v>366</v>
      </c>
    </row>
    <row r="179" spans="1:7" ht="15" thickBot="1" x14ac:dyDescent="0.35">
      <c r="A179" s="92"/>
      <c r="B179" s="93"/>
      <c r="C179" s="23" t="s">
        <v>367</v>
      </c>
      <c r="D179" s="23" t="s">
        <v>367</v>
      </c>
      <c r="E179" s="23" t="s">
        <v>367</v>
      </c>
      <c r="F179" s="23" t="s">
        <v>367</v>
      </c>
      <c r="G179" s="23" t="s">
        <v>367</v>
      </c>
    </row>
    <row r="180" spans="1:7" x14ac:dyDescent="0.3">
      <c r="A180" s="79" t="s">
        <v>368</v>
      </c>
      <c r="B180" s="80"/>
      <c r="C180" s="35" t="s">
        <v>369</v>
      </c>
      <c r="D180" s="35" t="s">
        <v>369</v>
      </c>
      <c r="E180" s="35" t="s">
        <v>369</v>
      </c>
      <c r="F180" s="35" t="s">
        <v>369</v>
      </c>
      <c r="G180" s="83" t="s">
        <v>17</v>
      </c>
    </row>
    <row r="181" spans="1:7" x14ac:dyDescent="0.3">
      <c r="A181" s="81"/>
      <c r="B181" s="82"/>
      <c r="C181" s="23" t="s">
        <v>370</v>
      </c>
      <c r="D181" s="23" t="s">
        <v>370</v>
      </c>
      <c r="E181" s="23" t="s">
        <v>371</v>
      </c>
      <c r="F181" s="23" t="s">
        <v>370</v>
      </c>
      <c r="G181" s="84"/>
    </row>
    <row r="182" spans="1:7" ht="15" thickBot="1" x14ac:dyDescent="0.35">
      <c r="A182" s="85" t="s">
        <v>372</v>
      </c>
      <c r="B182" s="85"/>
      <c r="C182" s="24"/>
    </row>
    <row r="183" spans="1:7" ht="15" thickBot="1" x14ac:dyDescent="0.35">
      <c r="A183" s="86" t="s">
        <v>364</v>
      </c>
      <c r="B183" s="87"/>
      <c r="C183" s="12"/>
    </row>
    <row r="184" spans="1:7" ht="15" thickBot="1" x14ac:dyDescent="0.35">
      <c r="A184" s="25">
        <v>2020</v>
      </c>
      <c r="B184" s="34" t="s">
        <v>368</v>
      </c>
      <c r="C184" s="35" t="s">
        <v>369</v>
      </c>
    </row>
    <row r="185" spans="1:7" ht="15" thickBot="1" x14ac:dyDescent="0.35">
      <c r="A185" s="25"/>
      <c r="B185" s="34"/>
      <c r="C185" s="23" t="s">
        <v>373</v>
      </c>
    </row>
    <row r="186" spans="1:7" ht="15" thickBot="1" x14ac:dyDescent="0.35">
      <c r="A186" s="25"/>
      <c r="B186" s="34" t="s">
        <v>374</v>
      </c>
      <c r="C186" s="35" t="s">
        <v>375</v>
      </c>
    </row>
    <row r="187" spans="1:7" x14ac:dyDescent="0.3">
      <c r="A187" s="25"/>
      <c r="B187" s="34"/>
      <c r="C187" s="23" t="s">
        <v>376</v>
      </c>
    </row>
  </sheetData>
  <mergeCells count="178">
    <mergeCell ref="A180:B181"/>
    <mergeCell ref="G180:G181"/>
    <mergeCell ref="A182:B182"/>
    <mergeCell ref="A183:B183"/>
    <mergeCell ref="A173:B173"/>
    <mergeCell ref="A174:B174"/>
    <mergeCell ref="A175:B175"/>
    <mergeCell ref="A176:B176"/>
    <mergeCell ref="A177:B177"/>
    <mergeCell ref="A178:B179"/>
    <mergeCell ref="A167:B167"/>
    <mergeCell ref="A168:B168"/>
    <mergeCell ref="A169:B169"/>
    <mergeCell ref="A170:B170"/>
    <mergeCell ref="A171:B171"/>
    <mergeCell ref="A172:B172"/>
    <mergeCell ref="A161:B161"/>
    <mergeCell ref="A162:B162"/>
    <mergeCell ref="A163:B163"/>
    <mergeCell ref="A164:B164"/>
    <mergeCell ref="A165:B165"/>
    <mergeCell ref="A166:B166"/>
    <mergeCell ref="A155:B155"/>
    <mergeCell ref="A156:B156"/>
    <mergeCell ref="A157:B157"/>
    <mergeCell ref="A158:B158"/>
    <mergeCell ref="A159:B159"/>
    <mergeCell ref="A160:B160"/>
    <mergeCell ref="A149:B149"/>
    <mergeCell ref="A150:B150"/>
    <mergeCell ref="A151:B151"/>
    <mergeCell ref="A152:B152"/>
    <mergeCell ref="A153:B153"/>
    <mergeCell ref="A154:B154"/>
    <mergeCell ref="A143:B143"/>
    <mergeCell ref="A144:B144"/>
    <mergeCell ref="A145:B145"/>
    <mergeCell ref="A146:B146"/>
    <mergeCell ref="A147:B147"/>
    <mergeCell ref="A148:B148"/>
    <mergeCell ref="A137:B137"/>
    <mergeCell ref="A138:B138"/>
    <mergeCell ref="A139:B139"/>
    <mergeCell ref="A140:B140"/>
    <mergeCell ref="A141:B141"/>
    <mergeCell ref="A142:B142"/>
    <mergeCell ref="A131:B131"/>
    <mergeCell ref="A132:B132"/>
    <mergeCell ref="A133:B133"/>
    <mergeCell ref="A134:B134"/>
    <mergeCell ref="A135:B135"/>
    <mergeCell ref="A136:B136"/>
    <mergeCell ref="A125:B125"/>
    <mergeCell ref="A126:B126"/>
    <mergeCell ref="A127:B127"/>
    <mergeCell ref="A128:B128"/>
    <mergeCell ref="A129:B129"/>
    <mergeCell ref="A130:B130"/>
    <mergeCell ref="A119:B119"/>
    <mergeCell ref="A120:B120"/>
    <mergeCell ref="A121:B121"/>
    <mergeCell ref="A122:B122"/>
    <mergeCell ref="A123:B123"/>
    <mergeCell ref="A124:B124"/>
    <mergeCell ref="A113:B113"/>
    <mergeCell ref="A114:B114"/>
    <mergeCell ref="A115:B115"/>
    <mergeCell ref="A116:B116"/>
    <mergeCell ref="A117:B117"/>
    <mergeCell ref="A118:B118"/>
    <mergeCell ref="A107:B107"/>
    <mergeCell ref="A108:B108"/>
    <mergeCell ref="A109:B109"/>
    <mergeCell ref="A110:B110"/>
    <mergeCell ref="A111:B111"/>
    <mergeCell ref="A112:B112"/>
    <mergeCell ref="A101:B101"/>
    <mergeCell ref="A102:B102"/>
    <mergeCell ref="A103:B103"/>
    <mergeCell ref="A104:B104"/>
    <mergeCell ref="A105:B105"/>
    <mergeCell ref="A106:B106"/>
    <mergeCell ref="A95:B95"/>
    <mergeCell ref="A96:B96"/>
    <mergeCell ref="A97:B97"/>
    <mergeCell ref="A98:B98"/>
    <mergeCell ref="A99:B99"/>
    <mergeCell ref="A100:B100"/>
    <mergeCell ref="A89:B89"/>
    <mergeCell ref="A90:B90"/>
    <mergeCell ref="A91:B91"/>
    <mergeCell ref="A92:B92"/>
    <mergeCell ref="A93:B93"/>
    <mergeCell ref="A94:B94"/>
    <mergeCell ref="A83:B83"/>
    <mergeCell ref="A84:B84"/>
    <mergeCell ref="A85:B85"/>
    <mergeCell ref="A86:B86"/>
    <mergeCell ref="A87:B87"/>
    <mergeCell ref="A88:B88"/>
    <mergeCell ref="A77:B77"/>
    <mergeCell ref="A78:B78"/>
    <mergeCell ref="A79:B79"/>
    <mergeCell ref="A80:B80"/>
    <mergeCell ref="A81:B81"/>
    <mergeCell ref="A82:B82"/>
    <mergeCell ref="A71:B71"/>
    <mergeCell ref="A72:B72"/>
    <mergeCell ref="A73:B73"/>
    <mergeCell ref="A74:B74"/>
    <mergeCell ref="A75:B75"/>
    <mergeCell ref="A76:B76"/>
    <mergeCell ref="A65:B65"/>
    <mergeCell ref="A66:B66"/>
    <mergeCell ref="A67:B67"/>
    <mergeCell ref="A68:B68"/>
    <mergeCell ref="A69:B69"/>
    <mergeCell ref="A70:B70"/>
    <mergeCell ref="A59:B59"/>
    <mergeCell ref="A60:B60"/>
    <mergeCell ref="A61:B61"/>
    <mergeCell ref="A62:B62"/>
    <mergeCell ref="A63:B63"/>
    <mergeCell ref="A64:B64"/>
    <mergeCell ref="A53:B53"/>
    <mergeCell ref="A54:B54"/>
    <mergeCell ref="A55:B55"/>
    <mergeCell ref="A56:B56"/>
    <mergeCell ref="A57:B57"/>
    <mergeCell ref="A58:B58"/>
    <mergeCell ref="A47:B47"/>
    <mergeCell ref="A48:B48"/>
    <mergeCell ref="A49:B49"/>
    <mergeCell ref="A50:B50"/>
    <mergeCell ref="A51:B51"/>
    <mergeCell ref="A52:B52"/>
    <mergeCell ref="A41:B41"/>
    <mergeCell ref="A42:B42"/>
    <mergeCell ref="A43:B43"/>
    <mergeCell ref="A44:B44"/>
    <mergeCell ref="A45:B45"/>
    <mergeCell ref="A46:B46"/>
    <mergeCell ref="A35:B35"/>
    <mergeCell ref="A36:B36"/>
    <mergeCell ref="A37:B37"/>
    <mergeCell ref="A38:B38"/>
    <mergeCell ref="A39:B39"/>
    <mergeCell ref="A40:B40"/>
    <mergeCell ref="A29:B29"/>
    <mergeCell ref="A30:B30"/>
    <mergeCell ref="A31:B31"/>
    <mergeCell ref="A32:B32"/>
    <mergeCell ref="A33:B33"/>
    <mergeCell ref="A34:B34"/>
    <mergeCell ref="A23:B23"/>
    <mergeCell ref="A24:B24"/>
    <mergeCell ref="A25:B25"/>
    <mergeCell ref="A26:B26"/>
    <mergeCell ref="A27:B27"/>
    <mergeCell ref="A28:B28"/>
    <mergeCell ref="A17:B17"/>
    <mergeCell ref="A18:B18"/>
    <mergeCell ref="A19:B19"/>
    <mergeCell ref="A20:B20"/>
    <mergeCell ref="A21:B21"/>
    <mergeCell ref="A22:B22"/>
    <mergeCell ref="A11:B11"/>
    <mergeCell ref="A12:B12"/>
    <mergeCell ref="A13:B13"/>
    <mergeCell ref="A14:B14"/>
    <mergeCell ref="A15:B15"/>
    <mergeCell ref="A16:B16"/>
    <mergeCell ref="A5:B5"/>
    <mergeCell ref="A6:B6"/>
    <mergeCell ref="A7:B7"/>
    <mergeCell ref="A8:B8"/>
    <mergeCell ref="A9:B9"/>
    <mergeCell ref="A10:B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4DC0B-A1D1-40DE-819B-9A35F86ECB0E}">
  <sheetPr>
    <tabColor theme="6" tint="-0.499984740745262"/>
  </sheetPr>
  <dimension ref="A1:AA43"/>
  <sheetViews>
    <sheetView workbookViewId="0"/>
  </sheetViews>
  <sheetFormatPr defaultRowHeight="14.4" x14ac:dyDescent="0.3"/>
  <cols>
    <col min="1" max="1" width="25.77734375" customWidth="1"/>
    <col min="2" max="2" width="45.77734375" customWidth="1"/>
    <col min="3" max="3" width="15.77734375" customWidth="1"/>
    <col min="4" max="8" width="12.77734375" customWidth="1"/>
    <col min="10" max="10" width="61.33203125" customWidth="1"/>
  </cols>
  <sheetData>
    <row r="1" spans="1:27" x14ac:dyDescent="0.3">
      <c r="A1" s="51" t="s">
        <v>472</v>
      </c>
      <c r="B1" s="51"/>
      <c r="C1" s="50"/>
      <c r="D1" s="50"/>
      <c r="E1" s="50"/>
      <c r="F1" s="50"/>
      <c r="G1" s="50"/>
      <c r="H1" s="50"/>
      <c r="I1" s="50"/>
      <c r="J1" s="50"/>
      <c r="K1" s="50"/>
      <c r="L1" s="50"/>
      <c r="M1" s="50"/>
      <c r="N1" s="50"/>
      <c r="O1" s="50"/>
      <c r="P1" s="50"/>
      <c r="Q1" s="50"/>
      <c r="R1" s="50"/>
      <c r="S1" s="50"/>
      <c r="T1" s="50"/>
      <c r="U1" s="50"/>
      <c r="V1" s="50"/>
      <c r="W1" s="50"/>
      <c r="X1" s="50"/>
      <c r="Y1" s="50"/>
      <c r="Z1" s="50"/>
      <c r="AA1" s="50"/>
    </row>
    <row r="2" spans="1:27" x14ac:dyDescent="0.3">
      <c r="A2" s="49"/>
      <c r="B2" s="49"/>
      <c r="C2" s="49"/>
      <c r="D2" s="49"/>
      <c r="E2" s="49"/>
      <c r="F2" s="49"/>
      <c r="G2" s="49"/>
      <c r="H2" s="49"/>
      <c r="I2" s="49"/>
    </row>
    <row r="3" spans="1:27" x14ac:dyDescent="0.3">
      <c r="A3" s="48" t="s">
        <v>475</v>
      </c>
      <c r="B3" s="52"/>
      <c r="C3" s="50"/>
      <c r="D3" s="116" t="s">
        <v>448</v>
      </c>
      <c r="E3" s="116"/>
      <c r="F3" s="116"/>
      <c r="G3" s="116"/>
      <c r="H3" s="116"/>
      <c r="I3" s="50"/>
    </row>
    <row r="4" spans="1:27" ht="15" thickBot="1" x14ac:dyDescent="0.35">
      <c r="A4" s="52"/>
      <c r="B4" s="52"/>
      <c r="C4" s="50"/>
      <c r="D4" s="50"/>
      <c r="E4" s="50"/>
      <c r="F4" s="50"/>
      <c r="G4" s="50"/>
      <c r="H4" s="50"/>
      <c r="I4" s="50"/>
    </row>
    <row r="5" spans="1:27" ht="15" thickBot="1" x14ac:dyDescent="0.35">
      <c r="A5" s="53"/>
      <c r="B5" s="53"/>
      <c r="C5" s="53" t="s">
        <v>449</v>
      </c>
      <c r="D5" s="54">
        <v>2019</v>
      </c>
      <c r="E5" s="54">
        <v>2018</v>
      </c>
      <c r="F5" s="54">
        <v>2017</v>
      </c>
      <c r="G5" s="54">
        <v>2016</v>
      </c>
      <c r="H5" s="54">
        <v>2015</v>
      </c>
      <c r="I5" s="50"/>
    </row>
    <row r="6" spans="1:27" ht="15" thickBot="1" x14ac:dyDescent="0.35">
      <c r="A6" s="55" t="s">
        <v>2</v>
      </c>
      <c r="B6" s="75"/>
      <c r="C6" s="56">
        <v>64</v>
      </c>
      <c r="D6" s="57" t="s">
        <v>3</v>
      </c>
      <c r="E6" s="58" t="s">
        <v>4</v>
      </c>
      <c r="F6" s="57" t="s">
        <v>5</v>
      </c>
      <c r="G6" s="57" t="s">
        <v>6</v>
      </c>
      <c r="H6" s="58" t="s">
        <v>7</v>
      </c>
      <c r="I6" s="50"/>
    </row>
    <row r="7" spans="1:27" ht="15" thickBot="1" x14ac:dyDescent="0.35">
      <c r="A7" s="71" t="s">
        <v>450</v>
      </c>
      <c r="B7" s="76"/>
      <c r="C7" s="72"/>
      <c r="D7" s="73"/>
      <c r="E7" s="73"/>
      <c r="F7" s="73"/>
      <c r="G7" s="73"/>
      <c r="H7" s="73"/>
      <c r="I7" s="74"/>
    </row>
    <row r="8" spans="1:27" ht="15" thickBot="1" x14ac:dyDescent="0.35">
      <c r="A8" s="62" t="s">
        <v>451</v>
      </c>
      <c r="B8" s="77" t="s">
        <v>452</v>
      </c>
      <c r="C8" s="63" t="s">
        <v>473</v>
      </c>
      <c r="D8" s="46">
        <f>Penguen_IS!C16/Penguen_IS!C8</f>
        <v>0.13378684807256236</v>
      </c>
      <c r="E8" s="46">
        <f>Penguen_IS!D16/Penguen_IS!D8</f>
        <v>0.17367558711086839</v>
      </c>
      <c r="F8" s="46">
        <f>Penguen_IS!E16/Penguen_IS!E8</f>
        <v>0.14878671775223501</v>
      </c>
      <c r="G8" s="46">
        <f>Penguen_IS!F16/Penguen_IS!F8</f>
        <v>0.14755412991178829</v>
      </c>
      <c r="H8" s="46">
        <f>Penguen_IS!G16/Penguen_IS!G8</f>
        <v>0.19739292364990688</v>
      </c>
      <c r="I8" s="50"/>
      <c r="J8" s="50" t="s">
        <v>479</v>
      </c>
    </row>
    <row r="9" spans="1:27" ht="15" thickBot="1" x14ac:dyDescent="0.35">
      <c r="A9" s="62" t="s">
        <v>453</v>
      </c>
      <c r="B9" s="77" t="s">
        <v>454</v>
      </c>
      <c r="C9" s="63" t="s">
        <v>474</v>
      </c>
      <c r="D9" s="46">
        <f>Penguen_IS!C34/Penguen_IS!C13</f>
        <v>5.1020408163265302E-3</v>
      </c>
      <c r="E9" s="46">
        <f>Penguen_IS!D34/Penguen_IS!D13</f>
        <v>6.444565811032224E-2</v>
      </c>
      <c r="F9" s="46">
        <f>Penguen_IS!E34/Penguen_IS!E13</f>
        <v>2.1711366538952746E-2</v>
      </c>
      <c r="G9" s="46">
        <f>Penguen_IS!F34/Penguen_IS!F13</f>
        <v>1.4434643143544507E-2</v>
      </c>
      <c r="H9" s="46">
        <f>Penguen_IS!G34/Penguen_IS!G13</f>
        <v>4.7486033519553064E-2</v>
      </c>
      <c r="I9" s="50"/>
      <c r="J9" s="50" t="s">
        <v>480</v>
      </c>
    </row>
    <row r="10" spans="1:27" ht="15" thickBot="1" x14ac:dyDescent="0.35">
      <c r="A10" s="62"/>
      <c r="B10" s="77"/>
      <c r="C10" s="63"/>
      <c r="D10" s="64"/>
      <c r="E10" s="64"/>
      <c r="F10" s="64"/>
      <c r="G10" s="64"/>
      <c r="H10" s="64"/>
      <c r="I10" s="50"/>
      <c r="J10" s="50"/>
    </row>
    <row r="11" spans="1:27" ht="15" thickBot="1" x14ac:dyDescent="0.35">
      <c r="A11" s="59" t="s">
        <v>455</v>
      </c>
      <c r="B11" s="78"/>
      <c r="C11" s="60"/>
      <c r="D11" s="61"/>
      <c r="E11" s="61"/>
      <c r="F11" s="61"/>
      <c r="G11" s="61"/>
      <c r="H11" s="61"/>
      <c r="I11" s="50"/>
      <c r="J11" s="50"/>
    </row>
    <row r="12" spans="1:27" ht="15" thickBot="1" x14ac:dyDescent="0.35">
      <c r="A12" s="62" t="s">
        <v>458</v>
      </c>
      <c r="B12" s="77" t="s">
        <v>459</v>
      </c>
      <c r="C12" s="63" t="s">
        <v>478</v>
      </c>
      <c r="D12" s="64">
        <f>Penguen_IS!C44/((Penguen_IS!C44+Penguen_IS!D44)/2)</f>
        <v>1.25</v>
      </c>
      <c r="E12" s="64">
        <f>Penguen_IS!D44/((Penguen_IS!D44+Penguen_IS!E44)/2)</f>
        <v>0.49230769230769228</v>
      </c>
      <c r="F12" s="64">
        <f>Penguen_IS!E44/((Penguen_IS!E44+Penguen_IS!F44)/2)</f>
        <v>1.1351351351351351</v>
      </c>
      <c r="G12" s="64">
        <f>Penguen_IS!F44/((Penguen_IS!F44+Penguen_IS!G44)/2)</f>
        <v>3.1549295774647885</v>
      </c>
      <c r="H12" s="45"/>
      <c r="J12" s="50" t="s">
        <v>481</v>
      </c>
    </row>
    <row r="13" spans="1:27" ht="15" thickBot="1" x14ac:dyDescent="0.35">
      <c r="A13" s="62"/>
      <c r="B13" s="77"/>
      <c r="C13" s="63"/>
      <c r="D13" s="64"/>
      <c r="E13" s="64"/>
      <c r="F13" s="64"/>
      <c r="G13" s="64"/>
      <c r="H13" s="50"/>
      <c r="J13" s="50"/>
    </row>
    <row r="14" spans="1:27" ht="15" thickBot="1" x14ac:dyDescent="0.35">
      <c r="A14" s="71" t="s">
        <v>460</v>
      </c>
      <c r="B14" s="76"/>
      <c r="C14" s="72"/>
      <c r="D14" s="73"/>
      <c r="E14" s="73"/>
      <c r="F14" s="73"/>
      <c r="G14" s="73"/>
      <c r="H14" s="73"/>
      <c r="I14" s="50"/>
      <c r="J14" s="50"/>
    </row>
    <row r="15" spans="1:27" ht="15" thickBot="1" x14ac:dyDescent="0.35">
      <c r="A15" s="62" t="s">
        <v>461</v>
      </c>
      <c r="B15" s="77" t="s">
        <v>462</v>
      </c>
      <c r="C15" s="63" t="s">
        <v>463</v>
      </c>
      <c r="D15" s="65">
        <f>Penguen_BS!B25/Penguen_BS!B56</f>
        <v>0.76501457725947519</v>
      </c>
      <c r="E15" s="65">
        <f>Penguen_BS!C25/Penguen_BS!C56</f>
        <v>0.88772597526165564</v>
      </c>
      <c r="F15" s="65">
        <f>Penguen_BS!D25/Penguen_BS!D56</f>
        <v>0.83048433048433046</v>
      </c>
      <c r="G15" s="65">
        <f>Penguen_BS!E25/Penguen_BS!E56</f>
        <v>0.80704563650920735</v>
      </c>
      <c r="H15" s="65">
        <f>Penguen_BS!F25/Penguen_BS!F56</f>
        <v>0.94391534391534393</v>
      </c>
      <c r="I15" s="50"/>
      <c r="J15" s="50" t="s">
        <v>482</v>
      </c>
    </row>
    <row r="16" spans="1:27" ht="15" thickBot="1" x14ac:dyDescent="0.35">
      <c r="A16" s="62"/>
      <c r="B16" s="77"/>
      <c r="C16" s="63"/>
      <c r="D16" s="65"/>
      <c r="E16" s="65"/>
      <c r="F16" s="65"/>
      <c r="G16" s="65"/>
      <c r="H16" s="50"/>
      <c r="J16" s="50"/>
    </row>
    <row r="17" spans="1:10" ht="15" thickBot="1" x14ac:dyDescent="0.35">
      <c r="A17" s="71" t="s">
        <v>464</v>
      </c>
      <c r="B17" s="76"/>
      <c r="C17" s="72"/>
      <c r="D17" s="73"/>
      <c r="E17" s="73"/>
      <c r="F17" s="73"/>
      <c r="G17" s="73"/>
      <c r="H17" s="73"/>
      <c r="I17" s="68"/>
      <c r="J17" s="50"/>
    </row>
    <row r="18" spans="1:10" ht="15" thickBot="1" x14ac:dyDescent="0.35">
      <c r="A18" s="62" t="s">
        <v>465</v>
      </c>
      <c r="B18" s="77" t="s">
        <v>456</v>
      </c>
      <c r="C18" s="63" t="s">
        <v>457</v>
      </c>
      <c r="D18" s="65">
        <f>Penguen_BS!B44/Penguen_BS!B83</f>
        <v>2.1739631336405529</v>
      </c>
      <c r="E18" s="65">
        <f>Penguen_BS!C44/Penguen_BS!C83</f>
        <v>4.7988505747126444</v>
      </c>
      <c r="F18" s="65">
        <f>Penguen_BS!D44/Penguen_BS!D83</f>
        <v>6.1540697674418601</v>
      </c>
      <c r="G18" s="65">
        <f>Penguen_BS!E44/Penguen_BS!E83</f>
        <v>4.1810865191146878</v>
      </c>
      <c r="H18" s="65">
        <f>Penguen_BS!F44/Penguen_BS!F83</f>
        <v>3.2479338842975207</v>
      </c>
      <c r="I18" s="50"/>
      <c r="J18" s="50" t="s">
        <v>483</v>
      </c>
    </row>
    <row r="19" spans="1:10" ht="15" thickBot="1" x14ac:dyDescent="0.35">
      <c r="A19" s="62" t="s">
        <v>466</v>
      </c>
      <c r="B19" s="77" t="s">
        <v>467</v>
      </c>
      <c r="C19" s="63" t="s">
        <v>468</v>
      </c>
      <c r="D19" s="65">
        <f>Penguen_BS!B61/Penguen_BS!B83</f>
        <v>0.71198156682027647</v>
      </c>
      <c r="E19" s="65">
        <f>Penguen_BS!C61/Penguen_BS!C83</f>
        <v>2.7931034482758625</v>
      </c>
      <c r="F19" s="65">
        <f>Penguen_BS!D61/Penguen_BS!D83</f>
        <v>3.2180232558139537</v>
      </c>
      <c r="G19" s="65">
        <f>Penguen_BS!E61/Penguen_BS!E83</f>
        <v>1.8772635814889334</v>
      </c>
      <c r="H19" s="65">
        <f>Penguen_BS!F61/Penguen_BS!F83</f>
        <v>1.3206611570247935</v>
      </c>
      <c r="I19" s="50"/>
      <c r="J19" s="50" t="s">
        <v>484</v>
      </c>
    </row>
    <row r="20" spans="1:10" ht="15" thickBot="1" x14ac:dyDescent="0.35">
      <c r="A20" s="62"/>
      <c r="B20" s="77"/>
      <c r="C20" s="63"/>
      <c r="D20" s="64"/>
      <c r="E20" s="64"/>
      <c r="F20" s="64"/>
      <c r="G20" s="64"/>
      <c r="H20" s="64"/>
      <c r="I20" s="50"/>
      <c r="J20" s="50"/>
    </row>
    <row r="21" spans="1:10" ht="15" thickBot="1" x14ac:dyDescent="0.35">
      <c r="A21" s="71" t="s">
        <v>469</v>
      </c>
      <c r="B21" s="76"/>
      <c r="C21" s="72"/>
      <c r="D21" s="73"/>
      <c r="E21" s="73"/>
      <c r="F21" s="73"/>
      <c r="G21" s="73"/>
      <c r="H21" s="73"/>
      <c r="I21" s="50"/>
      <c r="J21" s="50"/>
    </row>
    <row r="22" spans="1:10" x14ac:dyDescent="0.3">
      <c r="A22" s="62" t="s">
        <v>470</v>
      </c>
      <c r="B22" s="77" t="s">
        <v>471</v>
      </c>
      <c r="C22" s="47">
        <v>5.7</v>
      </c>
      <c r="D22" s="66">
        <f>Penguen_IS!C15/((Penguen_BS!B17+Penguen_BS!C17)/2)</f>
        <v>2.3029389600602865</v>
      </c>
      <c r="E22" s="66">
        <f>Penguen_IS!D15/((Penguen_BS!C17+Penguen_BS!D17)/2)</f>
        <v>2.4880854560394412</v>
      </c>
      <c r="F22" s="66">
        <f>Penguen_IS!E15/((Penguen_BS!D17+Penguen_BS!E17)/2)</f>
        <v>1.9445660102115248</v>
      </c>
      <c r="G22" s="66">
        <f>Penguen_IS!F15/((Penguen_BS!E17+Penguen_BS!F17)/2)</f>
        <v>1.8486956521739131</v>
      </c>
      <c r="H22" s="45"/>
      <c r="J22" s="50" t="s">
        <v>485</v>
      </c>
    </row>
    <row r="23" spans="1:10" x14ac:dyDescent="0.3">
      <c r="I23" s="50"/>
    </row>
    <row r="24" spans="1:10" x14ac:dyDescent="0.3">
      <c r="I24" s="74"/>
    </row>
    <row r="25" spans="1:10" x14ac:dyDescent="0.3">
      <c r="I25" s="50"/>
    </row>
    <row r="26" spans="1:10" x14ac:dyDescent="0.3">
      <c r="I26" s="50"/>
    </row>
    <row r="27" spans="1:10" x14ac:dyDescent="0.3">
      <c r="I27" s="50"/>
    </row>
    <row r="28" spans="1:10" x14ac:dyDescent="0.3">
      <c r="I28" s="50"/>
    </row>
    <row r="29" spans="1:10" x14ac:dyDescent="0.3">
      <c r="I29" s="74"/>
    </row>
    <row r="30" spans="1:10" x14ac:dyDescent="0.3">
      <c r="I30" s="50"/>
    </row>
    <row r="31" spans="1:10" x14ac:dyDescent="0.3">
      <c r="I31" s="50"/>
    </row>
    <row r="32" spans="1:10" x14ac:dyDescent="0.3">
      <c r="I32" s="50"/>
    </row>
    <row r="33" spans="9:9" x14ac:dyDescent="0.3">
      <c r="I33" s="50"/>
    </row>
    <row r="34" spans="9:9" x14ac:dyDescent="0.3">
      <c r="I34" s="74"/>
    </row>
    <row r="35" spans="9:9" x14ac:dyDescent="0.3">
      <c r="I35" s="50"/>
    </row>
    <row r="36" spans="9:9" x14ac:dyDescent="0.3">
      <c r="I36" s="50"/>
    </row>
    <row r="37" spans="9:9" x14ac:dyDescent="0.3">
      <c r="I37" s="50"/>
    </row>
    <row r="38" spans="9:9" x14ac:dyDescent="0.3">
      <c r="I38" s="50"/>
    </row>
    <row r="39" spans="9:9" x14ac:dyDescent="0.3">
      <c r="I39" s="50"/>
    </row>
    <row r="40" spans="9:9" x14ac:dyDescent="0.3">
      <c r="I40" s="50"/>
    </row>
    <row r="41" spans="9:9" x14ac:dyDescent="0.3">
      <c r="I41" s="70"/>
    </row>
    <row r="42" spans="9:9" x14ac:dyDescent="0.3">
      <c r="I42" s="50"/>
    </row>
    <row r="43" spans="9:9" x14ac:dyDescent="0.3">
      <c r="I43" s="50"/>
    </row>
  </sheetData>
  <mergeCells count="1">
    <mergeCell ref="D3:H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84"/>
  <sheetViews>
    <sheetView workbookViewId="0">
      <selection activeCell="G11" sqref="G11"/>
    </sheetView>
  </sheetViews>
  <sheetFormatPr defaultRowHeight="14.4" x14ac:dyDescent="0.3"/>
  <cols>
    <col min="1" max="1" width="11.5546875" customWidth="1"/>
    <col min="2" max="2" width="24.6640625" customWidth="1"/>
    <col min="3" max="7" width="13.88671875" bestFit="1" customWidth="1"/>
  </cols>
  <sheetData>
    <row r="1" spans="1:7" x14ac:dyDescent="0.3">
      <c r="A1" s="1" t="s">
        <v>436</v>
      </c>
    </row>
    <row r="3" spans="1:7" x14ac:dyDescent="0.3">
      <c r="A3" s="2" t="s">
        <v>203</v>
      </c>
    </row>
    <row r="4" spans="1:7" ht="15" thickBot="1" x14ac:dyDescent="0.35">
      <c r="A4" s="2" t="s">
        <v>1</v>
      </c>
    </row>
    <row r="5" spans="1:7" ht="15" thickBot="1" x14ac:dyDescent="0.35">
      <c r="A5" s="100"/>
      <c r="B5" s="101"/>
      <c r="C5" s="4">
        <v>2019</v>
      </c>
      <c r="D5" s="4">
        <v>2018</v>
      </c>
      <c r="E5" s="4">
        <v>2017</v>
      </c>
      <c r="F5" s="4">
        <v>2016</v>
      </c>
      <c r="G5" s="4">
        <v>2015</v>
      </c>
    </row>
    <row r="6" spans="1:7" ht="14.25" customHeight="1" thickBot="1" x14ac:dyDescent="0.35">
      <c r="A6" s="102" t="s">
        <v>2</v>
      </c>
      <c r="B6" s="103"/>
      <c r="C6" s="6" t="s">
        <v>378</v>
      </c>
      <c r="D6" s="27" t="s">
        <v>379</v>
      </c>
      <c r="E6" s="28" t="s">
        <v>380</v>
      </c>
      <c r="F6" s="27" t="s">
        <v>381</v>
      </c>
      <c r="G6" s="7" t="s">
        <v>382</v>
      </c>
    </row>
    <row r="7" spans="1:7" ht="15" thickBot="1" x14ac:dyDescent="0.35">
      <c r="A7" s="104" t="s">
        <v>8</v>
      </c>
      <c r="B7" s="105"/>
      <c r="C7" s="9" t="s">
        <v>9</v>
      </c>
      <c r="D7" s="9" t="s">
        <v>10</v>
      </c>
      <c r="E7" s="9" t="s">
        <v>11</v>
      </c>
      <c r="F7" s="9" t="s">
        <v>12</v>
      </c>
      <c r="G7" s="9" t="s">
        <v>13</v>
      </c>
    </row>
    <row r="8" spans="1:7" ht="15" thickBot="1" x14ac:dyDescent="0.35">
      <c r="A8" s="94" t="s">
        <v>204</v>
      </c>
      <c r="B8" s="95"/>
      <c r="C8" s="12">
        <v>519.1</v>
      </c>
      <c r="D8" s="12">
        <v>343.6</v>
      </c>
      <c r="E8" s="12">
        <v>250.5</v>
      </c>
      <c r="F8" s="12">
        <v>244.9</v>
      </c>
      <c r="G8" s="12">
        <v>215.4</v>
      </c>
    </row>
    <row r="9" spans="1:7" ht="15" thickBot="1" x14ac:dyDescent="0.35">
      <c r="A9" s="96" t="s">
        <v>205</v>
      </c>
      <c r="B9" s="97"/>
      <c r="C9" s="14">
        <v>519.1</v>
      </c>
      <c r="D9" s="14">
        <v>343.6</v>
      </c>
      <c r="E9" s="14">
        <v>250.5</v>
      </c>
      <c r="F9" s="14">
        <v>244.9</v>
      </c>
      <c r="G9" s="14">
        <v>215.4</v>
      </c>
    </row>
    <row r="10" spans="1:7" ht="15" thickBot="1" x14ac:dyDescent="0.35">
      <c r="A10" s="88" t="s">
        <v>208</v>
      </c>
      <c r="B10" s="89"/>
      <c r="C10" s="16" t="s">
        <v>17</v>
      </c>
      <c r="D10" s="16" t="s">
        <v>17</v>
      </c>
      <c r="E10" s="16" t="s">
        <v>17</v>
      </c>
      <c r="F10" s="16" t="s">
        <v>17</v>
      </c>
      <c r="G10" s="16" t="s">
        <v>17</v>
      </c>
    </row>
    <row r="11" spans="1:7" ht="15" thickBot="1" x14ac:dyDescent="0.35">
      <c r="A11" s="88" t="s">
        <v>209</v>
      </c>
      <c r="B11" s="89"/>
      <c r="C11" s="16">
        <v>519.1</v>
      </c>
      <c r="D11" s="16">
        <v>343.6</v>
      </c>
      <c r="E11" s="16">
        <v>250.5</v>
      </c>
      <c r="F11" s="16">
        <v>244.9</v>
      </c>
      <c r="G11" s="16">
        <v>215.4</v>
      </c>
    </row>
    <row r="12" spans="1:7" ht="15" thickBot="1" x14ac:dyDescent="0.35">
      <c r="A12" s="94" t="s">
        <v>210</v>
      </c>
      <c r="B12" s="95"/>
      <c r="C12" s="12">
        <v>358</v>
      </c>
      <c r="D12" s="12">
        <v>237.9</v>
      </c>
      <c r="E12" s="12">
        <v>187.4</v>
      </c>
      <c r="F12" s="12">
        <v>153.6</v>
      </c>
      <c r="G12" s="12">
        <v>141</v>
      </c>
    </row>
    <row r="13" spans="1:7" ht="15" thickBot="1" x14ac:dyDescent="0.35">
      <c r="A13" s="96" t="s">
        <v>211</v>
      </c>
      <c r="B13" s="97"/>
      <c r="C13" s="14">
        <v>358</v>
      </c>
      <c r="D13" s="14">
        <v>237.9</v>
      </c>
      <c r="E13" s="14">
        <v>187.4</v>
      </c>
      <c r="F13" s="14">
        <v>153.6</v>
      </c>
      <c r="G13" s="14">
        <v>141</v>
      </c>
    </row>
    <row r="14" spans="1:7" ht="15" thickBot="1" x14ac:dyDescent="0.35">
      <c r="A14" s="88" t="s">
        <v>212</v>
      </c>
      <c r="B14" s="89"/>
      <c r="C14" s="16">
        <v>161.1</v>
      </c>
      <c r="D14" s="16">
        <v>105.7</v>
      </c>
      <c r="E14" s="16">
        <v>63.1</v>
      </c>
      <c r="F14" s="16">
        <v>91.2</v>
      </c>
      <c r="G14" s="16">
        <v>74.400000000000006</v>
      </c>
    </row>
    <row r="15" spans="1:7" ht="15" thickBot="1" x14ac:dyDescent="0.35">
      <c r="A15" s="99"/>
      <c r="B15" s="99"/>
      <c r="C15" s="17"/>
      <c r="D15" s="17"/>
      <c r="E15" s="17"/>
      <c r="F15" s="17"/>
      <c r="G15" s="17"/>
    </row>
    <row r="16" spans="1:7" ht="15" thickBot="1" x14ac:dyDescent="0.35">
      <c r="A16" s="94" t="s">
        <v>213</v>
      </c>
      <c r="B16" s="95"/>
      <c r="C16" s="12">
        <v>98.8</v>
      </c>
      <c r="D16" s="12">
        <v>59.1</v>
      </c>
      <c r="E16" s="12">
        <v>53.7</v>
      </c>
      <c r="F16" s="12">
        <v>64.599999999999994</v>
      </c>
      <c r="G16" s="12">
        <v>53.4</v>
      </c>
    </row>
    <row r="17" spans="1:7" ht="15" thickBot="1" x14ac:dyDescent="0.35">
      <c r="A17" s="96" t="s">
        <v>214</v>
      </c>
      <c r="B17" s="97"/>
      <c r="C17" s="14">
        <v>98.8</v>
      </c>
      <c r="D17" s="14">
        <v>59.1</v>
      </c>
      <c r="E17" s="14">
        <v>53.7</v>
      </c>
      <c r="F17" s="14">
        <v>64.599999999999994</v>
      </c>
      <c r="G17" s="14">
        <v>53.4</v>
      </c>
    </row>
    <row r="18" spans="1:7" ht="15" thickBot="1" x14ac:dyDescent="0.35">
      <c r="A18" s="88" t="s">
        <v>215</v>
      </c>
      <c r="B18" s="89"/>
      <c r="C18" s="16">
        <v>1.7</v>
      </c>
      <c r="D18" s="16">
        <v>1.1000000000000001</v>
      </c>
      <c r="E18" s="16">
        <v>1.1000000000000001</v>
      </c>
      <c r="F18" s="16">
        <v>1.6</v>
      </c>
      <c r="G18" s="16">
        <v>1.1000000000000001</v>
      </c>
    </row>
    <row r="19" spans="1:7" ht="15" thickBot="1" x14ac:dyDescent="0.35">
      <c r="A19" s="94" t="s">
        <v>216</v>
      </c>
      <c r="B19" s="95"/>
      <c r="C19" s="12">
        <v>1.4</v>
      </c>
      <c r="D19" s="12">
        <v>1.4</v>
      </c>
      <c r="E19" s="12">
        <v>1.4</v>
      </c>
      <c r="F19" s="12">
        <v>1.5</v>
      </c>
      <c r="G19" s="12">
        <v>1.7</v>
      </c>
    </row>
    <row r="20" spans="1:7" ht="15" thickBot="1" x14ac:dyDescent="0.35">
      <c r="A20" s="96" t="s">
        <v>217</v>
      </c>
      <c r="B20" s="97"/>
      <c r="C20" s="14">
        <v>1.4</v>
      </c>
      <c r="D20" s="14">
        <v>1.4</v>
      </c>
      <c r="E20" s="14">
        <v>1.4</v>
      </c>
      <c r="F20" s="14">
        <v>1.5</v>
      </c>
      <c r="G20" s="14">
        <v>1.7</v>
      </c>
    </row>
    <row r="21" spans="1:7" ht="15" thickBot="1" x14ac:dyDescent="0.35">
      <c r="A21" s="88" t="s">
        <v>218</v>
      </c>
      <c r="B21" s="89"/>
      <c r="C21" s="16" t="s">
        <v>17</v>
      </c>
      <c r="D21" s="16" t="s">
        <v>17</v>
      </c>
      <c r="E21" s="16" t="s">
        <v>17</v>
      </c>
      <c r="F21" s="16" t="s">
        <v>17</v>
      </c>
      <c r="G21" s="16" t="s">
        <v>17</v>
      </c>
    </row>
    <row r="22" spans="1:7" ht="15" thickBot="1" x14ac:dyDescent="0.35">
      <c r="A22" s="88" t="s">
        <v>219</v>
      </c>
      <c r="B22" s="89"/>
      <c r="C22" s="16" t="s">
        <v>17</v>
      </c>
      <c r="D22" s="16" t="s">
        <v>17</v>
      </c>
      <c r="E22" s="16" t="s">
        <v>17</v>
      </c>
      <c r="F22" s="16" t="s">
        <v>17</v>
      </c>
      <c r="G22" s="16" t="s">
        <v>17</v>
      </c>
    </row>
    <row r="23" spans="1:7" ht="15" thickBot="1" x14ac:dyDescent="0.35">
      <c r="A23" s="88" t="s">
        <v>221</v>
      </c>
      <c r="B23" s="89"/>
      <c r="C23" s="16" t="s">
        <v>17</v>
      </c>
      <c r="D23" s="16" t="s">
        <v>17</v>
      </c>
      <c r="E23" s="16" t="s">
        <v>17</v>
      </c>
      <c r="F23" s="16" t="s">
        <v>17</v>
      </c>
      <c r="G23" s="16" t="s">
        <v>17</v>
      </c>
    </row>
    <row r="24" spans="1:7" ht="15" thickBot="1" x14ac:dyDescent="0.35">
      <c r="A24" s="88" t="s">
        <v>222</v>
      </c>
      <c r="B24" s="89"/>
      <c r="C24" s="16" t="s">
        <v>17</v>
      </c>
      <c r="D24" s="16" t="s">
        <v>17</v>
      </c>
      <c r="E24" s="16" t="s">
        <v>17</v>
      </c>
      <c r="F24" s="16" t="s">
        <v>17</v>
      </c>
      <c r="G24" s="16" t="s">
        <v>17</v>
      </c>
    </row>
    <row r="25" spans="1:7" ht="15" thickBot="1" x14ac:dyDescent="0.35">
      <c r="A25" s="94" t="s">
        <v>223</v>
      </c>
      <c r="B25" s="95"/>
      <c r="C25" s="12">
        <v>0.5</v>
      </c>
      <c r="D25" s="12">
        <v>0.3</v>
      </c>
      <c r="E25" s="12">
        <v>0.3</v>
      </c>
      <c r="F25" s="12">
        <v>-2.9</v>
      </c>
      <c r="G25" s="12">
        <v>3.3</v>
      </c>
    </row>
    <row r="26" spans="1:7" ht="15" thickBot="1" x14ac:dyDescent="0.35">
      <c r="A26" s="96" t="s">
        <v>224</v>
      </c>
      <c r="B26" s="97"/>
      <c r="C26" s="14">
        <v>0.5</v>
      </c>
      <c r="D26" s="14">
        <v>0.4</v>
      </c>
      <c r="E26" s="14">
        <v>0.4</v>
      </c>
      <c r="F26" s="14" t="s">
        <v>17</v>
      </c>
      <c r="G26" s="14">
        <v>3.3</v>
      </c>
    </row>
    <row r="27" spans="1:7" ht="15" thickBot="1" x14ac:dyDescent="0.35">
      <c r="A27" s="96" t="s">
        <v>428</v>
      </c>
      <c r="B27" s="97"/>
      <c r="C27" s="14">
        <v>0</v>
      </c>
      <c r="D27" s="14">
        <v>-0.1</v>
      </c>
      <c r="E27" s="14">
        <v>-0.1</v>
      </c>
      <c r="F27" s="14">
        <v>-2.9</v>
      </c>
      <c r="G27" s="14">
        <v>0</v>
      </c>
    </row>
    <row r="28" spans="1:7" ht="15" thickBot="1" x14ac:dyDescent="0.35">
      <c r="A28" s="94" t="s">
        <v>225</v>
      </c>
      <c r="B28" s="95"/>
      <c r="C28" s="12">
        <v>-1.2</v>
      </c>
      <c r="D28" s="12">
        <v>24.7</v>
      </c>
      <c r="E28" s="12">
        <v>-16.3</v>
      </c>
      <c r="F28" s="12">
        <v>5.8</v>
      </c>
      <c r="G28" s="12">
        <v>1.5</v>
      </c>
    </row>
    <row r="29" spans="1:7" ht="15" thickBot="1" x14ac:dyDescent="0.35">
      <c r="A29" s="96" t="s">
        <v>226</v>
      </c>
      <c r="B29" s="97"/>
      <c r="C29" s="14">
        <v>44.7</v>
      </c>
      <c r="D29" s="14">
        <v>58.2</v>
      </c>
      <c r="E29" s="14">
        <v>17</v>
      </c>
      <c r="F29" s="14">
        <v>25.2</v>
      </c>
      <c r="G29" s="14">
        <v>26.3</v>
      </c>
    </row>
    <row r="30" spans="1:7" ht="15" thickBot="1" x14ac:dyDescent="0.35">
      <c r="A30" s="96" t="s">
        <v>227</v>
      </c>
      <c r="B30" s="97"/>
      <c r="C30" s="14">
        <v>-45.8</v>
      </c>
      <c r="D30" s="14">
        <v>-33.5</v>
      </c>
      <c r="E30" s="14">
        <v>-33.200000000000003</v>
      </c>
      <c r="F30" s="14">
        <v>-19.399999999999999</v>
      </c>
      <c r="G30" s="14">
        <v>-24.8</v>
      </c>
    </row>
    <row r="31" spans="1:7" ht="15" thickBot="1" x14ac:dyDescent="0.35">
      <c r="A31" s="88" t="s">
        <v>228</v>
      </c>
      <c r="B31" s="89"/>
      <c r="C31" s="16">
        <v>459.2</v>
      </c>
      <c r="D31" s="16">
        <v>324.5</v>
      </c>
      <c r="E31" s="16">
        <v>227.7</v>
      </c>
      <c r="F31" s="16">
        <v>224.2</v>
      </c>
      <c r="G31" s="16">
        <v>201.9</v>
      </c>
    </row>
    <row r="32" spans="1:7" ht="15" thickBot="1" x14ac:dyDescent="0.35">
      <c r="A32" s="88" t="s">
        <v>229</v>
      </c>
      <c r="B32" s="89"/>
      <c r="C32" s="16">
        <v>59.9</v>
      </c>
      <c r="D32" s="16">
        <v>19.100000000000001</v>
      </c>
      <c r="E32" s="16">
        <v>22.8</v>
      </c>
      <c r="F32" s="16">
        <v>20.7</v>
      </c>
      <c r="G32" s="16">
        <v>13.5</v>
      </c>
    </row>
    <row r="33" spans="1:8" ht="15" thickBot="1" x14ac:dyDescent="0.35">
      <c r="A33" s="94" t="s">
        <v>230</v>
      </c>
      <c r="B33" s="95"/>
      <c r="C33" s="12">
        <v>-35.700000000000003</v>
      </c>
      <c r="D33" s="12">
        <v>-42</v>
      </c>
      <c r="E33" s="12">
        <v>-31.6</v>
      </c>
      <c r="F33" s="12">
        <v>-23.6</v>
      </c>
      <c r="G33" s="12">
        <v>-12.5</v>
      </c>
    </row>
    <row r="34" spans="1:8" ht="15" thickBot="1" x14ac:dyDescent="0.35">
      <c r="A34" s="96" t="s">
        <v>231</v>
      </c>
      <c r="B34" s="97"/>
      <c r="C34" s="14">
        <v>-35.700000000000003</v>
      </c>
      <c r="D34" s="14">
        <v>-42</v>
      </c>
      <c r="E34" s="14">
        <v>-31.6</v>
      </c>
      <c r="F34" s="14">
        <v>-23.6</v>
      </c>
      <c r="G34" s="14">
        <v>-12.5</v>
      </c>
    </row>
    <row r="35" spans="1:8" ht="15" thickBot="1" x14ac:dyDescent="0.35">
      <c r="A35" s="94" t="s">
        <v>232</v>
      </c>
      <c r="B35" s="95"/>
      <c r="C35" s="12">
        <v>-20.100000000000001</v>
      </c>
      <c r="D35" s="12">
        <v>-47.2</v>
      </c>
      <c r="E35" s="12">
        <v>-12.2</v>
      </c>
      <c r="F35" s="12">
        <v>-21.4</v>
      </c>
      <c r="G35" s="12">
        <v>-25.6</v>
      </c>
    </row>
    <row r="36" spans="1:8" ht="15" thickBot="1" x14ac:dyDescent="0.35">
      <c r="A36" s="96" t="s">
        <v>233</v>
      </c>
      <c r="B36" s="97"/>
      <c r="C36" s="14">
        <v>-20.100000000000001</v>
      </c>
      <c r="D36" s="14">
        <v>-47.2</v>
      </c>
      <c r="E36" s="14">
        <v>-12.2</v>
      </c>
      <c r="F36" s="14">
        <v>-21.4</v>
      </c>
      <c r="G36" s="14">
        <v>-25.6</v>
      </c>
    </row>
    <row r="37" spans="1:8" ht="15" thickBot="1" x14ac:dyDescent="0.35">
      <c r="A37" s="88" t="s">
        <v>234</v>
      </c>
      <c r="B37" s="89"/>
      <c r="C37" s="16" t="s">
        <v>17</v>
      </c>
      <c r="D37" s="16" t="s">
        <v>17</v>
      </c>
      <c r="E37" s="16" t="s">
        <v>17</v>
      </c>
      <c r="F37" s="16" t="s">
        <v>17</v>
      </c>
      <c r="G37" s="16" t="s">
        <v>17</v>
      </c>
    </row>
    <row r="38" spans="1:8" ht="15" thickBot="1" x14ac:dyDescent="0.35">
      <c r="A38" s="88" t="s">
        <v>235</v>
      </c>
      <c r="B38" s="89"/>
      <c r="C38" s="16">
        <v>-55.8</v>
      </c>
      <c r="D38" s="16">
        <v>-89.2</v>
      </c>
      <c r="E38" s="16">
        <v>-43.7</v>
      </c>
      <c r="F38" s="16">
        <v>-45</v>
      </c>
      <c r="G38" s="16">
        <v>-38.1</v>
      </c>
    </row>
    <row r="39" spans="1:8" ht="15" thickBot="1" x14ac:dyDescent="0.35">
      <c r="A39" s="88" t="s">
        <v>236</v>
      </c>
      <c r="B39" s="89"/>
      <c r="C39" s="16" t="s">
        <v>17</v>
      </c>
      <c r="D39" s="16" t="s">
        <v>17</v>
      </c>
      <c r="E39" s="16" t="s">
        <v>17</v>
      </c>
      <c r="F39" s="16" t="s">
        <v>17</v>
      </c>
      <c r="G39" s="16" t="s">
        <v>17</v>
      </c>
    </row>
    <row r="40" spans="1:8" ht="15" thickBot="1" x14ac:dyDescent="0.35">
      <c r="A40" s="88" t="s">
        <v>227</v>
      </c>
      <c r="B40" s="89"/>
      <c r="C40" s="16" t="s">
        <v>17</v>
      </c>
      <c r="D40" s="16" t="s">
        <v>17</v>
      </c>
      <c r="E40" s="16" t="s">
        <v>17</v>
      </c>
      <c r="F40" s="16" t="s">
        <v>17</v>
      </c>
      <c r="G40" s="16" t="s">
        <v>17</v>
      </c>
    </row>
    <row r="41" spans="1:8" ht="15" thickBot="1" x14ac:dyDescent="0.35">
      <c r="A41" s="88" t="s">
        <v>238</v>
      </c>
      <c r="B41" s="89"/>
      <c r="C41" s="16">
        <v>4.0999999999999996</v>
      </c>
      <c r="D41" s="16">
        <v>-70.2</v>
      </c>
      <c r="E41" s="16">
        <v>-21</v>
      </c>
      <c r="F41" s="16">
        <v>-24.3</v>
      </c>
      <c r="G41" s="16">
        <v>-24.6</v>
      </c>
    </row>
    <row r="42" spans="1:8" ht="15" thickBot="1" x14ac:dyDescent="0.35">
      <c r="A42" s="88" t="s">
        <v>239</v>
      </c>
      <c r="B42" s="89"/>
      <c r="C42" s="16">
        <v>-1.2</v>
      </c>
      <c r="D42" s="16">
        <v>0</v>
      </c>
      <c r="E42" s="16">
        <v>-0.2</v>
      </c>
      <c r="F42" s="16">
        <v>-1.5</v>
      </c>
      <c r="G42" s="16">
        <v>0.1</v>
      </c>
    </row>
    <row r="43" spans="1:8" ht="15" thickBot="1" x14ac:dyDescent="0.35">
      <c r="A43" s="88" t="s">
        <v>240</v>
      </c>
      <c r="B43" s="89"/>
      <c r="C43" s="16">
        <v>5.3</v>
      </c>
      <c r="D43" s="16">
        <v>-70.2</v>
      </c>
      <c r="E43" s="16">
        <v>-20.8</v>
      </c>
      <c r="F43" s="16">
        <v>-22.8</v>
      </c>
      <c r="G43" s="16">
        <v>-24.7</v>
      </c>
    </row>
    <row r="44" spans="1:8" ht="15" thickBot="1" x14ac:dyDescent="0.35">
      <c r="A44" s="88" t="s">
        <v>68</v>
      </c>
      <c r="B44" s="89"/>
      <c r="C44" s="16" t="s">
        <v>17</v>
      </c>
      <c r="D44" s="16" t="s">
        <v>17</v>
      </c>
      <c r="E44" s="16" t="s">
        <v>17</v>
      </c>
      <c r="F44" s="16" t="s">
        <v>17</v>
      </c>
      <c r="G44" s="16" t="s">
        <v>17</v>
      </c>
    </row>
    <row r="45" spans="1:8" ht="15" thickBot="1" x14ac:dyDescent="0.35">
      <c r="A45" s="88" t="s">
        <v>241</v>
      </c>
      <c r="B45" s="89"/>
      <c r="C45" s="16" t="s">
        <v>17</v>
      </c>
      <c r="D45" s="16" t="s">
        <v>17</v>
      </c>
      <c r="E45" s="16" t="s">
        <v>17</v>
      </c>
      <c r="F45" s="16" t="s">
        <v>17</v>
      </c>
      <c r="G45" s="16" t="s">
        <v>17</v>
      </c>
    </row>
    <row r="46" spans="1:8" ht="15" thickBot="1" x14ac:dyDescent="0.35">
      <c r="A46" s="88" t="s">
        <v>242</v>
      </c>
      <c r="B46" s="89"/>
      <c r="C46" s="16" t="s">
        <v>17</v>
      </c>
      <c r="D46" s="16" t="s">
        <v>17</v>
      </c>
      <c r="E46" s="16" t="s">
        <v>17</v>
      </c>
      <c r="F46" s="16" t="s">
        <v>17</v>
      </c>
      <c r="G46" s="16" t="s">
        <v>17</v>
      </c>
    </row>
    <row r="47" spans="1:8" ht="15" thickBot="1" x14ac:dyDescent="0.35">
      <c r="A47" s="88" t="s">
        <v>243</v>
      </c>
      <c r="B47" s="89"/>
      <c r="C47" s="16">
        <v>5.3</v>
      </c>
      <c r="D47" s="16">
        <v>-70.2</v>
      </c>
      <c r="E47" s="16">
        <v>-20.8</v>
      </c>
      <c r="F47" s="16">
        <v>-22.8</v>
      </c>
      <c r="G47" s="16">
        <v>-24.7</v>
      </c>
    </row>
    <row r="48" spans="1:8" ht="15" thickBot="1" x14ac:dyDescent="0.35">
      <c r="A48" s="99"/>
      <c r="B48" s="99"/>
      <c r="C48" s="17"/>
      <c r="D48" s="17"/>
      <c r="E48" s="17"/>
      <c r="F48" s="17"/>
      <c r="G48" s="17"/>
      <c r="H48" t="s">
        <v>442</v>
      </c>
    </row>
    <row r="49" spans="1:7" ht="15" thickBot="1" x14ac:dyDescent="0.35">
      <c r="A49" s="88" t="s">
        <v>244</v>
      </c>
      <c r="B49" s="89"/>
      <c r="C49" s="16" t="s">
        <v>17</v>
      </c>
      <c r="D49" s="16" t="s">
        <v>17</v>
      </c>
      <c r="E49" s="16" t="s">
        <v>17</v>
      </c>
      <c r="F49" s="16" t="s">
        <v>17</v>
      </c>
      <c r="G49" s="16" t="s">
        <v>17</v>
      </c>
    </row>
    <row r="50" spans="1:7" ht="15" thickBot="1" x14ac:dyDescent="0.35">
      <c r="A50" s="88" t="s">
        <v>245</v>
      </c>
      <c r="B50" s="89"/>
      <c r="C50" s="16" t="s">
        <v>17</v>
      </c>
      <c r="D50" s="16" t="s">
        <v>17</v>
      </c>
      <c r="E50" s="16" t="s">
        <v>17</v>
      </c>
      <c r="F50" s="16" t="s">
        <v>17</v>
      </c>
      <c r="G50" s="16" t="s">
        <v>17</v>
      </c>
    </row>
    <row r="51" spans="1:7" ht="15" thickBot="1" x14ac:dyDescent="0.35">
      <c r="A51" s="88" t="s">
        <v>246</v>
      </c>
      <c r="B51" s="89"/>
      <c r="C51" s="16" t="s">
        <v>17</v>
      </c>
      <c r="D51" s="16" t="s">
        <v>17</v>
      </c>
      <c r="E51" s="16" t="s">
        <v>17</v>
      </c>
      <c r="F51" s="16" t="s">
        <v>17</v>
      </c>
      <c r="G51" s="16" t="s">
        <v>17</v>
      </c>
    </row>
    <row r="52" spans="1:7" ht="15" thickBot="1" x14ac:dyDescent="0.35">
      <c r="A52" s="88" t="s">
        <v>247</v>
      </c>
      <c r="B52" s="89"/>
      <c r="C52" s="16" t="s">
        <v>17</v>
      </c>
      <c r="D52" s="16" t="s">
        <v>17</v>
      </c>
      <c r="E52" s="16" t="s">
        <v>17</v>
      </c>
      <c r="F52" s="16" t="s">
        <v>17</v>
      </c>
      <c r="G52" s="16" t="s">
        <v>17</v>
      </c>
    </row>
    <row r="53" spans="1:7" ht="15" thickBot="1" x14ac:dyDescent="0.35">
      <c r="A53" s="88" t="s">
        <v>248</v>
      </c>
      <c r="B53" s="89"/>
      <c r="C53" s="16" t="s">
        <v>17</v>
      </c>
      <c r="D53" s="16" t="s">
        <v>17</v>
      </c>
      <c r="E53" s="16" t="s">
        <v>17</v>
      </c>
      <c r="F53" s="16" t="s">
        <v>17</v>
      </c>
      <c r="G53" s="16" t="s">
        <v>17</v>
      </c>
    </row>
    <row r="54" spans="1:7" ht="15" thickBot="1" x14ac:dyDescent="0.35">
      <c r="A54" s="88" t="s">
        <v>249</v>
      </c>
      <c r="B54" s="89"/>
      <c r="C54" s="16">
        <v>5.3</v>
      </c>
      <c r="D54" s="16">
        <v>-70.2</v>
      </c>
      <c r="E54" s="16">
        <v>-20.8</v>
      </c>
      <c r="F54" s="16">
        <v>-22.8</v>
      </c>
      <c r="G54" s="16">
        <v>-24.7</v>
      </c>
    </row>
    <row r="55" spans="1:7" ht="15" thickBot="1" x14ac:dyDescent="0.35">
      <c r="A55" s="99"/>
      <c r="B55" s="99"/>
      <c r="C55" s="17"/>
      <c r="D55" s="17"/>
      <c r="E55" s="17"/>
      <c r="F55" s="17"/>
      <c r="G55" s="17"/>
    </row>
    <row r="56" spans="1:7" ht="15" thickBot="1" x14ac:dyDescent="0.35">
      <c r="A56" s="88" t="s">
        <v>250</v>
      </c>
      <c r="B56" s="89"/>
      <c r="C56" s="16" t="s">
        <v>17</v>
      </c>
      <c r="D56" s="16" t="s">
        <v>17</v>
      </c>
      <c r="E56" s="16" t="s">
        <v>17</v>
      </c>
      <c r="F56" s="16" t="s">
        <v>17</v>
      </c>
      <c r="G56" s="16" t="s">
        <v>17</v>
      </c>
    </row>
    <row r="57" spans="1:7" ht="15" thickBot="1" x14ac:dyDescent="0.35">
      <c r="A57" s="88" t="s">
        <v>251</v>
      </c>
      <c r="B57" s="89"/>
      <c r="C57" s="16" t="s">
        <v>17</v>
      </c>
      <c r="D57" s="16" t="s">
        <v>17</v>
      </c>
      <c r="E57" s="16" t="s">
        <v>17</v>
      </c>
      <c r="F57" s="16" t="s">
        <v>17</v>
      </c>
      <c r="G57" s="16" t="s">
        <v>17</v>
      </c>
    </row>
    <row r="58" spans="1:7" ht="15" thickBot="1" x14ac:dyDescent="0.35">
      <c r="A58" s="88" t="s">
        <v>252</v>
      </c>
      <c r="B58" s="89"/>
      <c r="C58" s="16" t="s">
        <v>17</v>
      </c>
      <c r="D58" s="16" t="s">
        <v>17</v>
      </c>
      <c r="E58" s="16" t="s">
        <v>17</v>
      </c>
      <c r="F58" s="16">
        <v>0</v>
      </c>
      <c r="G58" s="16" t="s">
        <v>17</v>
      </c>
    </row>
    <row r="59" spans="1:7" ht="15" thickBot="1" x14ac:dyDescent="0.35">
      <c r="A59" s="88" t="s">
        <v>253</v>
      </c>
      <c r="B59" s="89"/>
      <c r="C59" s="16" t="s">
        <v>17</v>
      </c>
      <c r="D59" s="16" t="s">
        <v>17</v>
      </c>
      <c r="E59" s="16" t="s">
        <v>17</v>
      </c>
      <c r="F59" s="16" t="s">
        <v>17</v>
      </c>
      <c r="G59" s="16" t="s">
        <v>17</v>
      </c>
    </row>
    <row r="60" spans="1:7" ht="15" thickBot="1" x14ac:dyDescent="0.35">
      <c r="A60" s="88" t="s">
        <v>254</v>
      </c>
      <c r="B60" s="89"/>
      <c r="C60" s="16" t="s">
        <v>17</v>
      </c>
      <c r="D60" s="16" t="s">
        <v>17</v>
      </c>
      <c r="E60" s="16" t="s">
        <v>17</v>
      </c>
      <c r="F60" s="16" t="s">
        <v>17</v>
      </c>
      <c r="G60" s="16" t="s">
        <v>17</v>
      </c>
    </row>
    <row r="61" spans="1:7" ht="15" thickBot="1" x14ac:dyDescent="0.35">
      <c r="A61" s="88" t="s">
        <v>255</v>
      </c>
      <c r="B61" s="89"/>
      <c r="C61" s="16" t="s">
        <v>17</v>
      </c>
      <c r="D61" s="16" t="s">
        <v>17</v>
      </c>
      <c r="E61" s="16" t="s">
        <v>17</v>
      </c>
      <c r="F61" s="16">
        <v>0</v>
      </c>
      <c r="G61" s="16" t="s">
        <v>17</v>
      </c>
    </row>
    <row r="62" spans="1:7" ht="15" thickBot="1" x14ac:dyDescent="0.35">
      <c r="A62" s="88" t="s">
        <v>256</v>
      </c>
      <c r="B62" s="89"/>
      <c r="C62" s="16">
        <v>5.3</v>
      </c>
      <c r="D62" s="16">
        <v>-70.2</v>
      </c>
      <c r="E62" s="16">
        <v>-20.8</v>
      </c>
      <c r="F62" s="16">
        <v>-22.8</v>
      </c>
      <c r="G62" s="16">
        <v>-24.7</v>
      </c>
    </row>
    <row r="63" spans="1:7" ht="15" thickBot="1" x14ac:dyDescent="0.35">
      <c r="A63" s="88" t="s">
        <v>257</v>
      </c>
      <c r="B63" s="89"/>
      <c r="C63" s="16">
        <v>5.3</v>
      </c>
      <c r="D63" s="16">
        <v>-70.2</v>
      </c>
      <c r="E63" s="16">
        <v>-20.8</v>
      </c>
      <c r="F63" s="16">
        <v>-22.8</v>
      </c>
      <c r="G63" s="16">
        <v>-24.7</v>
      </c>
    </row>
    <row r="64" spans="1:7" ht="15" thickBot="1" x14ac:dyDescent="0.35">
      <c r="A64" s="88" t="s">
        <v>258</v>
      </c>
      <c r="B64" s="89"/>
      <c r="C64" s="16">
        <v>53.3</v>
      </c>
      <c r="D64" s="16">
        <v>53.3</v>
      </c>
      <c r="E64" s="16">
        <v>53.3</v>
      </c>
      <c r="F64" s="16">
        <v>53.3</v>
      </c>
      <c r="G64" s="16">
        <v>53.3</v>
      </c>
    </row>
    <row r="65" spans="1:7" ht="15" thickBot="1" x14ac:dyDescent="0.35">
      <c r="A65" s="88" t="s">
        <v>259</v>
      </c>
      <c r="B65" s="89"/>
      <c r="C65" s="20">
        <v>0.1</v>
      </c>
      <c r="D65" s="20">
        <v>-1.32</v>
      </c>
      <c r="E65" s="20">
        <v>-0.39</v>
      </c>
      <c r="F65" s="20">
        <v>-0.43</v>
      </c>
      <c r="G65" s="20">
        <v>-0.46</v>
      </c>
    </row>
    <row r="66" spans="1:7" ht="15" thickBot="1" x14ac:dyDescent="0.35">
      <c r="A66" s="88" t="s">
        <v>260</v>
      </c>
      <c r="B66" s="89"/>
      <c r="C66" s="20">
        <v>0.1</v>
      </c>
      <c r="D66" s="20">
        <v>-1.32</v>
      </c>
      <c r="E66" s="20">
        <v>-0.39</v>
      </c>
      <c r="F66" s="20">
        <v>-0.43</v>
      </c>
      <c r="G66" s="20">
        <v>-0.46</v>
      </c>
    </row>
    <row r="67" spans="1:7" ht="15" thickBot="1" x14ac:dyDescent="0.35">
      <c r="A67" s="88" t="s">
        <v>261</v>
      </c>
      <c r="B67" s="89"/>
      <c r="C67" s="16" t="s">
        <v>17</v>
      </c>
      <c r="D67" s="16" t="s">
        <v>17</v>
      </c>
      <c r="E67" s="16" t="s">
        <v>17</v>
      </c>
      <c r="F67" s="16" t="s">
        <v>17</v>
      </c>
      <c r="G67" s="16" t="s">
        <v>17</v>
      </c>
    </row>
    <row r="68" spans="1:7" ht="15" thickBot="1" x14ac:dyDescent="0.35">
      <c r="A68" s="88" t="s">
        <v>262</v>
      </c>
      <c r="B68" s="89"/>
      <c r="C68" s="16">
        <v>5.3</v>
      </c>
      <c r="D68" s="16">
        <v>-70.2</v>
      </c>
      <c r="E68" s="16">
        <v>-20.8</v>
      </c>
      <c r="F68" s="16">
        <v>-22.8</v>
      </c>
      <c r="G68" s="16">
        <v>-24.7</v>
      </c>
    </row>
    <row r="69" spans="1:7" ht="15" thickBot="1" x14ac:dyDescent="0.35">
      <c r="A69" s="88" t="s">
        <v>263</v>
      </c>
      <c r="B69" s="89"/>
      <c r="C69" s="16">
        <v>53.3</v>
      </c>
      <c r="D69" s="16">
        <v>53.3</v>
      </c>
      <c r="E69" s="16">
        <v>53.3</v>
      </c>
      <c r="F69" s="16">
        <v>53.3</v>
      </c>
      <c r="G69" s="16">
        <v>53.3</v>
      </c>
    </row>
    <row r="70" spans="1:7" ht="15" thickBot="1" x14ac:dyDescent="0.35">
      <c r="A70" s="88" t="s">
        <v>264</v>
      </c>
      <c r="B70" s="89"/>
      <c r="C70" s="20">
        <v>0.1</v>
      </c>
      <c r="D70" s="20">
        <v>-1.32</v>
      </c>
      <c r="E70" s="20">
        <v>-0.39</v>
      </c>
      <c r="F70" s="20">
        <v>-0.43</v>
      </c>
      <c r="G70" s="20">
        <v>-0.46</v>
      </c>
    </row>
    <row r="71" spans="1:7" x14ac:dyDescent="0.3">
      <c r="A71" s="90" t="s">
        <v>265</v>
      </c>
      <c r="B71" s="91"/>
      <c r="C71" s="20">
        <v>0.1</v>
      </c>
      <c r="D71" s="20">
        <v>-1.32</v>
      </c>
      <c r="E71" s="20">
        <v>-0.39</v>
      </c>
      <c r="F71" s="20">
        <v>-0.43</v>
      </c>
      <c r="G71" s="20">
        <v>-0.46</v>
      </c>
    </row>
    <row r="72" spans="1:7" ht="12" customHeight="1" thickBot="1" x14ac:dyDescent="0.35">
      <c r="A72" s="98" t="s">
        <v>88</v>
      </c>
      <c r="B72" s="98"/>
      <c r="C72" s="10"/>
      <c r="D72" s="10"/>
      <c r="E72" s="10"/>
      <c r="F72" s="10"/>
      <c r="G72" s="10"/>
    </row>
    <row r="73" spans="1:7" ht="15" thickBot="1" x14ac:dyDescent="0.35">
      <c r="A73" s="88" t="s">
        <v>266</v>
      </c>
      <c r="B73" s="89"/>
      <c r="C73" s="20">
        <v>0</v>
      </c>
      <c r="D73" s="20">
        <v>0</v>
      </c>
      <c r="E73" s="20">
        <v>0</v>
      </c>
      <c r="F73" s="20">
        <v>0</v>
      </c>
      <c r="G73" s="20">
        <v>0</v>
      </c>
    </row>
    <row r="74" spans="1:7" ht="15" thickBot="1" x14ac:dyDescent="0.35">
      <c r="A74" s="88" t="s">
        <v>267</v>
      </c>
      <c r="B74" s="89"/>
      <c r="C74" s="20" t="s">
        <v>17</v>
      </c>
      <c r="D74" s="20" t="s">
        <v>17</v>
      </c>
      <c r="E74" s="20" t="s">
        <v>17</v>
      </c>
      <c r="F74" s="20" t="s">
        <v>17</v>
      </c>
      <c r="G74" s="20" t="s">
        <v>17</v>
      </c>
    </row>
    <row r="75" spans="1:7" ht="15" thickBot="1" x14ac:dyDescent="0.35">
      <c r="A75" s="88" t="s">
        <v>268</v>
      </c>
      <c r="B75" s="89"/>
      <c r="C75" s="20" t="s">
        <v>17</v>
      </c>
      <c r="D75" s="20" t="s">
        <v>17</v>
      </c>
      <c r="E75" s="20" t="s">
        <v>17</v>
      </c>
      <c r="F75" s="20" t="s">
        <v>17</v>
      </c>
      <c r="G75" s="20" t="s">
        <v>17</v>
      </c>
    </row>
    <row r="76" spans="1:7" ht="15" thickBot="1" x14ac:dyDescent="0.35">
      <c r="A76" s="88" t="s">
        <v>269</v>
      </c>
      <c r="B76" s="89"/>
      <c r="C76" s="20" t="s">
        <v>17</v>
      </c>
      <c r="D76" s="20" t="s">
        <v>17</v>
      </c>
      <c r="E76" s="20" t="s">
        <v>17</v>
      </c>
      <c r="F76" s="20" t="s">
        <v>17</v>
      </c>
      <c r="G76" s="20" t="s">
        <v>17</v>
      </c>
    </row>
    <row r="77" spans="1:7" ht="15" thickBot="1" x14ac:dyDescent="0.35">
      <c r="A77" s="88" t="s">
        <v>270</v>
      </c>
      <c r="B77" s="89"/>
      <c r="C77" s="20" t="s">
        <v>17</v>
      </c>
      <c r="D77" s="20" t="s">
        <v>17</v>
      </c>
      <c r="E77" s="20" t="s">
        <v>17</v>
      </c>
      <c r="F77" s="20" t="s">
        <v>17</v>
      </c>
      <c r="G77" s="20" t="s">
        <v>17</v>
      </c>
    </row>
    <row r="78" spans="1:7" ht="15" thickBot="1" x14ac:dyDescent="0.35">
      <c r="A78" s="88" t="s">
        <v>271</v>
      </c>
      <c r="B78" s="89"/>
      <c r="C78" s="20" t="s">
        <v>17</v>
      </c>
      <c r="D78" s="20" t="s">
        <v>17</v>
      </c>
      <c r="E78" s="20" t="s">
        <v>17</v>
      </c>
      <c r="F78" s="20" t="s">
        <v>17</v>
      </c>
      <c r="G78" s="20" t="s">
        <v>17</v>
      </c>
    </row>
    <row r="79" spans="1:7" ht="15" thickBot="1" x14ac:dyDescent="0.35">
      <c r="A79" s="88" t="s">
        <v>272</v>
      </c>
      <c r="B79" s="89"/>
      <c r="C79" s="20" t="s">
        <v>17</v>
      </c>
      <c r="D79" s="20" t="s">
        <v>17</v>
      </c>
      <c r="E79" s="20" t="s">
        <v>17</v>
      </c>
      <c r="F79" s="20" t="s">
        <v>17</v>
      </c>
      <c r="G79" s="20" t="s">
        <v>17</v>
      </c>
    </row>
    <row r="80" spans="1:7" ht="15" thickBot="1" x14ac:dyDescent="0.35">
      <c r="A80" s="88" t="s">
        <v>273</v>
      </c>
      <c r="B80" s="89"/>
      <c r="C80" s="20" t="s">
        <v>17</v>
      </c>
      <c r="D80" s="20" t="s">
        <v>17</v>
      </c>
      <c r="E80" s="20" t="s">
        <v>17</v>
      </c>
      <c r="F80" s="20" t="s">
        <v>17</v>
      </c>
      <c r="G80" s="20" t="s">
        <v>17</v>
      </c>
    </row>
    <row r="81" spans="1:7" ht="15" thickBot="1" x14ac:dyDescent="0.35">
      <c r="A81" s="88" t="s">
        <v>274</v>
      </c>
      <c r="B81" s="89"/>
      <c r="C81" s="16" t="s">
        <v>17</v>
      </c>
      <c r="D81" s="16" t="s">
        <v>17</v>
      </c>
      <c r="E81" s="16" t="s">
        <v>17</v>
      </c>
      <c r="F81" s="16" t="s">
        <v>17</v>
      </c>
      <c r="G81" s="16" t="s">
        <v>17</v>
      </c>
    </row>
    <row r="82" spans="1:7" ht="15" thickBot="1" x14ac:dyDescent="0.35">
      <c r="A82" s="88" t="s">
        <v>275</v>
      </c>
      <c r="B82" s="89"/>
      <c r="C82" s="16" t="s">
        <v>17</v>
      </c>
      <c r="D82" s="16" t="s">
        <v>17</v>
      </c>
      <c r="E82" s="16" t="s">
        <v>17</v>
      </c>
      <c r="F82" s="16" t="s">
        <v>17</v>
      </c>
      <c r="G82" s="16" t="s">
        <v>17</v>
      </c>
    </row>
    <row r="83" spans="1:7" ht="15" thickBot="1" x14ac:dyDescent="0.35">
      <c r="A83" s="88" t="s">
        <v>276</v>
      </c>
      <c r="B83" s="89"/>
      <c r="C83" s="16" t="s">
        <v>17</v>
      </c>
      <c r="D83" s="16" t="s">
        <v>17</v>
      </c>
      <c r="E83" s="16" t="s">
        <v>17</v>
      </c>
      <c r="F83" s="16" t="s">
        <v>17</v>
      </c>
      <c r="G83" s="16" t="s">
        <v>17</v>
      </c>
    </row>
    <row r="84" spans="1:7" ht="15" thickBot="1" x14ac:dyDescent="0.35">
      <c r="A84" s="88" t="s">
        <v>277</v>
      </c>
      <c r="B84" s="89"/>
      <c r="C84" s="20" t="s">
        <v>17</v>
      </c>
      <c r="D84" s="20" t="s">
        <v>17</v>
      </c>
      <c r="E84" s="20" t="s">
        <v>17</v>
      </c>
      <c r="F84" s="20" t="s">
        <v>17</v>
      </c>
      <c r="G84" s="20" t="s">
        <v>17</v>
      </c>
    </row>
    <row r="85" spans="1:7" ht="15" thickBot="1" x14ac:dyDescent="0.35">
      <c r="A85" s="88" t="s">
        <v>278</v>
      </c>
      <c r="B85" s="89"/>
      <c r="C85" s="20" t="s">
        <v>17</v>
      </c>
      <c r="D85" s="20" t="s">
        <v>17</v>
      </c>
      <c r="E85" s="20" t="s">
        <v>17</v>
      </c>
      <c r="F85" s="20" t="s">
        <v>17</v>
      </c>
      <c r="G85" s="20" t="s">
        <v>17</v>
      </c>
    </row>
    <row r="86" spans="1:7" ht="15" thickBot="1" x14ac:dyDescent="0.35">
      <c r="A86" s="88" t="s">
        <v>279</v>
      </c>
      <c r="B86" s="89"/>
      <c r="C86" s="16" t="s">
        <v>17</v>
      </c>
      <c r="D86" s="16" t="s">
        <v>17</v>
      </c>
      <c r="E86" s="16" t="s">
        <v>17</v>
      </c>
      <c r="F86" s="16" t="s">
        <v>17</v>
      </c>
      <c r="G86" s="16" t="s">
        <v>17</v>
      </c>
    </row>
    <row r="87" spans="1:7" ht="15" thickBot="1" x14ac:dyDescent="0.35">
      <c r="A87" s="88" t="s">
        <v>280</v>
      </c>
      <c r="B87" s="89"/>
      <c r="C87" s="16" t="s">
        <v>17</v>
      </c>
      <c r="D87" s="16" t="s">
        <v>17</v>
      </c>
      <c r="E87" s="16" t="s">
        <v>17</v>
      </c>
      <c r="F87" s="16" t="s">
        <v>17</v>
      </c>
      <c r="G87" s="16" t="s">
        <v>17</v>
      </c>
    </row>
    <row r="88" spans="1:7" ht="15" thickBot="1" x14ac:dyDescent="0.35">
      <c r="A88" s="88" t="s">
        <v>281</v>
      </c>
      <c r="B88" s="89"/>
      <c r="C88" s="16" t="s">
        <v>17</v>
      </c>
      <c r="D88" s="16" t="s">
        <v>17</v>
      </c>
      <c r="E88" s="16" t="s">
        <v>17</v>
      </c>
      <c r="F88" s="16" t="s">
        <v>17</v>
      </c>
      <c r="G88" s="16" t="s">
        <v>17</v>
      </c>
    </row>
    <row r="89" spans="1:7" ht="15" thickBot="1" x14ac:dyDescent="0.35">
      <c r="A89" s="88" t="s">
        <v>282</v>
      </c>
      <c r="B89" s="89"/>
      <c r="C89" s="16" t="s">
        <v>17</v>
      </c>
      <c r="D89" s="16" t="s">
        <v>17</v>
      </c>
      <c r="E89" s="16" t="s">
        <v>17</v>
      </c>
      <c r="F89" s="16" t="s">
        <v>17</v>
      </c>
      <c r="G89" s="16" t="s">
        <v>17</v>
      </c>
    </row>
    <row r="90" spans="1:7" ht="15" thickBot="1" x14ac:dyDescent="0.35">
      <c r="A90" s="88" t="s">
        <v>283</v>
      </c>
      <c r="B90" s="89"/>
      <c r="C90" s="16" t="s">
        <v>17</v>
      </c>
      <c r="D90" s="16" t="s">
        <v>17</v>
      </c>
      <c r="E90" s="16" t="s">
        <v>17</v>
      </c>
      <c r="F90" s="16" t="s">
        <v>17</v>
      </c>
      <c r="G90" s="16" t="s">
        <v>17</v>
      </c>
    </row>
    <row r="91" spans="1:7" ht="15" thickBot="1" x14ac:dyDescent="0.35">
      <c r="A91" s="88" t="s">
        <v>284</v>
      </c>
      <c r="B91" s="89"/>
      <c r="C91" s="16" t="s">
        <v>17</v>
      </c>
      <c r="D91" s="16" t="s">
        <v>17</v>
      </c>
      <c r="E91" s="16" t="s">
        <v>17</v>
      </c>
      <c r="F91" s="16" t="s">
        <v>17</v>
      </c>
      <c r="G91" s="16" t="s">
        <v>17</v>
      </c>
    </row>
    <row r="92" spans="1:7" ht="15" thickBot="1" x14ac:dyDescent="0.35">
      <c r="A92" s="88" t="s">
        <v>285</v>
      </c>
      <c r="B92" s="89"/>
      <c r="C92" s="16" t="s">
        <v>17</v>
      </c>
      <c r="D92" s="16" t="s">
        <v>17</v>
      </c>
      <c r="E92" s="16" t="s">
        <v>17</v>
      </c>
      <c r="F92" s="16" t="s">
        <v>17</v>
      </c>
      <c r="G92" s="16" t="s">
        <v>17</v>
      </c>
    </row>
    <row r="93" spans="1:7" ht="15" thickBot="1" x14ac:dyDescent="0.35">
      <c r="A93" s="88" t="s">
        <v>286</v>
      </c>
      <c r="B93" s="89"/>
      <c r="C93" s="16" t="s">
        <v>17</v>
      </c>
      <c r="D93" s="16" t="s">
        <v>17</v>
      </c>
      <c r="E93" s="16" t="s">
        <v>17</v>
      </c>
      <c r="F93" s="16" t="s">
        <v>17</v>
      </c>
      <c r="G93" s="16" t="s">
        <v>17</v>
      </c>
    </row>
    <row r="94" spans="1:7" ht="15" thickBot="1" x14ac:dyDescent="0.35">
      <c r="A94" s="88" t="s">
        <v>287</v>
      </c>
      <c r="B94" s="89"/>
      <c r="C94" s="16">
        <v>0.5</v>
      </c>
      <c r="D94" s="16">
        <v>0.3</v>
      </c>
      <c r="E94" s="16">
        <v>0.3</v>
      </c>
      <c r="F94" s="16">
        <v>-2.9</v>
      </c>
      <c r="G94" s="16">
        <v>3.3</v>
      </c>
    </row>
    <row r="95" spans="1:7" ht="15" thickBot="1" x14ac:dyDescent="0.35">
      <c r="A95" s="88" t="s">
        <v>288</v>
      </c>
      <c r="B95" s="89"/>
      <c r="C95" s="16">
        <v>4.5999999999999996</v>
      </c>
      <c r="D95" s="16">
        <v>-69.900000000000006</v>
      </c>
      <c r="E95" s="16">
        <v>-20.7</v>
      </c>
      <c r="F95" s="16">
        <v>-27.2</v>
      </c>
      <c r="G95" s="16">
        <v>-21.3</v>
      </c>
    </row>
    <row r="96" spans="1:7" ht="15" thickBot="1" x14ac:dyDescent="0.35">
      <c r="A96" s="88" t="s">
        <v>289</v>
      </c>
      <c r="B96" s="89"/>
      <c r="C96" s="16">
        <v>0.2</v>
      </c>
      <c r="D96" s="16">
        <v>0.1</v>
      </c>
      <c r="E96" s="16">
        <v>0.1</v>
      </c>
      <c r="F96" s="16">
        <v>-1</v>
      </c>
      <c r="G96" s="16">
        <v>1.1000000000000001</v>
      </c>
    </row>
    <row r="97" spans="1:7" ht="15" thickBot="1" x14ac:dyDescent="0.35">
      <c r="A97" s="88" t="s">
        <v>290</v>
      </c>
      <c r="B97" s="89"/>
      <c r="C97" s="16">
        <v>-1.1000000000000001</v>
      </c>
      <c r="D97" s="16">
        <v>0.1</v>
      </c>
      <c r="E97" s="16">
        <v>-0.1</v>
      </c>
      <c r="F97" s="16">
        <v>-2.6</v>
      </c>
      <c r="G97" s="16">
        <v>1.2</v>
      </c>
    </row>
    <row r="98" spans="1:7" ht="15" thickBot="1" x14ac:dyDescent="0.35">
      <c r="A98" s="88" t="s">
        <v>291</v>
      </c>
      <c r="B98" s="89"/>
      <c r="C98" s="16">
        <v>5.7</v>
      </c>
      <c r="D98" s="16">
        <v>-70</v>
      </c>
      <c r="E98" s="16">
        <v>-20.6</v>
      </c>
      <c r="F98" s="16">
        <v>-24.6</v>
      </c>
      <c r="G98" s="16">
        <v>-22.5</v>
      </c>
    </row>
    <row r="99" spans="1:7" ht="15" thickBot="1" x14ac:dyDescent="0.35">
      <c r="A99" s="88" t="s">
        <v>292</v>
      </c>
      <c r="B99" s="89"/>
      <c r="C99" s="16">
        <v>5.7</v>
      </c>
      <c r="D99" s="16">
        <v>-70</v>
      </c>
      <c r="E99" s="16">
        <v>-20.6</v>
      </c>
      <c r="F99" s="16">
        <v>-24.6</v>
      </c>
      <c r="G99" s="16">
        <v>-22.5</v>
      </c>
    </row>
    <row r="100" spans="1:7" ht="15" thickBot="1" x14ac:dyDescent="0.35">
      <c r="A100" s="88" t="s">
        <v>293</v>
      </c>
      <c r="B100" s="89"/>
      <c r="C100" s="20">
        <v>0.11</v>
      </c>
      <c r="D100" s="20">
        <v>-1.31</v>
      </c>
      <c r="E100" s="20">
        <v>-0.39</v>
      </c>
      <c r="F100" s="20">
        <v>-0.46</v>
      </c>
      <c r="G100" s="20">
        <v>-0.42</v>
      </c>
    </row>
    <row r="101" spans="1:7" ht="15" thickBot="1" x14ac:dyDescent="0.35">
      <c r="A101" s="88" t="s">
        <v>294</v>
      </c>
      <c r="B101" s="89"/>
      <c r="C101" s="20">
        <v>0.11</v>
      </c>
      <c r="D101" s="20">
        <v>-1.31</v>
      </c>
      <c r="E101" s="20">
        <v>-0.39</v>
      </c>
      <c r="F101" s="20">
        <v>-0.46</v>
      </c>
      <c r="G101" s="20">
        <v>-0.42</v>
      </c>
    </row>
    <row r="102" spans="1:7" ht="15" thickBot="1" x14ac:dyDescent="0.35">
      <c r="A102" s="88" t="s">
        <v>295</v>
      </c>
      <c r="B102" s="89"/>
      <c r="C102" s="20" t="s">
        <v>17</v>
      </c>
      <c r="D102" s="20" t="s">
        <v>17</v>
      </c>
      <c r="E102" s="20" t="s">
        <v>17</v>
      </c>
      <c r="F102" s="20" t="s">
        <v>17</v>
      </c>
      <c r="G102" s="20" t="s">
        <v>17</v>
      </c>
    </row>
    <row r="103" spans="1:7" ht="15" thickBot="1" x14ac:dyDescent="0.35">
      <c r="A103" s="88" t="s">
        <v>296</v>
      </c>
      <c r="B103" s="89"/>
      <c r="C103" s="16" t="s">
        <v>17</v>
      </c>
      <c r="D103" s="16" t="s">
        <v>17</v>
      </c>
      <c r="E103" s="16" t="s">
        <v>17</v>
      </c>
      <c r="F103" s="16" t="s">
        <v>17</v>
      </c>
      <c r="G103" s="16" t="s">
        <v>17</v>
      </c>
    </row>
    <row r="104" spans="1:7" ht="15" thickBot="1" x14ac:dyDescent="0.35">
      <c r="A104" s="88" t="s">
        <v>297</v>
      </c>
      <c r="B104" s="89"/>
      <c r="C104" s="16" t="s">
        <v>17</v>
      </c>
      <c r="D104" s="16" t="s">
        <v>17</v>
      </c>
      <c r="E104" s="16" t="s">
        <v>17</v>
      </c>
      <c r="F104" s="16" t="s">
        <v>17</v>
      </c>
      <c r="G104" s="16" t="s">
        <v>17</v>
      </c>
    </row>
    <row r="105" spans="1:7" ht="15" thickBot="1" x14ac:dyDescent="0.35">
      <c r="A105" s="88" t="s">
        <v>298</v>
      </c>
      <c r="B105" s="89"/>
      <c r="C105" s="16">
        <v>0.2</v>
      </c>
      <c r="D105" s="16">
        <v>0.3</v>
      </c>
      <c r="E105" s="16">
        <v>0.3</v>
      </c>
      <c r="F105" s="16">
        <v>0.2</v>
      </c>
      <c r="G105" s="16">
        <v>0.1</v>
      </c>
    </row>
    <row r="106" spans="1:7" ht="15" thickBot="1" x14ac:dyDescent="0.35">
      <c r="A106" s="88" t="s">
        <v>299</v>
      </c>
      <c r="B106" s="89"/>
      <c r="C106" s="16" t="s">
        <v>17</v>
      </c>
      <c r="D106" s="16" t="s">
        <v>17</v>
      </c>
      <c r="E106" s="16" t="s">
        <v>17</v>
      </c>
      <c r="F106" s="16" t="s">
        <v>17</v>
      </c>
      <c r="G106" s="16" t="s">
        <v>17</v>
      </c>
    </row>
    <row r="107" spans="1:7" ht="15" thickBot="1" x14ac:dyDescent="0.35">
      <c r="A107" s="88" t="s">
        <v>300</v>
      </c>
      <c r="B107" s="89"/>
      <c r="C107" s="16">
        <v>2.6</v>
      </c>
      <c r="D107" s="16">
        <v>2.2000000000000002</v>
      </c>
      <c r="E107" s="16">
        <v>2.1</v>
      </c>
      <c r="F107" s="16">
        <v>1.8</v>
      </c>
      <c r="G107" s="16">
        <v>1.4</v>
      </c>
    </row>
    <row r="108" spans="1:7" ht="15" thickBot="1" x14ac:dyDescent="0.35">
      <c r="A108" s="88" t="s">
        <v>301</v>
      </c>
      <c r="B108" s="89"/>
      <c r="C108" s="16" t="s">
        <v>17</v>
      </c>
      <c r="D108" s="16" t="s">
        <v>17</v>
      </c>
      <c r="E108" s="16" t="s">
        <v>17</v>
      </c>
      <c r="F108" s="16" t="s">
        <v>17</v>
      </c>
      <c r="G108" s="16" t="s">
        <v>17</v>
      </c>
    </row>
    <row r="109" spans="1:7" ht="15" thickBot="1" x14ac:dyDescent="0.35">
      <c r="A109" s="88" t="s">
        <v>302</v>
      </c>
      <c r="B109" s="89"/>
      <c r="C109" s="16">
        <v>35.700000000000003</v>
      </c>
      <c r="D109" s="16">
        <v>42</v>
      </c>
      <c r="E109" s="16">
        <v>31.6</v>
      </c>
      <c r="F109" s="16">
        <v>23.6</v>
      </c>
      <c r="G109" s="16">
        <v>12.5</v>
      </c>
    </row>
    <row r="110" spans="1:7" ht="15" thickBot="1" x14ac:dyDescent="0.35">
      <c r="A110" s="88" t="s">
        <v>303</v>
      </c>
      <c r="B110" s="89"/>
      <c r="C110" s="16" t="s">
        <v>17</v>
      </c>
      <c r="D110" s="16" t="s">
        <v>17</v>
      </c>
      <c r="E110" s="16" t="s">
        <v>17</v>
      </c>
      <c r="F110" s="16" t="s">
        <v>17</v>
      </c>
      <c r="G110" s="16" t="s">
        <v>17</v>
      </c>
    </row>
    <row r="111" spans="1:7" ht="15" thickBot="1" x14ac:dyDescent="0.35">
      <c r="A111" s="88" t="s">
        <v>304</v>
      </c>
      <c r="B111" s="89"/>
      <c r="C111" s="16" t="s">
        <v>17</v>
      </c>
      <c r="D111" s="16" t="s">
        <v>17</v>
      </c>
      <c r="E111" s="16" t="s">
        <v>17</v>
      </c>
      <c r="F111" s="16" t="s">
        <v>17</v>
      </c>
      <c r="G111" s="16" t="s">
        <v>17</v>
      </c>
    </row>
    <row r="112" spans="1:7" ht="15" thickBot="1" x14ac:dyDescent="0.35">
      <c r="A112" s="88" t="s">
        <v>305</v>
      </c>
      <c r="B112" s="89"/>
      <c r="C112" s="16" t="s">
        <v>17</v>
      </c>
      <c r="D112" s="16" t="s">
        <v>17</v>
      </c>
      <c r="E112" s="16" t="s">
        <v>17</v>
      </c>
      <c r="F112" s="16" t="s">
        <v>17</v>
      </c>
      <c r="G112" s="16" t="s">
        <v>17</v>
      </c>
    </row>
    <row r="113" spans="1:7" ht="15" thickBot="1" x14ac:dyDescent="0.35">
      <c r="A113" s="88" t="s">
        <v>306</v>
      </c>
      <c r="B113" s="89"/>
      <c r="C113" s="16" t="s">
        <v>17</v>
      </c>
      <c r="D113" s="16" t="s">
        <v>17</v>
      </c>
      <c r="E113" s="16" t="s">
        <v>17</v>
      </c>
      <c r="F113" s="16" t="s">
        <v>17</v>
      </c>
      <c r="G113" s="16" t="s">
        <v>17</v>
      </c>
    </row>
    <row r="114" spans="1:7" ht="15" thickBot="1" x14ac:dyDescent="0.35">
      <c r="A114" s="88" t="s">
        <v>307</v>
      </c>
      <c r="B114" s="89"/>
      <c r="C114" s="16" t="s">
        <v>17</v>
      </c>
      <c r="D114" s="16" t="s">
        <v>17</v>
      </c>
      <c r="E114" s="16" t="s">
        <v>17</v>
      </c>
      <c r="F114" s="16" t="s">
        <v>17</v>
      </c>
      <c r="G114" s="16" t="s">
        <v>17</v>
      </c>
    </row>
    <row r="115" spans="1:7" ht="15" thickBot="1" x14ac:dyDescent="0.35">
      <c r="A115" s="88" t="s">
        <v>308</v>
      </c>
      <c r="B115" s="89"/>
      <c r="C115" s="16" t="s">
        <v>17</v>
      </c>
      <c r="D115" s="16" t="s">
        <v>17</v>
      </c>
      <c r="E115" s="16" t="s">
        <v>17</v>
      </c>
      <c r="F115" s="16" t="s">
        <v>17</v>
      </c>
      <c r="G115" s="16" t="s">
        <v>17</v>
      </c>
    </row>
    <row r="116" spans="1:7" ht="15" thickBot="1" x14ac:dyDescent="0.35">
      <c r="A116" s="88" t="s">
        <v>309</v>
      </c>
      <c r="B116" s="89"/>
      <c r="C116" s="16" t="s">
        <v>17</v>
      </c>
      <c r="D116" s="16" t="s">
        <v>17</v>
      </c>
      <c r="E116" s="16" t="s">
        <v>17</v>
      </c>
      <c r="F116" s="16" t="s">
        <v>17</v>
      </c>
      <c r="G116" s="16" t="s">
        <v>17</v>
      </c>
    </row>
    <row r="117" spans="1:7" ht="15" thickBot="1" x14ac:dyDescent="0.35">
      <c r="A117" s="88" t="s">
        <v>310</v>
      </c>
      <c r="B117" s="89"/>
      <c r="C117" s="16" t="s">
        <v>17</v>
      </c>
      <c r="D117" s="16" t="s">
        <v>17</v>
      </c>
      <c r="E117" s="16" t="s">
        <v>17</v>
      </c>
      <c r="F117" s="16" t="s">
        <v>17</v>
      </c>
      <c r="G117" s="16" t="s">
        <v>17</v>
      </c>
    </row>
    <row r="118" spans="1:7" ht="15" thickBot="1" x14ac:dyDescent="0.35">
      <c r="A118" s="88" t="s">
        <v>311</v>
      </c>
      <c r="B118" s="89"/>
      <c r="C118" s="16" t="s">
        <v>17</v>
      </c>
      <c r="D118" s="16" t="s">
        <v>17</v>
      </c>
      <c r="E118" s="16" t="s">
        <v>17</v>
      </c>
      <c r="F118" s="16" t="s">
        <v>17</v>
      </c>
      <c r="G118" s="16" t="s">
        <v>17</v>
      </c>
    </row>
    <row r="119" spans="1:7" ht="15" thickBot="1" x14ac:dyDescent="0.35">
      <c r="A119" s="88" t="s">
        <v>312</v>
      </c>
      <c r="B119" s="89"/>
      <c r="C119" s="16" t="s">
        <v>17</v>
      </c>
      <c r="D119" s="16" t="s">
        <v>17</v>
      </c>
      <c r="E119" s="16" t="s">
        <v>17</v>
      </c>
      <c r="F119" s="16" t="s">
        <v>17</v>
      </c>
      <c r="G119" s="16" t="s">
        <v>17</v>
      </c>
    </row>
    <row r="120" spans="1:7" ht="15" thickBot="1" x14ac:dyDescent="0.35">
      <c r="A120" s="88" t="s">
        <v>313</v>
      </c>
      <c r="B120" s="89"/>
      <c r="C120" s="16" t="s">
        <v>17</v>
      </c>
      <c r="D120" s="16" t="s">
        <v>17</v>
      </c>
      <c r="E120" s="16" t="s">
        <v>17</v>
      </c>
      <c r="F120" s="16" t="s">
        <v>17</v>
      </c>
      <c r="G120" s="16" t="s">
        <v>17</v>
      </c>
    </row>
    <row r="121" spans="1:7" ht="15" thickBot="1" x14ac:dyDescent="0.35">
      <c r="A121" s="88" t="s">
        <v>314</v>
      </c>
      <c r="B121" s="89"/>
      <c r="C121" s="16" t="s">
        <v>17</v>
      </c>
      <c r="D121" s="16" t="s">
        <v>17</v>
      </c>
      <c r="E121" s="16" t="s">
        <v>17</v>
      </c>
      <c r="F121" s="16" t="s">
        <v>17</v>
      </c>
      <c r="G121" s="16" t="s">
        <v>17</v>
      </c>
    </row>
    <row r="122" spans="1:7" ht="15" thickBot="1" x14ac:dyDescent="0.35">
      <c r="A122" s="88" t="s">
        <v>315</v>
      </c>
      <c r="B122" s="89"/>
      <c r="C122" s="16" t="s">
        <v>17</v>
      </c>
      <c r="D122" s="16" t="s">
        <v>17</v>
      </c>
      <c r="E122" s="16" t="s">
        <v>17</v>
      </c>
      <c r="F122" s="16" t="s">
        <v>17</v>
      </c>
      <c r="G122" s="16" t="s">
        <v>17</v>
      </c>
    </row>
    <row r="123" spans="1:7" ht="15" thickBot="1" x14ac:dyDescent="0.35">
      <c r="A123" s="88" t="s">
        <v>316</v>
      </c>
      <c r="B123" s="89"/>
      <c r="C123" s="16" t="s">
        <v>17</v>
      </c>
      <c r="D123" s="16" t="s">
        <v>17</v>
      </c>
      <c r="E123" s="16" t="s">
        <v>17</v>
      </c>
      <c r="F123" s="16" t="s">
        <v>17</v>
      </c>
      <c r="G123" s="16" t="s">
        <v>17</v>
      </c>
    </row>
    <row r="124" spans="1:7" ht="15" thickBot="1" x14ac:dyDescent="0.35">
      <c r="A124" s="88" t="s">
        <v>317</v>
      </c>
      <c r="B124" s="89"/>
      <c r="C124" s="16" t="s">
        <v>17</v>
      </c>
      <c r="D124" s="16" t="s">
        <v>17</v>
      </c>
      <c r="E124" s="16" t="s">
        <v>17</v>
      </c>
      <c r="F124" s="16" t="s">
        <v>17</v>
      </c>
      <c r="G124" s="16" t="s">
        <v>17</v>
      </c>
    </row>
    <row r="125" spans="1:7" ht="15" thickBot="1" x14ac:dyDescent="0.35">
      <c r="A125" s="88" t="s">
        <v>318</v>
      </c>
      <c r="B125" s="89"/>
      <c r="C125" s="16" t="s">
        <v>17</v>
      </c>
      <c r="D125" s="16" t="s">
        <v>17</v>
      </c>
      <c r="E125" s="16" t="s">
        <v>17</v>
      </c>
      <c r="F125" s="16" t="s">
        <v>17</v>
      </c>
      <c r="G125" s="16" t="s">
        <v>17</v>
      </c>
    </row>
    <row r="126" spans="1:7" ht="15" thickBot="1" x14ac:dyDescent="0.35">
      <c r="A126" s="88" t="s">
        <v>319</v>
      </c>
      <c r="B126" s="89"/>
      <c r="C126" s="16" t="s">
        <v>17</v>
      </c>
      <c r="D126" s="16" t="s">
        <v>17</v>
      </c>
      <c r="E126" s="16" t="s">
        <v>17</v>
      </c>
      <c r="F126" s="16" t="s">
        <v>17</v>
      </c>
      <c r="G126" s="16" t="s">
        <v>17</v>
      </c>
    </row>
    <row r="127" spans="1:7" ht="15" thickBot="1" x14ac:dyDescent="0.35">
      <c r="A127" s="88" t="s">
        <v>320</v>
      </c>
      <c r="B127" s="89"/>
      <c r="C127" s="16">
        <v>1.7</v>
      </c>
      <c r="D127" s="16">
        <v>1.1000000000000001</v>
      </c>
      <c r="E127" s="16">
        <v>1.1000000000000001</v>
      </c>
      <c r="F127" s="16">
        <v>1.6</v>
      </c>
      <c r="G127" s="16">
        <v>1.1000000000000001</v>
      </c>
    </row>
    <row r="128" spans="1:7" ht="15" thickBot="1" x14ac:dyDescent="0.35">
      <c r="A128" s="88" t="s">
        <v>321</v>
      </c>
      <c r="B128" s="89"/>
      <c r="C128" s="16" t="s">
        <v>17</v>
      </c>
      <c r="D128" s="16" t="s">
        <v>17</v>
      </c>
      <c r="E128" s="16" t="s">
        <v>17</v>
      </c>
      <c r="F128" s="16" t="s">
        <v>17</v>
      </c>
      <c r="G128" s="16" t="s">
        <v>17</v>
      </c>
    </row>
    <row r="129" spans="1:7" ht="15" thickBot="1" x14ac:dyDescent="0.35">
      <c r="A129" s="88" t="s">
        <v>322</v>
      </c>
      <c r="B129" s="89"/>
      <c r="C129" s="16" t="s">
        <v>17</v>
      </c>
      <c r="D129" s="16" t="s">
        <v>17</v>
      </c>
      <c r="E129" s="16" t="s">
        <v>17</v>
      </c>
      <c r="F129" s="16" t="s">
        <v>17</v>
      </c>
      <c r="G129" s="16" t="s">
        <v>17</v>
      </c>
    </row>
    <row r="130" spans="1:7" ht="15" thickBot="1" x14ac:dyDescent="0.35">
      <c r="A130" s="88" t="s">
        <v>323</v>
      </c>
      <c r="B130" s="89"/>
      <c r="C130" s="16" t="s">
        <v>17</v>
      </c>
      <c r="D130" s="16" t="s">
        <v>17</v>
      </c>
      <c r="E130" s="16" t="s">
        <v>17</v>
      </c>
      <c r="F130" s="16" t="s">
        <v>17</v>
      </c>
      <c r="G130" s="16" t="s">
        <v>17</v>
      </c>
    </row>
    <row r="131" spans="1:7" ht="15" thickBot="1" x14ac:dyDescent="0.35">
      <c r="A131" s="88" t="s">
        <v>324</v>
      </c>
      <c r="B131" s="89"/>
      <c r="C131" s="16" t="s">
        <v>17</v>
      </c>
      <c r="D131" s="16" t="s">
        <v>17</v>
      </c>
      <c r="E131" s="16" t="s">
        <v>17</v>
      </c>
      <c r="F131" s="16" t="s">
        <v>17</v>
      </c>
      <c r="G131" s="16" t="s">
        <v>17</v>
      </c>
    </row>
    <row r="132" spans="1:7" ht="15" thickBot="1" x14ac:dyDescent="0.35">
      <c r="A132" s="88" t="s">
        <v>325</v>
      </c>
      <c r="B132" s="89"/>
      <c r="C132" s="16" t="s">
        <v>17</v>
      </c>
      <c r="D132" s="16" t="s">
        <v>17</v>
      </c>
      <c r="E132" s="16" t="s">
        <v>17</v>
      </c>
      <c r="F132" s="16" t="s">
        <v>17</v>
      </c>
      <c r="G132" s="16" t="s">
        <v>17</v>
      </c>
    </row>
    <row r="133" spans="1:7" ht="15" thickBot="1" x14ac:dyDescent="0.35">
      <c r="A133" s="88" t="s">
        <v>326</v>
      </c>
      <c r="B133" s="89"/>
      <c r="C133" s="16" t="s">
        <v>17</v>
      </c>
      <c r="D133" s="16" t="s">
        <v>17</v>
      </c>
      <c r="E133" s="16" t="s">
        <v>17</v>
      </c>
      <c r="F133" s="16" t="s">
        <v>17</v>
      </c>
      <c r="G133" s="16" t="s">
        <v>17</v>
      </c>
    </row>
    <row r="134" spans="1:7" ht="15" thickBot="1" x14ac:dyDescent="0.35">
      <c r="A134" s="88" t="s">
        <v>327</v>
      </c>
      <c r="B134" s="89"/>
      <c r="C134" s="16" t="s">
        <v>17</v>
      </c>
      <c r="D134" s="16" t="s">
        <v>17</v>
      </c>
      <c r="E134" s="16" t="s">
        <v>17</v>
      </c>
      <c r="F134" s="16" t="s">
        <v>17</v>
      </c>
      <c r="G134" s="16" t="s">
        <v>17</v>
      </c>
    </row>
    <row r="135" spans="1:7" ht="15" thickBot="1" x14ac:dyDescent="0.35">
      <c r="A135" s="88" t="s">
        <v>328</v>
      </c>
      <c r="B135" s="89"/>
      <c r="C135" s="16" t="s">
        <v>17</v>
      </c>
      <c r="D135" s="16" t="s">
        <v>17</v>
      </c>
      <c r="E135" s="16" t="s">
        <v>17</v>
      </c>
      <c r="F135" s="16" t="s">
        <v>17</v>
      </c>
      <c r="G135" s="16" t="s">
        <v>17</v>
      </c>
    </row>
    <row r="136" spans="1:7" ht="15" thickBot="1" x14ac:dyDescent="0.35">
      <c r="A136" s="88" t="s">
        <v>329</v>
      </c>
      <c r="B136" s="89"/>
      <c r="C136" s="16" t="s">
        <v>17</v>
      </c>
      <c r="D136" s="16" t="s">
        <v>17</v>
      </c>
      <c r="E136" s="16" t="s">
        <v>17</v>
      </c>
      <c r="F136" s="16" t="s">
        <v>17</v>
      </c>
      <c r="G136" s="16" t="s">
        <v>17</v>
      </c>
    </row>
    <row r="137" spans="1:7" ht="15" thickBot="1" x14ac:dyDescent="0.35">
      <c r="A137" s="88" t="s">
        <v>330</v>
      </c>
      <c r="B137" s="89"/>
      <c r="C137" s="16" t="s">
        <v>17</v>
      </c>
      <c r="D137" s="16" t="s">
        <v>17</v>
      </c>
      <c r="E137" s="16" t="s">
        <v>17</v>
      </c>
      <c r="F137" s="16" t="s">
        <v>17</v>
      </c>
      <c r="G137" s="16" t="s">
        <v>17</v>
      </c>
    </row>
    <row r="138" spans="1:7" ht="15" thickBot="1" x14ac:dyDescent="0.35">
      <c r="A138" s="88" t="s">
        <v>331</v>
      </c>
      <c r="B138" s="89"/>
      <c r="C138" s="16" t="s">
        <v>17</v>
      </c>
      <c r="D138" s="16" t="s">
        <v>17</v>
      </c>
      <c r="E138" s="16" t="s">
        <v>17</v>
      </c>
      <c r="F138" s="16" t="s">
        <v>17</v>
      </c>
      <c r="G138" s="16" t="s">
        <v>17</v>
      </c>
    </row>
    <row r="139" spans="1:7" ht="15" thickBot="1" x14ac:dyDescent="0.35">
      <c r="A139" s="88" t="s">
        <v>332</v>
      </c>
      <c r="B139" s="89"/>
      <c r="C139" s="16" t="s">
        <v>17</v>
      </c>
      <c r="D139" s="16" t="s">
        <v>17</v>
      </c>
      <c r="E139" s="16" t="s">
        <v>17</v>
      </c>
      <c r="F139" s="16" t="s">
        <v>17</v>
      </c>
      <c r="G139" s="16" t="s">
        <v>17</v>
      </c>
    </row>
    <row r="140" spans="1:7" ht="15" thickBot="1" x14ac:dyDescent="0.35">
      <c r="A140" s="88" t="s">
        <v>333</v>
      </c>
      <c r="B140" s="89"/>
      <c r="C140" s="19" t="s">
        <v>17</v>
      </c>
      <c r="D140" s="19" t="s">
        <v>17</v>
      </c>
      <c r="E140" s="19" t="s">
        <v>17</v>
      </c>
      <c r="F140" s="19" t="s">
        <v>17</v>
      </c>
      <c r="G140" s="19" t="s">
        <v>17</v>
      </c>
    </row>
    <row r="141" spans="1:7" ht="15" thickBot="1" x14ac:dyDescent="0.35">
      <c r="A141" s="88" t="s">
        <v>334</v>
      </c>
      <c r="B141" s="89"/>
      <c r="C141" s="16" t="s">
        <v>17</v>
      </c>
      <c r="D141" s="16" t="s">
        <v>17</v>
      </c>
      <c r="E141" s="16" t="s">
        <v>17</v>
      </c>
      <c r="F141" s="16" t="s">
        <v>17</v>
      </c>
      <c r="G141" s="16" t="s">
        <v>17</v>
      </c>
    </row>
    <row r="142" spans="1:7" ht="15" thickBot="1" x14ac:dyDescent="0.35">
      <c r="A142" s="88" t="s">
        <v>335</v>
      </c>
      <c r="B142" s="89"/>
      <c r="C142" s="16" t="s">
        <v>17</v>
      </c>
      <c r="D142" s="16" t="s">
        <v>17</v>
      </c>
      <c r="E142" s="16" t="s">
        <v>17</v>
      </c>
      <c r="F142" s="16" t="s">
        <v>17</v>
      </c>
      <c r="G142" s="16" t="s">
        <v>17</v>
      </c>
    </row>
    <row r="143" spans="1:7" ht="15" thickBot="1" x14ac:dyDescent="0.35">
      <c r="A143" s="88" t="s">
        <v>336</v>
      </c>
      <c r="B143" s="89"/>
      <c r="C143" s="20" t="s">
        <v>17</v>
      </c>
      <c r="D143" s="20" t="s">
        <v>17</v>
      </c>
      <c r="E143" s="20" t="s">
        <v>17</v>
      </c>
      <c r="F143" s="20" t="s">
        <v>17</v>
      </c>
      <c r="G143" s="20" t="s">
        <v>17</v>
      </c>
    </row>
    <row r="144" spans="1:7" ht="15" thickBot="1" x14ac:dyDescent="0.35">
      <c r="A144" s="88" t="s">
        <v>337</v>
      </c>
      <c r="B144" s="89"/>
      <c r="C144" s="20" t="s">
        <v>17</v>
      </c>
      <c r="D144" s="20" t="s">
        <v>17</v>
      </c>
      <c r="E144" s="20" t="s">
        <v>17</v>
      </c>
      <c r="F144" s="20" t="s">
        <v>17</v>
      </c>
      <c r="G144" s="20" t="s">
        <v>17</v>
      </c>
    </row>
    <row r="145" spans="1:7" ht="15" thickBot="1" x14ac:dyDescent="0.35">
      <c r="A145" s="88" t="s">
        <v>338</v>
      </c>
      <c r="B145" s="89"/>
      <c r="C145" s="16" t="s">
        <v>17</v>
      </c>
      <c r="D145" s="16" t="s">
        <v>17</v>
      </c>
      <c r="E145" s="16" t="s">
        <v>17</v>
      </c>
      <c r="F145" s="16" t="s">
        <v>17</v>
      </c>
      <c r="G145" s="16" t="s">
        <v>17</v>
      </c>
    </row>
    <row r="146" spans="1:7" ht="15" thickBot="1" x14ac:dyDescent="0.35">
      <c r="A146" s="88" t="s">
        <v>339</v>
      </c>
      <c r="B146" s="89"/>
      <c r="C146" s="16" t="s">
        <v>17</v>
      </c>
      <c r="D146" s="16" t="s">
        <v>17</v>
      </c>
      <c r="E146" s="16" t="s">
        <v>17</v>
      </c>
      <c r="F146" s="16" t="s">
        <v>17</v>
      </c>
      <c r="G146" s="16" t="s">
        <v>17</v>
      </c>
    </row>
    <row r="147" spans="1:7" ht="15" thickBot="1" x14ac:dyDescent="0.35">
      <c r="A147" s="88" t="s">
        <v>340</v>
      </c>
      <c r="B147" s="89"/>
      <c r="C147" s="16" t="s">
        <v>17</v>
      </c>
      <c r="D147" s="16" t="s">
        <v>17</v>
      </c>
      <c r="E147" s="16" t="s">
        <v>17</v>
      </c>
      <c r="F147" s="16" t="s">
        <v>17</v>
      </c>
      <c r="G147" s="16" t="s">
        <v>17</v>
      </c>
    </row>
    <row r="148" spans="1:7" ht="15" thickBot="1" x14ac:dyDescent="0.35">
      <c r="A148" s="88" t="s">
        <v>341</v>
      </c>
      <c r="B148" s="89"/>
      <c r="C148" s="16" t="s">
        <v>17</v>
      </c>
      <c r="D148" s="16" t="s">
        <v>17</v>
      </c>
      <c r="E148" s="16" t="s">
        <v>17</v>
      </c>
      <c r="F148" s="16" t="s">
        <v>17</v>
      </c>
      <c r="G148" s="16" t="s">
        <v>17</v>
      </c>
    </row>
    <row r="149" spans="1:7" ht="15" thickBot="1" x14ac:dyDescent="0.35">
      <c r="A149" s="88" t="s">
        <v>342</v>
      </c>
      <c r="B149" s="89"/>
      <c r="C149" s="16" t="s">
        <v>17</v>
      </c>
      <c r="D149" s="16" t="s">
        <v>17</v>
      </c>
      <c r="E149" s="16" t="s">
        <v>17</v>
      </c>
      <c r="F149" s="16" t="s">
        <v>17</v>
      </c>
      <c r="G149" s="16" t="s">
        <v>17</v>
      </c>
    </row>
    <row r="150" spans="1:7" ht="15" thickBot="1" x14ac:dyDescent="0.35">
      <c r="A150" s="88" t="s">
        <v>343</v>
      </c>
      <c r="B150" s="89"/>
      <c r="C150" s="16" t="s">
        <v>17</v>
      </c>
      <c r="D150" s="16" t="s">
        <v>17</v>
      </c>
      <c r="E150" s="16" t="s">
        <v>17</v>
      </c>
      <c r="F150" s="16" t="s">
        <v>17</v>
      </c>
      <c r="G150" s="16" t="s">
        <v>17</v>
      </c>
    </row>
    <row r="151" spans="1:7" ht="15" thickBot="1" x14ac:dyDescent="0.35">
      <c r="A151" s="88" t="s">
        <v>344</v>
      </c>
      <c r="B151" s="89"/>
      <c r="C151" s="16" t="s">
        <v>17</v>
      </c>
      <c r="D151" s="16" t="s">
        <v>17</v>
      </c>
      <c r="E151" s="16" t="s">
        <v>17</v>
      </c>
      <c r="F151" s="16" t="s">
        <v>17</v>
      </c>
      <c r="G151" s="16" t="s">
        <v>17</v>
      </c>
    </row>
    <row r="152" spans="1:7" ht="15" thickBot="1" x14ac:dyDescent="0.35">
      <c r="A152" s="88" t="s">
        <v>345</v>
      </c>
      <c r="B152" s="89"/>
      <c r="C152" s="16" t="s">
        <v>17</v>
      </c>
      <c r="D152" s="16" t="s">
        <v>17</v>
      </c>
      <c r="E152" s="16" t="s">
        <v>17</v>
      </c>
      <c r="F152" s="16" t="s">
        <v>17</v>
      </c>
      <c r="G152" s="16" t="s">
        <v>17</v>
      </c>
    </row>
    <row r="153" spans="1:7" ht="15" thickBot="1" x14ac:dyDescent="0.35">
      <c r="A153" s="88" t="s">
        <v>346</v>
      </c>
      <c r="B153" s="89"/>
      <c r="C153" s="16" t="s">
        <v>17</v>
      </c>
      <c r="D153" s="16" t="s">
        <v>17</v>
      </c>
      <c r="E153" s="16" t="s">
        <v>17</v>
      </c>
      <c r="F153" s="16" t="s">
        <v>17</v>
      </c>
      <c r="G153" s="16" t="s">
        <v>17</v>
      </c>
    </row>
    <row r="154" spans="1:7" ht="15" thickBot="1" x14ac:dyDescent="0.35">
      <c r="A154" s="88" t="s">
        <v>181</v>
      </c>
      <c r="B154" s="89"/>
      <c r="C154" s="16" t="s">
        <v>17</v>
      </c>
      <c r="D154" s="16" t="s">
        <v>17</v>
      </c>
      <c r="E154" s="16" t="s">
        <v>17</v>
      </c>
      <c r="F154" s="16" t="s">
        <v>17</v>
      </c>
      <c r="G154" s="16" t="s">
        <v>17</v>
      </c>
    </row>
    <row r="155" spans="1:7" ht="15" thickBot="1" x14ac:dyDescent="0.35">
      <c r="A155" s="88" t="s">
        <v>347</v>
      </c>
      <c r="B155" s="89"/>
      <c r="C155" s="16">
        <v>60.4</v>
      </c>
      <c r="D155" s="16">
        <v>19.3</v>
      </c>
      <c r="E155" s="16">
        <v>23.1</v>
      </c>
      <c r="F155" s="16">
        <v>17.899999999999999</v>
      </c>
      <c r="G155" s="16">
        <v>16.8</v>
      </c>
    </row>
    <row r="156" spans="1:7" x14ac:dyDescent="0.3">
      <c r="A156" s="90" t="s">
        <v>348</v>
      </c>
      <c r="B156" s="91"/>
      <c r="C156" s="16">
        <v>63.2</v>
      </c>
      <c r="D156" s="16">
        <v>21.8</v>
      </c>
      <c r="E156" s="16">
        <v>25.5</v>
      </c>
      <c r="F156" s="16">
        <v>19.899999999999999</v>
      </c>
      <c r="G156" s="16">
        <v>18.3</v>
      </c>
    </row>
    <row r="157" spans="1:7" ht="12" customHeight="1" thickBot="1" x14ac:dyDescent="0.35">
      <c r="A157" s="98" t="s">
        <v>349</v>
      </c>
      <c r="B157" s="98"/>
      <c r="C157" s="10"/>
      <c r="D157" s="10"/>
      <c r="E157" s="10"/>
      <c r="F157" s="10"/>
      <c r="G157" s="10"/>
    </row>
    <row r="158" spans="1:7" ht="15" thickBot="1" x14ac:dyDescent="0.35">
      <c r="A158" s="94" t="s">
        <v>350</v>
      </c>
      <c r="B158" s="95"/>
      <c r="C158" s="12" t="s">
        <v>17</v>
      </c>
      <c r="D158" s="12" t="s">
        <v>17</v>
      </c>
      <c r="E158" s="12" t="s">
        <v>17</v>
      </c>
      <c r="F158" s="12" t="s">
        <v>17</v>
      </c>
      <c r="G158" s="12">
        <v>0</v>
      </c>
    </row>
    <row r="159" spans="1:7" ht="15" thickBot="1" x14ac:dyDescent="0.35">
      <c r="A159" s="96" t="s">
        <v>350</v>
      </c>
      <c r="B159" s="97"/>
      <c r="C159" s="14" t="s">
        <v>17</v>
      </c>
      <c r="D159" s="14" t="s">
        <v>17</v>
      </c>
      <c r="E159" s="14" t="s">
        <v>17</v>
      </c>
      <c r="F159" s="14" t="s">
        <v>17</v>
      </c>
      <c r="G159" s="14">
        <v>0</v>
      </c>
    </row>
    <row r="160" spans="1:7" ht="15" thickBot="1" x14ac:dyDescent="0.35">
      <c r="A160" s="94" t="s">
        <v>351</v>
      </c>
      <c r="B160" s="95"/>
      <c r="C160" s="12">
        <v>-1.2</v>
      </c>
      <c r="D160" s="12">
        <v>0</v>
      </c>
      <c r="E160" s="12">
        <v>-0.2</v>
      </c>
      <c r="F160" s="12">
        <v>-1.5</v>
      </c>
      <c r="G160" s="12">
        <v>0.1</v>
      </c>
    </row>
    <row r="161" spans="1:7" ht="15" thickBot="1" x14ac:dyDescent="0.35">
      <c r="A161" s="96" t="s">
        <v>351</v>
      </c>
      <c r="B161" s="97"/>
      <c r="C161" s="14">
        <v>-1.2</v>
      </c>
      <c r="D161" s="14">
        <v>0</v>
      </c>
      <c r="E161" s="14">
        <v>-0.2</v>
      </c>
      <c r="F161" s="14">
        <v>-1.5</v>
      </c>
      <c r="G161" s="14">
        <v>0.1</v>
      </c>
    </row>
    <row r="162" spans="1:7" ht="15" thickBot="1" x14ac:dyDescent="0.35">
      <c r="A162" s="88" t="s">
        <v>352</v>
      </c>
      <c r="B162" s="89"/>
      <c r="C162" s="16">
        <v>-1.2</v>
      </c>
      <c r="D162" s="16">
        <v>0</v>
      </c>
      <c r="E162" s="16">
        <v>-0.2</v>
      </c>
      <c r="F162" s="16">
        <v>-1.5</v>
      </c>
      <c r="G162" s="16">
        <v>0.1</v>
      </c>
    </row>
    <row r="163" spans="1:7" ht="15" thickBot="1" x14ac:dyDescent="0.35">
      <c r="A163" s="88" t="s">
        <v>353</v>
      </c>
      <c r="B163" s="89"/>
      <c r="C163" s="16" t="s">
        <v>17</v>
      </c>
      <c r="D163" s="16" t="s">
        <v>17</v>
      </c>
      <c r="E163" s="16" t="s">
        <v>17</v>
      </c>
      <c r="F163" s="16" t="s">
        <v>17</v>
      </c>
      <c r="G163" s="16" t="s">
        <v>17</v>
      </c>
    </row>
    <row r="164" spans="1:7" ht="15" thickBot="1" x14ac:dyDescent="0.35">
      <c r="A164" s="88" t="s">
        <v>354</v>
      </c>
      <c r="B164" s="89"/>
      <c r="C164" s="16" t="s">
        <v>17</v>
      </c>
      <c r="D164" s="16" t="s">
        <v>17</v>
      </c>
      <c r="E164" s="16" t="s">
        <v>17</v>
      </c>
      <c r="F164" s="16" t="s">
        <v>17</v>
      </c>
      <c r="G164" s="16" t="s">
        <v>17</v>
      </c>
    </row>
    <row r="165" spans="1:7" ht="15" thickBot="1" x14ac:dyDescent="0.35">
      <c r="A165" s="88" t="s">
        <v>355</v>
      </c>
      <c r="B165" s="89"/>
      <c r="C165" s="16" t="s">
        <v>17</v>
      </c>
      <c r="D165" s="16" t="s">
        <v>17</v>
      </c>
      <c r="E165" s="16" t="s">
        <v>17</v>
      </c>
      <c r="F165" s="16" t="s">
        <v>17</v>
      </c>
      <c r="G165" s="16" t="s">
        <v>17</v>
      </c>
    </row>
    <row r="166" spans="1:7" ht="15" thickBot="1" x14ac:dyDescent="0.35">
      <c r="A166" s="88" t="s">
        <v>356</v>
      </c>
      <c r="B166" s="89"/>
      <c r="C166" s="16" t="s">
        <v>17</v>
      </c>
      <c r="D166" s="16" t="s">
        <v>17</v>
      </c>
      <c r="E166" s="16" t="s">
        <v>17</v>
      </c>
      <c r="F166" s="16" t="s">
        <v>17</v>
      </c>
      <c r="G166" s="16" t="s">
        <v>17</v>
      </c>
    </row>
    <row r="167" spans="1:7" ht="15" thickBot="1" x14ac:dyDescent="0.35">
      <c r="A167" s="88" t="s">
        <v>357</v>
      </c>
      <c r="B167" s="89"/>
      <c r="C167" s="16" t="s">
        <v>17</v>
      </c>
      <c r="D167" s="16" t="s">
        <v>17</v>
      </c>
      <c r="E167" s="16" t="s">
        <v>17</v>
      </c>
      <c r="F167" s="16" t="s">
        <v>17</v>
      </c>
      <c r="G167" s="16" t="s">
        <v>17</v>
      </c>
    </row>
    <row r="168" spans="1:7" ht="15" thickBot="1" x14ac:dyDescent="0.35">
      <c r="A168" s="88" t="s">
        <v>358</v>
      </c>
      <c r="B168" s="89"/>
      <c r="C168" s="16" t="s">
        <v>17</v>
      </c>
      <c r="D168" s="16" t="s">
        <v>17</v>
      </c>
      <c r="E168" s="16" t="s">
        <v>17</v>
      </c>
      <c r="F168" s="16" t="s">
        <v>17</v>
      </c>
      <c r="G168" s="16" t="s">
        <v>17</v>
      </c>
    </row>
    <row r="169" spans="1:7" ht="15" thickBot="1" x14ac:dyDescent="0.35">
      <c r="A169" s="88" t="s">
        <v>359</v>
      </c>
      <c r="B169" s="89"/>
      <c r="C169" s="16" t="s">
        <v>17</v>
      </c>
      <c r="D169" s="16" t="s">
        <v>17</v>
      </c>
      <c r="E169" s="16" t="s">
        <v>17</v>
      </c>
      <c r="F169" s="16" t="s">
        <v>17</v>
      </c>
      <c r="G169" s="16" t="s">
        <v>17</v>
      </c>
    </row>
    <row r="170" spans="1:7" ht="15" thickBot="1" x14ac:dyDescent="0.35">
      <c r="A170" s="88" t="s">
        <v>360</v>
      </c>
      <c r="B170" s="89"/>
      <c r="C170" s="16" t="s">
        <v>17</v>
      </c>
      <c r="D170" s="16" t="s">
        <v>17</v>
      </c>
      <c r="E170" s="16" t="s">
        <v>17</v>
      </c>
      <c r="F170" s="16" t="s">
        <v>17</v>
      </c>
      <c r="G170" s="16" t="s">
        <v>17</v>
      </c>
    </row>
    <row r="171" spans="1:7" ht="15" thickBot="1" x14ac:dyDescent="0.35">
      <c r="A171" s="88" t="s">
        <v>361</v>
      </c>
      <c r="B171" s="89"/>
      <c r="C171" s="16" t="s">
        <v>17</v>
      </c>
      <c r="D171" s="16" t="s">
        <v>17</v>
      </c>
      <c r="E171" s="16" t="s">
        <v>17</v>
      </c>
      <c r="F171" s="16" t="s">
        <v>17</v>
      </c>
      <c r="G171" s="16" t="s">
        <v>17</v>
      </c>
    </row>
    <row r="172" spans="1:7" x14ac:dyDescent="0.3">
      <c r="A172" s="90" t="s">
        <v>362</v>
      </c>
      <c r="B172" s="91"/>
      <c r="C172" s="16" t="s">
        <v>17</v>
      </c>
      <c r="D172" s="16" t="s">
        <v>17</v>
      </c>
      <c r="E172" s="16" t="s">
        <v>17</v>
      </c>
      <c r="F172" s="16" t="s">
        <v>17</v>
      </c>
      <c r="G172" s="16" t="s">
        <v>17</v>
      </c>
    </row>
    <row r="173" spans="1:7" ht="15" thickBot="1" x14ac:dyDescent="0.35">
      <c r="A173" s="85" t="s">
        <v>363</v>
      </c>
      <c r="B173" s="85"/>
      <c r="C173" s="21"/>
      <c r="D173" s="21"/>
      <c r="E173" s="21"/>
      <c r="F173" s="21"/>
      <c r="G173" s="21"/>
    </row>
    <row r="174" spans="1:7" ht="15" thickBot="1" x14ac:dyDescent="0.35">
      <c r="A174" s="86" t="s">
        <v>429</v>
      </c>
      <c r="B174" s="87"/>
      <c r="C174" s="12"/>
      <c r="D174" s="12"/>
      <c r="E174" s="12"/>
      <c r="F174" s="12"/>
      <c r="G174" s="12"/>
    </row>
    <row r="175" spans="1:7" x14ac:dyDescent="0.3">
      <c r="A175" s="79" t="s">
        <v>365</v>
      </c>
      <c r="B175" s="80"/>
      <c r="C175" s="22" t="s">
        <v>366</v>
      </c>
      <c r="D175" s="22" t="s">
        <v>366</v>
      </c>
      <c r="E175" s="22" t="s">
        <v>366</v>
      </c>
      <c r="F175" s="22" t="s">
        <v>366</v>
      </c>
      <c r="G175" s="22" t="s">
        <v>366</v>
      </c>
    </row>
    <row r="176" spans="1:7" ht="15" thickBot="1" x14ac:dyDescent="0.35">
      <c r="A176" s="92"/>
      <c r="B176" s="93"/>
      <c r="C176" s="23" t="s">
        <v>367</v>
      </c>
      <c r="D176" s="23" t="s">
        <v>367</v>
      </c>
      <c r="E176" s="23" t="s">
        <v>367</v>
      </c>
      <c r="F176" s="23" t="s">
        <v>367</v>
      </c>
      <c r="G176" s="23" t="s">
        <v>367</v>
      </c>
    </row>
    <row r="177" spans="1:7" x14ac:dyDescent="0.3">
      <c r="A177" s="79" t="s">
        <v>368</v>
      </c>
      <c r="B177" s="80"/>
      <c r="C177" s="22" t="s">
        <v>369</v>
      </c>
      <c r="D177" s="22" t="s">
        <v>369</v>
      </c>
      <c r="E177" s="22" t="s">
        <v>369</v>
      </c>
      <c r="F177" s="22" t="s">
        <v>369</v>
      </c>
      <c r="G177" s="83" t="s">
        <v>17</v>
      </c>
    </row>
    <row r="178" spans="1:7" x14ac:dyDescent="0.3">
      <c r="A178" s="81"/>
      <c r="B178" s="82"/>
      <c r="C178" s="23" t="s">
        <v>430</v>
      </c>
      <c r="D178" s="23" t="s">
        <v>370</v>
      </c>
      <c r="E178" s="23" t="s">
        <v>431</v>
      </c>
      <c r="F178" s="23" t="s">
        <v>430</v>
      </c>
      <c r="G178" s="84"/>
    </row>
    <row r="179" spans="1:7" ht="15" thickBot="1" x14ac:dyDescent="0.35">
      <c r="A179" s="85" t="s">
        <v>372</v>
      </c>
      <c r="B179" s="85"/>
      <c r="C179" s="24"/>
    </row>
    <row r="180" spans="1:7" ht="15" thickBot="1" x14ac:dyDescent="0.35">
      <c r="A180" s="86" t="s">
        <v>429</v>
      </c>
      <c r="B180" s="87"/>
      <c r="C180" s="12"/>
    </row>
    <row r="181" spans="1:7" ht="15" thickBot="1" x14ac:dyDescent="0.35">
      <c r="A181" s="25">
        <v>2021</v>
      </c>
      <c r="B181" s="26" t="s">
        <v>432</v>
      </c>
      <c r="C181" s="22" t="s">
        <v>433</v>
      </c>
    </row>
    <row r="182" spans="1:7" ht="15" thickBot="1" x14ac:dyDescent="0.35">
      <c r="A182" s="25"/>
      <c r="B182" s="26"/>
      <c r="C182" s="23" t="s">
        <v>434</v>
      </c>
    </row>
    <row r="183" spans="1:7" ht="15" thickBot="1" x14ac:dyDescent="0.35">
      <c r="A183" s="25"/>
      <c r="B183" s="26" t="s">
        <v>368</v>
      </c>
      <c r="C183" s="22" t="s">
        <v>369</v>
      </c>
    </row>
    <row r="184" spans="1:7" x14ac:dyDescent="0.3">
      <c r="A184" s="25"/>
      <c r="B184" s="26"/>
      <c r="C184" s="23" t="s">
        <v>435</v>
      </c>
    </row>
  </sheetData>
  <mergeCells count="175">
    <mergeCell ref="A5:B5"/>
    <mergeCell ref="A6:B6"/>
    <mergeCell ref="A7:B7"/>
    <mergeCell ref="A8:B8"/>
    <mergeCell ref="A9:B9"/>
    <mergeCell ref="A10:B10"/>
    <mergeCell ref="A17:B17"/>
    <mergeCell ref="A18:B18"/>
    <mergeCell ref="A19:B19"/>
    <mergeCell ref="A20:B20"/>
    <mergeCell ref="A21:B21"/>
    <mergeCell ref="A22:B22"/>
    <mergeCell ref="A11:B11"/>
    <mergeCell ref="A12:B12"/>
    <mergeCell ref="A13:B13"/>
    <mergeCell ref="A14:B14"/>
    <mergeCell ref="A15:B15"/>
    <mergeCell ref="A16:B16"/>
    <mergeCell ref="A29:B29"/>
    <mergeCell ref="A30:B30"/>
    <mergeCell ref="A31:B31"/>
    <mergeCell ref="A32:B32"/>
    <mergeCell ref="A33:B33"/>
    <mergeCell ref="A34:B34"/>
    <mergeCell ref="A23:B23"/>
    <mergeCell ref="A24:B24"/>
    <mergeCell ref="A25:B25"/>
    <mergeCell ref="A26:B26"/>
    <mergeCell ref="A27:B27"/>
    <mergeCell ref="A28:B28"/>
    <mergeCell ref="A41:B41"/>
    <mergeCell ref="A42:B42"/>
    <mergeCell ref="A43:B43"/>
    <mergeCell ref="A44:B44"/>
    <mergeCell ref="A45:B45"/>
    <mergeCell ref="A46:B46"/>
    <mergeCell ref="A35:B35"/>
    <mergeCell ref="A36:B36"/>
    <mergeCell ref="A37:B37"/>
    <mergeCell ref="A38:B38"/>
    <mergeCell ref="A39:B39"/>
    <mergeCell ref="A40:B40"/>
    <mergeCell ref="A53:B53"/>
    <mergeCell ref="A54:B54"/>
    <mergeCell ref="A55:B55"/>
    <mergeCell ref="A56:B56"/>
    <mergeCell ref="A57:B57"/>
    <mergeCell ref="A58:B58"/>
    <mergeCell ref="A47:B47"/>
    <mergeCell ref="A48:B48"/>
    <mergeCell ref="A49:B49"/>
    <mergeCell ref="A50:B50"/>
    <mergeCell ref="A51:B51"/>
    <mergeCell ref="A52:B52"/>
    <mergeCell ref="A65:B65"/>
    <mergeCell ref="A66:B66"/>
    <mergeCell ref="A67:B67"/>
    <mergeCell ref="A68:B68"/>
    <mergeCell ref="A69:B69"/>
    <mergeCell ref="A70:B70"/>
    <mergeCell ref="A59:B59"/>
    <mergeCell ref="A60:B60"/>
    <mergeCell ref="A61:B61"/>
    <mergeCell ref="A62:B62"/>
    <mergeCell ref="A63:B63"/>
    <mergeCell ref="A64:B64"/>
    <mergeCell ref="A77:B77"/>
    <mergeCell ref="A78:B78"/>
    <mergeCell ref="A79:B79"/>
    <mergeCell ref="A80:B80"/>
    <mergeCell ref="A81:B81"/>
    <mergeCell ref="A82:B82"/>
    <mergeCell ref="A71:B71"/>
    <mergeCell ref="A72:B72"/>
    <mergeCell ref="A73:B73"/>
    <mergeCell ref="A74:B74"/>
    <mergeCell ref="A75:B75"/>
    <mergeCell ref="A76:B76"/>
    <mergeCell ref="A89:B89"/>
    <mergeCell ref="A90:B90"/>
    <mergeCell ref="A91:B91"/>
    <mergeCell ref="A92:B92"/>
    <mergeCell ref="A93:B93"/>
    <mergeCell ref="A94:B94"/>
    <mergeCell ref="A83:B83"/>
    <mergeCell ref="A84:B84"/>
    <mergeCell ref="A85:B85"/>
    <mergeCell ref="A86:B86"/>
    <mergeCell ref="A87:B87"/>
    <mergeCell ref="A88:B88"/>
    <mergeCell ref="A101:B101"/>
    <mergeCell ref="A102:B102"/>
    <mergeCell ref="A103:B103"/>
    <mergeCell ref="A104:B104"/>
    <mergeCell ref="A105:B105"/>
    <mergeCell ref="A106:B106"/>
    <mergeCell ref="A95:B95"/>
    <mergeCell ref="A96:B96"/>
    <mergeCell ref="A97:B97"/>
    <mergeCell ref="A98:B98"/>
    <mergeCell ref="A99:B99"/>
    <mergeCell ref="A100:B100"/>
    <mergeCell ref="A113:B113"/>
    <mergeCell ref="A114:B114"/>
    <mergeCell ref="A115:B115"/>
    <mergeCell ref="A116:B116"/>
    <mergeCell ref="A117:B117"/>
    <mergeCell ref="A118:B118"/>
    <mergeCell ref="A107:B107"/>
    <mergeCell ref="A108:B108"/>
    <mergeCell ref="A109:B109"/>
    <mergeCell ref="A110:B110"/>
    <mergeCell ref="A111:B111"/>
    <mergeCell ref="A112:B112"/>
    <mergeCell ref="A125:B125"/>
    <mergeCell ref="A126:B126"/>
    <mergeCell ref="A127:B127"/>
    <mergeCell ref="A128:B128"/>
    <mergeCell ref="A129:B129"/>
    <mergeCell ref="A130:B130"/>
    <mergeCell ref="A119:B119"/>
    <mergeCell ref="A120:B120"/>
    <mergeCell ref="A121:B121"/>
    <mergeCell ref="A122:B122"/>
    <mergeCell ref="A123:B123"/>
    <mergeCell ref="A124:B124"/>
    <mergeCell ref="A137:B137"/>
    <mergeCell ref="A138:B138"/>
    <mergeCell ref="A139:B139"/>
    <mergeCell ref="A140:B140"/>
    <mergeCell ref="A141:B141"/>
    <mergeCell ref="A142:B142"/>
    <mergeCell ref="A131:B131"/>
    <mergeCell ref="A132:B132"/>
    <mergeCell ref="A133:B133"/>
    <mergeCell ref="A134:B134"/>
    <mergeCell ref="A135:B135"/>
    <mergeCell ref="A136:B136"/>
    <mergeCell ref="A149:B149"/>
    <mergeCell ref="A150:B150"/>
    <mergeCell ref="A151:B151"/>
    <mergeCell ref="A152:B152"/>
    <mergeCell ref="A153:B153"/>
    <mergeCell ref="A154:B154"/>
    <mergeCell ref="A143:B143"/>
    <mergeCell ref="A144:B144"/>
    <mergeCell ref="A145:B145"/>
    <mergeCell ref="A146:B146"/>
    <mergeCell ref="A147:B147"/>
    <mergeCell ref="A148:B148"/>
    <mergeCell ref="A161:B161"/>
    <mergeCell ref="A162:B162"/>
    <mergeCell ref="A163:B163"/>
    <mergeCell ref="A164:B164"/>
    <mergeCell ref="A165:B165"/>
    <mergeCell ref="A166:B166"/>
    <mergeCell ref="A155:B155"/>
    <mergeCell ref="A156:B156"/>
    <mergeCell ref="A157:B157"/>
    <mergeCell ref="A158:B158"/>
    <mergeCell ref="A159:B159"/>
    <mergeCell ref="A160:B160"/>
    <mergeCell ref="A180:B180"/>
    <mergeCell ref="A173:B173"/>
    <mergeCell ref="A174:B174"/>
    <mergeCell ref="A175:B176"/>
    <mergeCell ref="A177:B178"/>
    <mergeCell ref="G177:G178"/>
    <mergeCell ref="A179:B179"/>
    <mergeCell ref="A167:B167"/>
    <mergeCell ref="A168:B168"/>
    <mergeCell ref="A169:B169"/>
    <mergeCell ref="A170:B170"/>
    <mergeCell ref="A171:B171"/>
    <mergeCell ref="A172:B17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16</vt:i4>
      </vt:variant>
    </vt:vector>
  </HeadingPairs>
  <TitlesOfParts>
    <vt:vector size="16" baseType="lpstr">
      <vt:lpstr>Penguen_IS</vt:lpstr>
      <vt:lpstr>Penguen_BS</vt:lpstr>
      <vt:lpstr>Penguen_CF</vt:lpstr>
      <vt:lpstr>Penguen Horizontal Anlysis IS</vt:lpstr>
      <vt:lpstr>Penguen Horizontal Anlysis BS</vt:lpstr>
      <vt:lpstr>Penguen %Assets</vt:lpstr>
      <vt:lpstr>Penguen %Sales</vt:lpstr>
      <vt:lpstr>Penguen Ratios</vt:lpstr>
      <vt:lpstr>Dardanel_IS</vt:lpstr>
      <vt:lpstr>Dardanel_BS</vt:lpstr>
      <vt:lpstr>Dardanel_CF</vt:lpstr>
      <vt:lpstr>Dardanel Horizontal Anlysis IS</vt:lpstr>
      <vt:lpstr>Dardanel Horizontal Anlysis BS</vt:lpstr>
      <vt:lpstr>Dardanel %Assets</vt:lpstr>
      <vt:lpstr>Dardanel_IS %Sales</vt:lpstr>
      <vt:lpstr>Dardanel Ratios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Işıl Sevilay Yılmaz</dc:creator>
  <cp:lastModifiedBy>Fuat Yiğit Koçyiğit</cp:lastModifiedBy>
  <dcterms:created xsi:type="dcterms:W3CDTF">2020-11-27T11:26:51Z</dcterms:created>
  <dcterms:modified xsi:type="dcterms:W3CDTF">2021-01-05T11:00:25Z</dcterms:modified>
</cp:coreProperties>
</file>