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D80" i="2" l="1"/>
  <c r="D79" i="2"/>
  <c r="C105" i="1" l="1"/>
  <c r="C104" i="1"/>
</calcChain>
</file>

<file path=xl/sharedStrings.xml><?xml version="1.0" encoding="utf-8"?>
<sst xmlns="http://schemas.openxmlformats.org/spreadsheetml/2006/main" count="928" uniqueCount="211">
  <si>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</si>
  <si>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</si>
  <si>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</si>
  <si>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</si>
  <si>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</si>
  <si>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</si>
  <si>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</si>
  <si>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</si>
  <si>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</si>
  <si>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</si>
  <si>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</si>
  <si>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</si>
  <si>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</si>
  <si>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</si>
  <si>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</si>
  <si>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</si>
  <si>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</si>
  <si>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</si>
  <si>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</si>
  <si>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</si>
  <si>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</si>
  <si>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</si>
  <si>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</si>
  <si>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</si>
  <si>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</si>
  <si>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</si>
  <si>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</si>
  <si>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</si>
  <si>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</si>
  <si>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</si>
  <si>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</si>
  <si>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</si>
  <si>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</si>
  <si>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</si>
  <si>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</si>
  <si>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</si>
  <si>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</si>
  <si>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</si>
  <si>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</si>
  <si>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</si>
  <si>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</si>
  <si>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</si>
  <si>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</si>
  <si>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</si>
  <si>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</si>
  <si>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</si>
  <si>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</si>
  <si>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</si>
  <si>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</si>
  <si>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</si>
  <si>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</si>
  <si>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</si>
  <si>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</si>
  <si>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</si>
  <si>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</si>
  <si>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</si>
  <si>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</si>
  <si>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</si>
  <si>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</si>
  <si>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</si>
  <si>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</si>
  <si>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</si>
  <si>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</si>
  <si>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</si>
  <si>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</si>
  <si>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</si>
  <si>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</si>
  <si>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</si>
  <si>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</si>
  <si>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</si>
  <si>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</si>
  <si>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</si>
  <si>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</si>
  <si>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</si>
  <si>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</si>
  <si>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</si>
  <si>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</si>
  <si>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</si>
  <si>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</si>
  <si>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</si>
  <si>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</si>
  <si>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</si>
  <si>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</si>
  <si>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</si>
  <si>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</si>
  <si>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</si>
  <si>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</si>
  <si>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</si>
  <si>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</si>
  <si>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</si>
  <si>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</si>
  <si>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</si>
  <si>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</si>
  <si>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</si>
  <si>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</si>
  <si>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</si>
  <si>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</si>
  <si>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</si>
  <si>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</si>
  <si>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</si>
  <si>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</si>
  <si>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</si>
  <si>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</si>
  <si>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</si>
  <si>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</si>
  <si>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</si>
  <si>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</si>
  <si>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</si>
  <si>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</si>
  <si>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</si>
  <si>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</si>
  <si>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</si>
  <si>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</si>
  <si>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</si>
  <si>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</si>
  <si>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</si>
  <si>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</si>
  <si>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</si>
  <si>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</si>
  <si>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</si>
  <si>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</si>
  <si>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</si>
  <si>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</si>
  <si>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</si>
  <si>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</si>
  <si>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</si>
  <si>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</si>
  <si>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</si>
  <si>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</si>
  <si>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</si>
  <si>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</si>
  <si>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</si>
  <si>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</si>
  <si>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</si>
  <si>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</si>
  <si>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</si>
  <si>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</si>
  <si>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</si>
  <si>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</si>
  <si>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</si>
  <si>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</si>
  <si>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</si>
  <si>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</si>
  <si>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</si>
  <si>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</si>
  <si>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</si>
  <si>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</si>
  <si>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</si>
  <si>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</si>
  <si>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</si>
  <si>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</si>
  <si>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</si>
  <si>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</si>
  <si>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</si>
  <si>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</si>
  <si>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</si>
  <si>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</si>
  <si>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</si>
  <si>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</si>
  <si>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</si>
  <si>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</si>
  <si>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</si>
  <si>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</si>
  <si>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</si>
  <si>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</si>
  <si>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</si>
  <si>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</si>
  <si>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</si>
  <si>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</si>
  <si>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</si>
  <si>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</si>
  <si>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</si>
  <si>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</si>
  <si>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</si>
  <si>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</si>
  <si>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</si>
  <si>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</si>
  <si>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</si>
  <si>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</si>
  <si>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</si>
  <si>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</si>
  <si>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</si>
  <si>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</si>
  <si>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</si>
  <si>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</si>
  <si>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</si>
  <si>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</si>
  <si>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</si>
  <si>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</si>
  <si>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</si>
  <si>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</si>
  <si>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</si>
  <si>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</si>
  <si>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</si>
  <si>
    <t>V1.1</t>
    <phoneticPr fontId="1" type="noConversion"/>
  </si>
  <si>
    <t>ads_asset_list</t>
    <phoneticPr fontId="1" type="noConversion"/>
  </si>
  <si>
    <t>单元测试</t>
    <phoneticPr fontId="1" type="noConversion"/>
  </si>
  <si>
    <t>ads</t>
    <phoneticPr fontId="1" type="noConversion"/>
  </si>
  <si>
    <t>task_list</t>
    <phoneticPr fontId="1" type="noConversion"/>
  </si>
  <si>
    <t>task_restart</t>
    <phoneticPr fontId="1" type="noConversion"/>
  </si>
  <si>
    <t>task</t>
    <phoneticPr fontId="1" type="noConversion"/>
  </si>
  <si>
    <t>adx_idea_audit_edit</t>
    <phoneticPr fontId="1" type="noConversion"/>
  </si>
  <si>
    <t>adx</t>
    <phoneticPr fontId="1" type="noConversion"/>
  </si>
  <si>
    <t>单元测试</t>
    <phoneticPr fontId="1" type="noConversion"/>
  </si>
  <si>
    <t>ads_target_template_create</t>
    <phoneticPr fontId="1" type="noConversion"/>
  </si>
  <si>
    <t>ads_target_template_del</t>
    <phoneticPr fontId="1" type="noConversion"/>
  </si>
  <si>
    <t>ads_target_template_edit</t>
    <phoneticPr fontId="1" type="noConversion"/>
  </si>
  <si>
    <t>ads_target_template_list</t>
    <phoneticPr fontId="1" type="noConversion"/>
  </si>
  <si>
    <t>ads_target_template_view</t>
    <phoneticPr fontId="1" type="noConversion"/>
  </si>
  <si>
    <t>V1.2</t>
    <phoneticPr fontId="1" type="noConversion"/>
  </si>
  <si>
    <t>V1.3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</si>
</sst>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测试记录!$B$1:$J$1</c:f>
              <c:strCache>
                <c:ptCount val="9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</c:strCache>
            </c:strRef>
          </c:cat>
          <c:val>
            <c:numRef>
              <c:f>测试记录!$B$2:$J$2</c:f>
              <c:numCache>
                <c:formatCode>0%</c:formatCode>
                <c:ptCount val="9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  <c:pt idx="7">
                  <c:v>0.94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测试记录!$B$1:$J$1</c:f>
              <c:strCache>
                <c:ptCount val="9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</c:strCache>
            </c:strRef>
          </c:cat>
          <c:val>
            <c:numRef>
              <c:f>测试记录!$B$3:$J$3</c:f>
              <c:numCache>
                <c:formatCode>0%</c:formatCode>
                <c:ptCount val="9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测试记录!$B$1:$J$1</c:f>
              <c:strCache>
                <c:ptCount val="9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</c:strCache>
            </c:strRef>
          </c:cat>
          <c:val>
            <c:numRef>
              <c:f>测试记录!$B$4:$J$4</c:f>
              <c:numCache>
                <c:formatCode>0%</c:formatCode>
                <c:ptCount val="9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0.91</c:v>
                </c:pt>
                <c:pt idx="8">
                  <c:v>0.94805194805194803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测试记录!$B$1:$J$1</c:f>
              <c:strCache>
                <c:ptCount val="9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  <c:pt idx="7">
                  <c:v>V1.2</c:v>
                </c:pt>
                <c:pt idx="8">
                  <c:v>V1.3</c:v>
                </c:pt>
              </c:strCache>
            </c:strRef>
          </c:cat>
          <c:val>
            <c:numRef>
              <c:f>测试记录!$B$5:$J$5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3856"/>
        <c:axId val="208304528"/>
      </c:lineChart>
      <c:catAx>
        <c:axId val="2084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04528"/>
        <c:crosses val="autoZero"/>
        <c:auto val="1"/>
        <c:lblAlgn val="ctr"/>
        <c:lblOffset val="100"/>
        <c:noMultiLvlLbl val="0"/>
      </c:catAx>
      <c:valAx>
        <c:axId val="2083045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323850</xdr:colOff>
      <xdr:row>25</xdr:row>
      <xdr:rowOff>128588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L8" sqref="L8"/>
    </sheetView>
  </sheetViews>
  <sheetFormatPr defaultColWidth="11.25" defaultRowHeight="13.5"/>
  <cols>
    <col min="1" max="16384" width="11.25" style="2"/>
  </cols>
  <sheetData>
    <row r="1" spans="1:10" s="7" customFormat="1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  <c r="I1" s="7" t="s">
        <v>209</v>
      </c>
      <c r="J1" s="7" t="s">
        <v>210</v>
      </c>
    </row>
    <row r="2" spans="1:10" ht="27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>
        <v>0.99</v>
      </c>
      <c r="I2" s="18">
        <v>0.94</v>
      </c>
      <c r="J2" s="18">
        <f>业务系统!C104</f>
        <v>1</v>
      </c>
    </row>
    <row r="3" spans="1:10" ht="27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f>业务系统!C105</f>
        <v>1</v>
      </c>
    </row>
    <row r="4" spans="1:10" ht="27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>
        <v>0.95</v>
      </c>
      <c r="I4" s="18">
        <v>0.91</v>
      </c>
      <c r="J4" s="18">
        <f>管理系统!D79</f>
        <v>0.94805194805194803</v>
      </c>
    </row>
    <row r="5" spans="1:10" ht="27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>
        <v>1</v>
      </c>
      <c r="I5" s="18">
        <v>1</v>
      </c>
      <c r="J5" s="18">
        <f>管理系统!D80</f>
        <v>1</v>
      </c>
    </row>
    <row r="6" spans="1:10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7">
        <v>42785</v>
      </c>
      <c r="I6" s="17">
        <v>42792</v>
      </c>
      <c r="J6" s="17">
        <v>42799</v>
      </c>
    </row>
    <row r="7" spans="1:10">
      <c r="H7" s="18"/>
    </row>
    <row r="8" spans="1:10">
      <c r="H8" s="18"/>
    </row>
    <row r="9" spans="1:10">
      <c r="B9" s="18"/>
      <c r="H9" s="18"/>
    </row>
    <row r="10" spans="1:10">
      <c r="H10" s="18"/>
    </row>
    <row r="11" spans="1:10">
      <c r="H11" s="18"/>
    </row>
    <row r="12" spans="1:10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104" zoomScaleNormal="100" workbookViewId="0">
      <selection activeCell="G9" sqref="G9"/>
    </sheetView>
  </sheetViews>
  <sheetFormatPr defaultRowHeight="13.5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>
      <c r="A4" s="2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>
      <c r="A8" s="2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4" t="s">
        <v>27</v>
      </c>
      <c r="G11" s="2"/>
    </row>
    <row r="12" spans="1:7" s="4" customFormat="1">
      <c r="A12" s="2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4" t="s">
        <v>27</v>
      </c>
      <c r="G12" s="2"/>
    </row>
    <row r="13" spans="1:7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4" t="s">
        <v>27</v>
      </c>
      <c r="G15" s="2"/>
    </row>
    <row r="16" spans="1:7" s="4" customFormat="1">
      <c r="A16" s="2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195</v>
      </c>
      <c r="C19" s="2" t="s">
        <v>196</v>
      </c>
      <c r="D19" s="2" t="s">
        <v>197</v>
      </c>
      <c r="E19" s="3" t="s">
        <v>8</v>
      </c>
      <c r="F19" s="14" t="s">
        <v>27</v>
      </c>
      <c r="G19" s="2"/>
    </row>
    <row r="20" spans="1:7">
      <c r="A20" s="2">
        <v>19</v>
      </c>
      <c r="B20" s="2" t="s">
        <v>28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30</v>
      </c>
      <c r="C21" s="2" t="s">
        <v>7</v>
      </c>
      <c r="D21" s="2" t="s">
        <v>29</v>
      </c>
      <c r="E21" s="2" t="s">
        <v>8</v>
      </c>
      <c r="F21" s="14" t="s">
        <v>27</v>
      </c>
      <c r="G21" s="2"/>
    </row>
    <row r="22" spans="1:7" s="11" customFormat="1">
      <c r="A22" s="2">
        <v>21</v>
      </c>
      <c r="B22" s="10" t="s">
        <v>31</v>
      </c>
      <c r="C22" s="10" t="s">
        <v>7</v>
      </c>
      <c r="D22" s="10" t="s">
        <v>29</v>
      </c>
      <c r="E22" s="10" t="s">
        <v>8</v>
      </c>
      <c r="F22" s="15" t="s">
        <v>27</v>
      </c>
      <c r="G22" s="10"/>
    </row>
    <row r="23" spans="1:7">
      <c r="A23" s="2">
        <v>22</v>
      </c>
      <c r="B23" s="2" t="s">
        <v>32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33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34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35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36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37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38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39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40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>
      <c r="A32" s="2">
        <v>31</v>
      </c>
      <c r="B32" s="2" t="s">
        <v>41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>
      <c r="A33" s="2">
        <v>32</v>
      </c>
      <c r="B33" s="2" t="s">
        <v>42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>
      <c r="A34" s="2">
        <v>33</v>
      </c>
      <c r="B34" s="2" t="s">
        <v>43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>
      <c r="A35" s="2">
        <v>34</v>
      </c>
      <c r="B35" s="2" t="s">
        <v>44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>
      <c r="A36" s="2">
        <v>35</v>
      </c>
      <c r="B36" s="2" t="s">
        <v>45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>
      <c r="A37" s="2">
        <v>36</v>
      </c>
      <c r="B37" s="2" t="s">
        <v>46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>
      <c r="A38" s="2">
        <v>37</v>
      </c>
      <c r="B38" s="2" t="s">
        <v>47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>
      <c r="A39" s="2">
        <v>38</v>
      </c>
      <c r="B39" s="2" t="s">
        <v>48</v>
      </c>
      <c r="C39" s="2" t="s">
        <v>7</v>
      </c>
      <c r="D39" s="2" t="s">
        <v>29</v>
      </c>
      <c r="E39" s="2" t="s">
        <v>8</v>
      </c>
      <c r="F39" s="14" t="s">
        <v>27</v>
      </c>
      <c r="G39" s="2"/>
    </row>
    <row r="40" spans="1:7" s="11" customFormat="1">
      <c r="A40" s="2">
        <v>39</v>
      </c>
      <c r="B40" s="10" t="s">
        <v>49</v>
      </c>
      <c r="C40" s="10" t="s">
        <v>7</v>
      </c>
      <c r="D40" s="10" t="s">
        <v>29</v>
      </c>
      <c r="E40" s="10" t="s">
        <v>8</v>
      </c>
      <c r="F40" s="15" t="s">
        <v>27</v>
      </c>
      <c r="G40" s="10"/>
    </row>
    <row r="41" spans="1:7">
      <c r="A41" s="2">
        <v>40</v>
      </c>
      <c r="B41" s="2" t="s">
        <v>50</v>
      </c>
      <c r="C41" s="2" t="s">
        <v>7</v>
      </c>
      <c r="D41" s="2" t="s">
        <v>29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204</v>
      </c>
      <c r="C42" s="2" t="s">
        <v>7</v>
      </c>
      <c r="D42" s="2" t="s">
        <v>29</v>
      </c>
      <c r="E42" s="2" t="s">
        <v>8</v>
      </c>
      <c r="F42" s="14" t="s">
        <v>27</v>
      </c>
      <c r="G42" s="2"/>
    </row>
    <row r="43" spans="1:7">
      <c r="A43" s="2">
        <v>42</v>
      </c>
      <c r="B43" s="2" t="s">
        <v>205</v>
      </c>
      <c r="C43" s="2" t="s">
        <v>7</v>
      </c>
      <c r="D43" s="2" t="s">
        <v>29</v>
      </c>
      <c r="E43" s="2" t="s">
        <v>8</v>
      </c>
      <c r="F43" s="14" t="s">
        <v>27</v>
      </c>
      <c r="G43" s="2"/>
    </row>
    <row r="44" spans="1:7">
      <c r="A44" s="2">
        <v>43</v>
      </c>
      <c r="B44" s="2" t="s">
        <v>206</v>
      </c>
      <c r="C44" s="2" t="s">
        <v>7</v>
      </c>
      <c r="D44" s="2" t="s">
        <v>29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207</v>
      </c>
      <c r="C45" s="2" t="s">
        <v>7</v>
      </c>
      <c r="D45" s="2" t="s">
        <v>29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208</v>
      </c>
      <c r="C46" s="2" t="s">
        <v>7</v>
      </c>
      <c r="D46" s="2" t="s">
        <v>29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51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53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54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55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56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57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58</v>
      </c>
      <c r="C53" s="2" t="s">
        <v>7</v>
      </c>
      <c r="D53" s="2" t="s">
        <v>52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59</v>
      </c>
      <c r="C54" s="2" t="s">
        <v>7</v>
      </c>
      <c r="D54" s="2" t="s">
        <v>52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60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61</v>
      </c>
      <c r="C56" s="2" t="s">
        <v>7</v>
      </c>
      <c r="D56" s="2" t="s">
        <v>52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62</v>
      </c>
      <c r="C57" s="2" t="s">
        <v>7</v>
      </c>
      <c r="D57" s="2" t="s">
        <v>52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63</v>
      </c>
      <c r="C58" s="2" t="s">
        <v>7</v>
      </c>
      <c r="D58" s="2" t="s">
        <v>52</v>
      </c>
      <c r="E58" s="2" t="s">
        <v>8</v>
      </c>
      <c r="F58" s="14" t="s">
        <v>27</v>
      </c>
      <c r="G58" s="2"/>
    </row>
    <row r="59" spans="1:7" s="5" customFormat="1">
      <c r="A59" s="2">
        <v>58</v>
      </c>
      <c r="B59" s="3" t="s">
        <v>64</v>
      </c>
      <c r="C59" s="3" t="s">
        <v>7</v>
      </c>
      <c r="D59" s="3" t="s">
        <v>52</v>
      </c>
      <c r="E59" s="3" t="s">
        <v>8</v>
      </c>
      <c r="F59" s="15" t="s">
        <v>127</v>
      </c>
      <c r="G59" s="3"/>
    </row>
    <row r="60" spans="1:7">
      <c r="A60" s="2">
        <v>59</v>
      </c>
      <c r="B60" s="2" t="s">
        <v>65</v>
      </c>
      <c r="C60" s="2" t="s">
        <v>7</v>
      </c>
      <c r="D60" s="2" t="s">
        <v>52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66</v>
      </c>
      <c r="C61" s="2" t="s">
        <v>7</v>
      </c>
      <c r="D61" s="2" t="s">
        <v>52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67</v>
      </c>
      <c r="C62" s="2" t="s">
        <v>7</v>
      </c>
      <c r="D62" s="2" t="s">
        <v>68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69</v>
      </c>
      <c r="C63" s="2" t="s">
        <v>7</v>
      </c>
      <c r="D63" s="2" t="s">
        <v>68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70</v>
      </c>
      <c r="C64" s="2" t="s">
        <v>7</v>
      </c>
      <c r="D64" s="2" t="s">
        <v>68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71</v>
      </c>
      <c r="C65" s="2" t="s">
        <v>7</v>
      </c>
      <c r="D65" s="2" t="s">
        <v>68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72</v>
      </c>
      <c r="C66" s="2" t="s">
        <v>7</v>
      </c>
      <c r="D66" s="2" t="s">
        <v>68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51</v>
      </c>
      <c r="C67" s="2" t="s">
        <v>7</v>
      </c>
      <c r="D67" s="2" t="s">
        <v>129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53</v>
      </c>
      <c r="C68" s="2" t="s">
        <v>7</v>
      </c>
      <c r="D68" s="2" t="s">
        <v>129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54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55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56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57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58</v>
      </c>
      <c r="C73" s="2" t="s">
        <v>7</v>
      </c>
      <c r="D73" s="2" t="s">
        <v>128</v>
      </c>
      <c r="E73" s="2" t="s">
        <v>8</v>
      </c>
      <c r="F73" s="14" t="s">
        <v>27</v>
      </c>
      <c r="G73" s="2"/>
    </row>
    <row r="74" spans="1:7">
      <c r="A74" s="2">
        <v>73</v>
      </c>
      <c r="B74" s="2" t="s">
        <v>59</v>
      </c>
      <c r="C74" s="2" t="s">
        <v>7</v>
      </c>
      <c r="D74" s="2" t="s">
        <v>128</v>
      </c>
      <c r="E74" s="2" t="s">
        <v>8</v>
      </c>
      <c r="F74" s="14" t="s">
        <v>27</v>
      </c>
      <c r="G74" s="2"/>
    </row>
    <row r="75" spans="1:7">
      <c r="A75" s="2">
        <v>74</v>
      </c>
      <c r="B75" s="2" t="s">
        <v>60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>
      <c r="A76" s="2">
        <v>75</v>
      </c>
      <c r="B76" s="2" t="s">
        <v>61</v>
      </c>
      <c r="C76" s="2" t="s">
        <v>7</v>
      </c>
      <c r="D76" s="2" t="s">
        <v>128</v>
      </c>
      <c r="E76" s="2" t="s">
        <v>8</v>
      </c>
      <c r="F76" s="14" t="s">
        <v>27</v>
      </c>
      <c r="G76" s="2"/>
    </row>
    <row r="77" spans="1:7">
      <c r="A77" s="2">
        <v>76</v>
      </c>
      <c r="B77" s="2" t="s">
        <v>62</v>
      </c>
      <c r="C77" s="2" t="s">
        <v>7</v>
      </c>
      <c r="D77" s="2" t="s">
        <v>128</v>
      </c>
      <c r="E77" s="2" t="s">
        <v>8</v>
      </c>
      <c r="F77" s="14" t="s">
        <v>27</v>
      </c>
      <c r="G77" s="2"/>
    </row>
    <row r="78" spans="1:7">
      <c r="A78" s="2">
        <v>77</v>
      </c>
      <c r="B78" s="2" t="s">
        <v>63</v>
      </c>
      <c r="C78" s="2" t="s">
        <v>7</v>
      </c>
      <c r="D78" s="2" t="s">
        <v>128</v>
      </c>
      <c r="E78" s="2" t="s">
        <v>8</v>
      </c>
      <c r="F78" s="14" t="s">
        <v>27</v>
      </c>
      <c r="G78" s="2"/>
    </row>
    <row r="79" spans="1:7" s="11" customFormat="1">
      <c r="A79" s="2">
        <v>78</v>
      </c>
      <c r="B79" s="10" t="s">
        <v>64</v>
      </c>
      <c r="C79" s="10" t="s">
        <v>7</v>
      </c>
      <c r="D79" s="10" t="s">
        <v>128</v>
      </c>
      <c r="E79" s="10" t="s">
        <v>8</v>
      </c>
      <c r="F79" s="15" t="s">
        <v>127</v>
      </c>
      <c r="G79" s="10"/>
    </row>
    <row r="80" spans="1:7">
      <c r="A80" s="2">
        <v>79</v>
      </c>
      <c r="B80" s="2" t="s">
        <v>65</v>
      </c>
      <c r="C80" s="2" t="s">
        <v>7</v>
      </c>
      <c r="D80" s="2" t="s">
        <v>128</v>
      </c>
      <c r="E80" s="2" t="s">
        <v>8</v>
      </c>
      <c r="F80" s="14" t="s">
        <v>27</v>
      </c>
      <c r="G80" s="2"/>
    </row>
    <row r="81" spans="1:7">
      <c r="A81" s="2">
        <v>80</v>
      </c>
      <c r="B81" s="2" t="s">
        <v>66</v>
      </c>
      <c r="C81" s="2" t="s">
        <v>7</v>
      </c>
      <c r="D81" s="2" t="s">
        <v>128</v>
      </c>
      <c r="E81" s="2" t="s">
        <v>8</v>
      </c>
      <c r="F81" s="14" t="s">
        <v>27</v>
      </c>
      <c r="G81" s="2"/>
    </row>
    <row r="82" spans="1:7">
      <c r="A82" s="2">
        <v>81</v>
      </c>
      <c r="B82" s="2" t="s">
        <v>130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>
      <c r="A83" s="2">
        <v>82</v>
      </c>
      <c r="B83" s="2" t="s">
        <v>131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>
      <c r="A84" s="2">
        <v>83</v>
      </c>
      <c r="B84" s="2" t="s">
        <v>132</v>
      </c>
      <c r="C84" s="2" t="s">
        <v>7</v>
      </c>
      <c r="D84" s="2" t="s">
        <v>138</v>
      </c>
      <c r="E84" s="2" t="s">
        <v>8</v>
      </c>
      <c r="F84" s="14" t="s">
        <v>27</v>
      </c>
      <c r="G84" s="2"/>
    </row>
    <row r="85" spans="1:7">
      <c r="A85" s="2">
        <v>84</v>
      </c>
      <c r="B85" s="2" t="s">
        <v>133</v>
      </c>
      <c r="C85" s="2" t="s">
        <v>7</v>
      </c>
      <c r="D85" s="2" t="s">
        <v>138</v>
      </c>
      <c r="E85" s="2" t="s">
        <v>8</v>
      </c>
      <c r="F85" s="14" t="s">
        <v>27</v>
      </c>
      <c r="G85" s="2"/>
    </row>
    <row r="86" spans="1:7">
      <c r="A86" s="2">
        <v>85</v>
      </c>
      <c r="B86" s="2" t="s">
        <v>134</v>
      </c>
      <c r="C86" s="2" t="s">
        <v>7</v>
      </c>
      <c r="D86" s="2" t="s">
        <v>138</v>
      </c>
      <c r="E86" s="2" t="s">
        <v>8</v>
      </c>
      <c r="F86" s="14" t="s">
        <v>27</v>
      </c>
      <c r="G86" s="2"/>
    </row>
    <row r="87" spans="1:7">
      <c r="A87" s="2">
        <v>86</v>
      </c>
      <c r="B87" s="2" t="s">
        <v>135</v>
      </c>
      <c r="C87" s="2" t="s">
        <v>7</v>
      </c>
      <c r="D87" s="2" t="s">
        <v>138</v>
      </c>
      <c r="E87" s="2" t="s">
        <v>8</v>
      </c>
      <c r="F87" s="14" t="s">
        <v>27</v>
      </c>
      <c r="G87" s="2"/>
    </row>
    <row r="88" spans="1:7">
      <c r="A88" s="2">
        <v>87</v>
      </c>
      <c r="B88" s="2" t="s">
        <v>136</v>
      </c>
      <c r="C88" s="2" t="s">
        <v>7</v>
      </c>
      <c r="D88" s="2" t="s">
        <v>138</v>
      </c>
      <c r="E88" s="2" t="s">
        <v>8</v>
      </c>
      <c r="F88" s="14" t="s">
        <v>27</v>
      </c>
      <c r="G88" s="2"/>
    </row>
    <row r="89" spans="1:7">
      <c r="A89" s="2">
        <v>88</v>
      </c>
      <c r="B89" s="2" t="s">
        <v>137</v>
      </c>
      <c r="C89" s="2" t="s">
        <v>7</v>
      </c>
      <c r="D89" s="2" t="s">
        <v>138</v>
      </c>
      <c r="E89" s="2" t="s">
        <v>8</v>
      </c>
      <c r="F89" s="14" t="s">
        <v>27</v>
      </c>
      <c r="G89" s="2"/>
    </row>
    <row r="90" spans="1:7">
      <c r="A90" s="2">
        <v>89</v>
      </c>
      <c r="B90" s="2" t="s">
        <v>139</v>
      </c>
      <c r="C90" s="2" t="s">
        <v>7</v>
      </c>
      <c r="D90" s="2" t="s">
        <v>142</v>
      </c>
      <c r="E90" s="2" t="s">
        <v>8</v>
      </c>
      <c r="F90" s="14" t="s">
        <v>27</v>
      </c>
      <c r="G90" s="2"/>
    </row>
    <row r="91" spans="1:7">
      <c r="A91" s="2">
        <v>90</v>
      </c>
      <c r="B91" s="2" t="s">
        <v>140</v>
      </c>
      <c r="C91" s="2" t="s">
        <v>7</v>
      </c>
      <c r="D91" s="2" t="s">
        <v>142</v>
      </c>
      <c r="E91" s="2" t="s">
        <v>8</v>
      </c>
      <c r="F91" s="14" t="s">
        <v>27</v>
      </c>
      <c r="G91" s="2"/>
    </row>
    <row r="92" spans="1:7">
      <c r="A92" s="2">
        <v>91</v>
      </c>
      <c r="B92" s="2" t="s">
        <v>141</v>
      </c>
      <c r="C92" s="2" t="s">
        <v>7</v>
      </c>
      <c r="D92" s="2" t="s">
        <v>142</v>
      </c>
      <c r="E92" s="2" t="s">
        <v>8</v>
      </c>
      <c r="F92" s="14" t="s">
        <v>27</v>
      </c>
      <c r="G92" s="2"/>
    </row>
    <row r="93" spans="1:7">
      <c r="A93" s="2">
        <v>92</v>
      </c>
      <c r="B93" s="2" t="s">
        <v>143</v>
      </c>
      <c r="C93" s="2" t="s">
        <v>7</v>
      </c>
      <c r="D93" s="2" t="s">
        <v>144</v>
      </c>
      <c r="E93" s="2" t="s">
        <v>8</v>
      </c>
      <c r="F93" s="14" t="s">
        <v>27</v>
      </c>
      <c r="G93" s="2"/>
    </row>
    <row r="94" spans="1:7">
      <c r="A94" s="2">
        <v>93</v>
      </c>
      <c r="B94" s="2" t="s">
        <v>145</v>
      </c>
      <c r="C94" s="2" t="s">
        <v>7</v>
      </c>
      <c r="D94" s="2" t="s">
        <v>155</v>
      </c>
      <c r="E94" s="2" t="s">
        <v>8</v>
      </c>
      <c r="F94" s="14" t="s">
        <v>27</v>
      </c>
      <c r="G94" s="2"/>
    </row>
    <row r="95" spans="1:7">
      <c r="A95" s="2">
        <v>94</v>
      </c>
      <c r="B95" s="2" t="s">
        <v>146</v>
      </c>
      <c r="C95" s="2" t="s">
        <v>7</v>
      </c>
      <c r="D95" s="2" t="s">
        <v>155</v>
      </c>
      <c r="E95" s="2" t="s">
        <v>8</v>
      </c>
      <c r="F95" s="14" t="s">
        <v>27</v>
      </c>
      <c r="G95" s="2"/>
    </row>
    <row r="96" spans="1:7">
      <c r="A96" s="2">
        <v>95</v>
      </c>
      <c r="B96" s="2" t="s">
        <v>147</v>
      </c>
      <c r="C96" s="2" t="s">
        <v>7</v>
      </c>
      <c r="D96" s="2" t="s">
        <v>155</v>
      </c>
      <c r="E96" s="2" t="s">
        <v>8</v>
      </c>
      <c r="F96" s="14" t="s">
        <v>27</v>
      </c>
      <c r="G96" s="2"/>
    </row>
    <row r="97" spans="1:7">
      <c r="A97" s="2">
        <v>96</v>
      </c>
      <c r="B97" s="2" t="s">
        <v>148</v>
      </c>
      <c r="C97" s="2" t="s">
        <v>7</v>
      </c>
      <c r="D97" s="2" t="s">
        <v>155</v>
      </c>
      <c r="E97" s="2" t="s">
        <v>8</v>
      </c>
      <c r="F97" s="14" t="s">
        <v>27</v>
      </c>
      <c r="G97" s="2"/>
    </row>
    <row r="98" spans="1:7">
      <c r="A98" s="2">
        <v>97</v>
      </c>
      <c r="B98" s="2" t="s">
        <v>149</v>
      </c>
      <c r="C98" s="2" t="s">
        <v>7</v>
      </c>
      <c r="D98" s="2" t="s">
        <v>155</v>
      </c>
      <c r="E98" s="2" t="s">
        <v>8</v>
      </c>
      <c r="F98" s="14" t="s">
        <v>27</v>
      </c>
      <c r="G98" s="2"/>
    </row>
    <row r="99" spans="1:7" s="9" customFormat="1">
      <c r="A99" s="2">
        <v>98</v>
      </c>
      <c r="B99" s="10" t="s">
        <v>150</v>
      </c>
      <c r="C99" s="12" t="s">
        <v>7</v>
      </c>
      <c r="D99" s="12" t="s">
        <v>155</v>
      </c>
      <c r="E99" s="12" t="s">
        <v>8</v>
      </c>
      <c r="F99" s="14" t="s">
        <v>27</v>
      </c>
      <c r="G99" s="8" t="s">
        <v>157</v>
      </c>
    </row>
    <row r="100" spans="1:7" s="9" customFormat="1">
      <c r="A100" s="2">
        <v>99</v>
      </c>
      <c r="B100" s="12" t="s">
        <v>151</v>
      </c>
      <c r="C100" s="12" t="s">
        <v>7</v>
      </c>
      <c r="D100" s="12" t="s">
        <v>155</v>
      </c>
      <c r="E100" s="12" t="s">
        <v>8</v>
      </c>
      <c r="F100" s="14" t="s">
        <v>27</v>
      </c>
      <c r="G100" s="8"/>
    </row>
    <row r="101" spans="1:7">
      <c r="A101" s="2">
        <v>100</v>
      </c>
      <c r="B101" s="2" t="s">
        <v>152</v>
      </c>
      <c r="C101" s="2" t="s">
        <v>7</v>
      </c>
      <c r="D101" s="2" t="s">
        <v>155</v>
      </c>
      <c r="E101" s="2" t="s">
        <v>8</v>
      </c>
      <c r="F101" s="14" t="s">
        <v>27</v>
      </c>
      <c r="G101" s="2"/>
    </row>
    <row r="102" spans="1:7">
      <c r="A102" s="2">
        <v>101</v>
      </c>
      <c r="B102" s="2" t="s">
        <v>153</v>
      </c>
      <c r="C102" s="2" t="s">
        <v>7</v>
      </c>
      <c r="D102" s="2" t="s">
        <v>155</v>
      </c>
      <c r="E102" s="2" t="s">
        <v>8</v>
      </c>
      <c r="F102" s="15" t="s">
        <v>27</v>
      </c>
      <c r="G102" s="2"/>
    </row>
    <row r="103" spans="1:7">
      <c r="A103" s="2">
        <v>102</v>
      </c>
      <c r="B103" s="2" t="s">
        <v>154</v>
      </c>
      <c r="C103" s="2" t="s">
        <v>7</v>
      </c>
      <c r="D103" s="2" t="s">
        <v>155</v>
      </c>
      <c r="E103" s="2" t="s">
        <v>8</v>
      </c>
      <c r="F103" s="15" t="s">
        <v>27</v>
      </c>
      <c r="G103" s="2"/>
    </row>
    <row r="104" spans="1:7" s="6" customFormat="1">
      <c r="A104" s="19" t="s">
        <v>125</v>
      </c>
      <c r="B104" s="19"/>
      <c r="C104" s="20">
        <f>COUNTIF(F2:F103, "&lt;&gt;未测")/COUNTA(F2:F103)</f>
        <v>1</v>
      </c>
      <c r="D104" s="19"/>
      <c r="E104" s="7"/>
      <c r="F104" s="7"/>
      <c r="G104" s="7"/>
    </row>
    <row r="105" spans="1:7" s="6" customFormat="1">
      <c r="A105" s="19" t="s">
        <v>126</v>
      </c>
      <c r="B105" s="19"/>
      <c r="C105" s="20">
        <f>COUNTIF(F2:F103, "=pass")/COUNTIF(F2:F103, "&lt;&gt;未测")</f>
        <v>1</v>
      </c>
      <c r="D105" s="19"/>
      <c r="E105" s="7"/>
      <c r="F105" s="7"/>
      <c r="G105" s="7"/>
    </row>
  </sheetData>
  <mergeCells count="4">
    <mergeCell ref="A104:B104"/>
    <mergeCell ref="C104:D104"/>
    <mergeCell ref="A105:B105"/>
    <mergeCell ref="C105:D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67" workbookViewId="0">
      <selection activeCell="D82" sqref="D82"/>
    </sheetView>
  </sheetViews>
  <sheetFormatPr defaultRowHeight="13.5"/>
  <cols>
    <col min="2" max="2" width="36.125" bestFit="1" customWidth="1"/>
    <col min="4" max="4" width="21.875" customWidth="1"/>
    <col min="5" max="5" width="11.125" customWidth="1"/>
    <col min="7" max="7" width="22.62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>
      <c r="A38" s="2">
        <v>37</v>
      </c>
      <c r="B38" s="10" t="s">
        <v>201</v>
      </c>
      <c r="C38" s="10" t="s">
        <v>203</v>
      </c>
      <c r="D38" s="10" t="s">
        <v>202</v>
      </c>
      <c r="E38" s="10" t="s">
        <v>8</v>
      </c>
      <c r="F38" s="14" t="s">
        <v>27</v>
      </c>
      <c r="G38" s="10"/>
    </row>
    <row r="39" spans="1:7" s="11" customFormat="1">
      <c r="A39" s="2">
        <v>38</v>
      </c>
      <c r="B39" s="10" t="s">
        <v>161</v>
      </c>
      <c r="C39" s="10" t="s">
        <v>7</v>
      </c>
      <c r="D39" s="10" t="s">
        <v>162</v>
      </c>
      <c r="E39" s="10" t="s">
        <v>8</v>
      </c>
      <c r="F39" s="14" t="s">
        <v>27</v>
      </c>
      <c r="G39" s="10"/>
    </row>
    <row r="40" spans="1:7" s="11" customFormat="1">
      <c r="A40" s="2">
        <v>39</v>
      </c>
      <c r="B40" s="10" t="s">
        <v>163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 s="11" customFormat="1">
      <c r="A41" s="2">
        <v>40</v>
      </c>
      <c r="B41" s="10" t="s">
        <v>164</v>
      </c>
      <c r="C41" s="10" t="s">
        <v>7</v>
      </c>
      <c r="D41" s="10" t="s">
        <v>165</v>
      </c>
      <c r="E41" s="10" t="s">
        <v>8</v>
      </c>
      <c r="F41" s="14" t="s">
        <v>27</v>
      </c>
      <c r="G41" s="10"/>
    </row>
    <row r="42" spans="1:7" s="11" customFormat="1">
      <c r="A42" s="2">
        <v>41</v>
      </c>
      <c r="B42" s="10" t="s">
        <v>198</v>
      </c>
      <c r="C42" s="10" t="s">
        <v>7</v>
      </c>
      <c r="D42" s="10" t="s">
        <v>200</v>
      </c>
      <c r="E42" s="10" t="s">
        <v>8</v>
      </c>
      <c r="F42" s="14" t="s">
        <v>27</v>
      </c>
      <c r="G42" s="10"/>
    </row>
    <row r="43" spans="1:7" s="11" customFormat="1">
      <c r="A43" s="2">
        <v>42</v>
      </c>
      <c r="B43" s="10" t="s">
        <v>199</v>
      </c>
      <c r="C43" s="10" t="s">
        <v>7</v>
      </c>
      <c r="D43" s="10" t="s">
        <v>200</v>
      </c>
      <c r="E43" s="10" t="s">
        <v>8</v>
      </c>
      <c r="F43" s="14" t="s">
        <v>27</v>
      </c>
      <c r="G43" s="10"/>
    </row>
    <row r="44" spans="1:7">
      <c r="A44" s="2">
        <v>43</v>
      </c>
      <c r="B44" s="2" t="s">
        <v>104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105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106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107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108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109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166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167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168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169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170</v>
      </c>
      <c r="C54" s="2" t="s">
        <v>7</v>
      </c>
      <c r="D54" s="2" t="s">
        <v>173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171</v>
      </c>
      <c r="C55" s="2" t="s">
        <v>7</v>
      </c>
      <c r="D55" s="2" t="s">
        <v>173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172</v>
      </c>
      <c r="C56" s="2" t="s">
        <v>7</v>
      </c>
      <c r="D56" s="2" t="s">
        <v>173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94</v>
      </c>
      <c r="C57" s="2" t="s">
        <v>7</v>
      </c>
      <c r="D57" s="2" t="s">
        <v>174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95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96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97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98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99</v>
      </c>
      <c r="C62" s="2" t="s">
        <v>7</v>
      </c>
      <c r="D62" s="2" t="s">
        <v>93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100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101</v>
      </c>
      <c r="C64" s="2" t="s">
        <v>7</v>
      </c>
      <c r="D64" s="2" t="s">
        <v>93</v>
      </c>
      <c r="E64" s="2" t="s">
        <v>8</v>
      </c>
      <c r="F64" s="14" t="s">
        <v>27</v>
      </c>
      <c r="G64" s="2"/>
    </row>
    <row r="65" spans="1:7" s="4" customFormat="1">
      <c r="A65" s="2">
        <v>64</v>
      </c>
      <c r="B65" s="3" t="s">
        <v>102</v>
      </c>
      <c r="C65" s="3" t="s">
        <v>7</v>
      </c>
      <c r="D65" s="3" t="s">
        <v>93</v>
      </c>
      <c r="E65" s="3" t="s">
        <v>8</v>
      </c>
      <c r="F65" s="15" t="s">
        <v>127</v>
      </c>
      <c r="G65" s="3"/>
    </row>
    <row r="66" spans="1:7">
      <c r="A66" s="2">
        <v>65</v>
      </c>
      <c r="B66" s="2" t="s">
        <v>103</v>
      </c>
      <c r="C66" s="2" t="s">
        <v>7</v>
      </c>
      <c r="D66" s="2" t="s">
        <v>93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176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111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112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113</v>
      </c>
      <c r="C70" s="2" t="s">
        <v>7</v>
      </c>
      <c r="D70" s="2" t="s">
        <v>110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114</v>
      </c>
      <c r="C71" s="2" t="s">
        <v>7</v>
      </c>
      <c r="D71" s="2" t="s">
        <v>110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115</v>
      </c>
      <c r="C72" s="2" t="s">
        <v>7</v>
      </c>
      <c r="D72" s="2" t="s">
        <v>110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175</v>
      </c>
      <c r="C73" s="2" t="s">
        <v>7</v>
      </c>
      <c r="D73" s="2" t="s">
        <v>110</v>
      </c>
      <c r="E73" s="2" t="s">
        <v>8</v>
      </c>
      <c r="F73" s="14" t="s">
        <v>27</v>
      </c>
    </row>
    <row r="74" spans="1:7">
      <c r="A74" s="2">
        <v>73</v>
      </c>
      <c r="B74" s="2" t="s">
        <v>177</v>
      </c>
      <c r="C74" s="2" t="s">
        <v>7</v>
      </c>
      <c r="D74" s="2" t="s">
        <v>182</v>
      </c>
      <c r="E74" s="2" t="s">
        <v>8</v>
      </c>
      <c r="F74" s="14" t="s">
        <v>27</v>
      </c>
    </row>
    <row r="75" spans="1:7">
      <c r="A75" s="2">
        <v>74</v>
      </c>
      <c r="B75" s="2" t="s">
        <v>178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>
      <c r="A76" s="2">
        <v>75</v>
      </c>
      <c r="B76" s="2" t="s">
        <v>179</v>
      </c>
      <c r="C76" s="2" t="s">
        <v>7</v>
      </c>
      <c r="D76" s="2" t="s">
        <v>182</v>
      </c>
      <c r="E76" s="2" t="s">
        <v>8</v>
      </c>
      <c r="F76" s="14" t="s">
        <v>27</v>
      </c>
    </row>
    <row r="77" spans="1:7">
      <c r="A77" s="2">
        <v>76</v>
      </c>
      <c r="B77" s="2" t="s">
        <v>180</v>
      </c>
      <c r="C77" s="2" t="s">
        <v>7</v>
      </c>
      <c r="D77" s="2" t="s">
        <v>182</v>
      </c>
      <c r="E77" s="2" t="s">
        <v>8</v>
      </c>
      <c r="F77" s="14" t="s">
        <v>27</v>
      </c>
      <c r="G77" s="16"/>
    </row>
    <row r="78" spans="1:7">
      <c r="A78" s="2">
        <v>77</v>
      </c>
      <c r="B78" s="2" t="s">
        <v>181</v>
      </c>
      <c r="C78" s="2" t="s">
        <v>7</v>
      </c>
      <c r="D78" s="2" t="s">
        <v>182</v>
      </c>
      <c r="E78" s="2" t="s">
        <v>8</v>
      </c>
      <c r="F78" s="14" t="s">
        <v>27</v>
      </c>
    </row>
    <row r="79" spans="1:7" s="6" customFormat="1">
      <c r="A79" s="21" t="s">
        <v>125</v>
      </c>
      <c r="B79" s="21"/>
      <c r="C79" s="21"/>
      <c r="D79" s="22">
        <f>COUNTIF(F2:F78,"&lt;&gt;未测")/COUNTA(F2:F78)</f>
        <v>0.94805194805194803</v>
      </c>
      <c r="E79" s="21"/>
      <c r="F79" s="21"/>
      <c r="G79" s="19"/>
    </row>
    <row r="80" spans="1:7" s="6" customFormat="1">
      <c r="A80" s="21" t="s">
        <v>126</v>
      </c>
      <c r="B80" s="21"/>
      <c r="C80" s="21"/>
      <c r="D80" s="22">
        <f>COUNTIF(F2:F178, "=pass")/COUNTIF(F2:F78, "&lt;&gt;未测")</f>
        <v>1</v>
      </c>
      <c r="E80" s="21"/>
      <c r="F80" s="21"/>
      <c r="G80" s="19"/>
    </row>
  </sheetData>
  <mergeCells count="5">
    <mergeCell ref="G79:G80"/>
    <mergeCell ref="A79:C79"/>
    <mergeCell ref="D79:F79"/>
    <mergeCell ref="A80:C80"/>
    <mergeCell ref="D80:F8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2017-03-05T11:56:10Z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06f51ff6-b52e-43ec-ad15-b9866ba80ffd</vt:lpwstr>
  </property>
</Properties>
</file>