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测试记录" sheetId="3" r:id="rId1"/>
    <sheet name="业务系统" sheetId="1" r:id="rId2"/>
    <sheet name="管理系统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3" l="1"/>
  <c r="L4" i="3"/>
  <c r="L3" i="3"/>
  <c r="L2" i="3"/>
  <c r="D80" i="2" l="1"/>
  <c r="D79" i="2"/>
  <c r="C105" i="1" l="1"/>
  <c r="C104" i="1"/>
</calcChain>
</file>

<file path=xl/sharedStrings.xml><?xml version="1.0" encoding="utf-8"?>
<sst xmlns="http://schemas.openxmlformats.org/spreadsheetml/2006/main" count="930" uniqueCount="213">
  <si>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</si>
  <si>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</si>
  <si>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</si>
  <si>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</si>
  <si>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</si>
  <si>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</si>
  <si>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</si>
  <si>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</si>
  <si>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</si>
  <si>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</si>
  <si>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</si>
  <si>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</si>
  <si>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</si>
  <si>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</si>
  <si>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</si>
  <si>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</si>
  <si>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</si>
  <si>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</si>
  <si>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</si>
  <si>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</si>
  <si>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</si>
  <si>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</si>
  <si>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</si>
  <si>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</si>
  <si>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</si>
  <si>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</si>
  <si>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</si>
  <si>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</si>
  <si>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</si>
  <si>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</si>
  <si>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</si>
  <si>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</si>
  <si>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</si>
  <si>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</si>
  <si>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</si>
  <si>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</si>
  <si>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</si>
  <si>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</si>
  <si>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</si>
  <si>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</si>
  <si>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</si>
  <si>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</si>
  <si>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</si>
  <si>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</si>
  <si>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</si>
  <si>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</si>
  <si>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</si>
  <si>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</si>
  <si>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</si>
  <si>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</si>
  <si>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</si>
  <si>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</si>
  <si>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</si>
  <si>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</si>
  <si>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</si>
  <si>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</si>
  <si>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</si>
  <si>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</si>
  <si>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</si>
  <si>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</si>
  <si>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</si>
  <si>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</si>
  <si>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</si>
  <si>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</si>
  <si>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</si>
  <si>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</si>
  <si>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</si>
  <si>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</si>
  <si>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</si>
  <si>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</si>
  <si>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</si>
  <si>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</si>
  <si>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</si>
  <si>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</si>
  <si>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</si>
  <si>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</si>
  <si>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</si>
  <si>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</si>
  <si>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</si>
  <si>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</si>
  <si>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</si>
  <si>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</si>
  <si>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</si>
  <si>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</si>
  <si>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</si>
  <si>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</si>
  <si>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</si>
  <si>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</si>
  <si>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</si>
  <si>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</si>
  <si>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</si>
  <si>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</si>
  <si>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</si>
  <si>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</si>
  <si>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</si>
  <si>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</si>
  <si>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</si>
  <si>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</si>
  <si>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</si>
  <si>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</si>
  <si>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</si>
  <si>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</si>
  <si>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</si>
  <si>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</si>
  <si>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</si>
  <si>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</si>
  <si>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</si>
  <si>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</si>
  <si>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</si>
  <si>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</si>
  <si>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</si>
  <si>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</si>
  <si>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</si>
  <si>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</si>
  <si>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</si>
  <si>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</si>
  <si>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</si>
  <si>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</si>
  <si>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</si>
  <si>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</si>
  <si>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</si>
  <si>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</si>
  <si>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</si>
  <si>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</si>
  <si>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</si>
  <si>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</si>
  <si>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</si>
  <si>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</si>
  <si>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dashboard2</t>
  </si>
  <si>
    <t>dashboard2</t>
    <phoneticPr fontId="1" type="noConversion"/>
  </si>
  <si>
    <t>internal_message_list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</si>
  <si>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</si>
  <si>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</si>
  <si>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</si>
  <si>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</si>
  <si>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msg_setting_edit</t>
    <phoneticPr fontId="1" type="noConversion"/>
  </si>
  <si>
    <t>msg_setting_view</t>
    <phoneticPr fontId="1" type="noConversion"/>
  </si>
  <si>
    <t>msg_unread_num</t>
    <phoneticPr fontId="1" type="noConversion"/>
  </si>
  <si>
    <t>message</t>
    <phoneticPr fontId="1" type="noConversion"/>
  </si>
  <si>
    <t>alipay</t>
    <phoneticPr fontId="1" type="noConversion"/>
  </si>
  <si>
    <t>wechat_pay</t>
    <phoneticPr fontId="1" type="noConversion"/>
  </si>
  <si>
    <t>wechat_pay_query</t>
    <phoneticPr fontId="1" type="noConversion"/>
  </si>
  <si>
    <t>pay</t>
    <phoneticPr fontId="1" type="noConversion"/>
  </si>
  <si>
    <t>audit_log_operator_list</t>
    <phoneticPr fontId="1" type="noConversion"/>
  </si>
  <si>
    <t>auditLog</t>
    <phoneticPr fontId="1" type="noConversion"/>
  </si>
  <si>
    <t>captcha_request</t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</si>
  <si>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</si>
  <si>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</si>
  <si>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</si>
  <si>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</si>
  <si>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pwd_forget</t>
    <phoneticPr fontId="1" type="noConversion"/>
  </si>
  <si>
    <t>pwd_reset</t>
    <phoneticPr fontId="1" type="noConversion"/>
  </si>
  <si>
    <t>register</t>
    <phoneticPr fontId="1" type="noConversion"/>
  </si>
  <si>
    <t>sms_request</t>
    <phoneticPr fontId="1" type="noConversion"/>
  </si>
  <si>
    <t>sms_verify</t>
    <phoneticPr fontId="1" type="noConversion"/>
  </si>
  <si>
    <t>user</t>
    <phoneticPr fontId="1" type="noConversion"/>
  </si>
  <si>
    <t>自动化测试</t>
    <phoneticPr fontId="1" type="noConversion"/>
  </si>
  <si>
    <t>、</t>
    <phoneticPr fontId="1" type="noConversion"/>
  </si>
  <si>
    <t>未测</t>
    <phoneticPr fontId="1" type="noConversion"/>
  </si>
  <si>
    <t>未测</t>
    <phoneticPr fontId="1" type="noConversion"/>
  </si>
  <si>
    <t>aduser_account_balance_view</t>
    <phoneticPr fontId="1" type="noConversion"/>
  </si>
  <si>
    <t>audit_log_manager_list</t>
    <phoneticPr fontId="1" type="noConversion"/>
  </si>
  <si>
    <t>auditLog</t>
    <phoneticPr fontId="1" type="noConversion"/>
  </si>
  <si>
    <t>cost_detail_adx</t>
    <phoneticPr fontId="1" type="noConversion"/>
  </si>
  <si>
    <t>cost_overview_adx</t>
    <phoneticPr fontId="1" type="noConversion"/>
  </si>
  <si>
    <t>cost</t>
    <phoneticPr fontId="1" type="noConversion"/>
  </si>
  <si>
    <t>dashboard_query</t>
    <phoneticPr fontId="1" type="noConversion"/>
  </si>
  <si>
    <t>dashboard_realtime_adx</t>
    <phoneticPr fontId="1" type="noConversion"/>
  </si>
  <si>
    <t>dashboard_realtime_adx_download</t>
    <phoneticPr fontId="1" type="noConversion"/>
  </si>
  <si>
    <t>dashboard_realtime_all</t>
    <phoneticPr fontId="1" type="noConversion"/>
  </si>
  <si>
    <t>dashboard_realtime_all_download</t>
    <phoneticPr fontId="1" type="noConversion"/>
  </si>
  <si>
    <t>dashboard_realtime_user</t>
    <phoneticPr fontId="1" type="noConversion"/>
  </si>
  <si>
    <t>dashboard_realtime_user_download</t>
    <phoneticPr fontId="1" type="noConversion"/>
  </si>
  <si>
    <t>dashboard_realtime</t>
    <phoneticPr fontId="1" type="noConversion"/>
  </si>
  <si>
    <t>finance_management</t>
    <phoneticPr fontId="1" type="noConversion"/>
  </si>
  <si>
    <t>sms_receiver_verify</t>
    <phoneticPr fontId="1" type="noConversion"/>
  </si>
  <si>
    <t>internal_message_list</t>
    <phoneticPr fontId="1" type="noConversion"/>
  </si>
  <si>
    <t>captcha_request</t>
    <phoneticPr fontId="1" type="noConversion"/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</si>
  <si>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</si>
  <si>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</si>
  <si>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</si>
  <si>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</si>
  <si>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user</t>
    <phoneticPr fontId="1" type="noConversion"/>
  </si>
  <si>
    <t>测试日期</t>
    <phoneticPr fontId="1" type="noConversion"/>
  </si>
  <si>
    <t>业务系统测试率</t>
    <phoneticPr fontId="1" type="noConversion"/>
  </si>
  <si>
    <t>业务系统通过率</t>
    <phoneticPr fontId="1" type="noConversion"/>
  </si>
  <si>
    <t>管理系统测试率</t>
    <phoneticPr fontId="1" type="noConversion"/>
  </si>
  <si>
    <t>管理系统通过率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</si>
  <si>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</si>
  <si>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</si>
  <si>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</si>
  <si>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</si>
  <si>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</si>
  <si>
    <t>V1.0</t>
    <phoneticPr fontId="1" type="noConversion"/>
  </si>
  <si>
    <t>V1.1</t>
    <phoneticPr fontId="1" type="noConversion"/>
  </si>
  <si>
    <t>ads_asset_list</t>
    <phoneticPr fontId="1" type="noConversion"/>
  </si>
  <si>
    <t>单元测试</t>
    <phoneticPr fontId="1" type="noConversion"/>
  </si>
  <si>
    <t>ads</t>
    <phoneticPr fontId="1" type="noConversion"/>
  </si>
  <si>
    <t>task_list</t>
    <phoneticPr fontId="1" type="noConversion"/>
  </si>
  <si>
    <t>task_restart</t>
    <phoneticPr fontId="1" type="noConversion"/>
  </si>
  <si>
    <t>task</t>
    <phoneticPr fontId="1" type="noConversion"/>
  </si>
  <si>
    <t>adx_idea_audit_edit</t>
    <phoneticPr fontId="1" type="noConversion"/>
  </si>
  <si>
    <t>adx</t>
    <phoneticPr fontId="1" type="noConversion"/>
  </si>
  <si>
    <t>单元测试</t>
    <phoneticPr fontId="1" type="noConversion"/>
  </si>
  <si>
    <t>ads_target_template_create</t>
    <phoneticPr fontId="1" type="noConversion"/>
  </si>
  <si>
    <t>ads_target_template_del</t>
    <phoneticPr fontId="1" type="noConversion"/>
  </si>
  <si>
    <t>ads_target_template_edit</t>
    <phoneticPr fontId="1" type="noConversion"/>
  </si>
  <si>
    <t>ads_target_template_list</t>
    <phoneticPr fontId="1" type="noConversion"/>
  </si>
  <si>
    <t>ads_target_template_view</t>
    <phoneticPr fontId="1" type="noConversion"/>
  </si>
  <si>
    <t>V1.2</t>
    <phoneticPr fontId="1" type="noConversion"/>
  </si>
  <si>
    <t>V1.3</t>
    <phoneticPr fontId="1" type="noConversion"/>
  </si>
  <si>
    <t>V1.4</t>
    <phoneticPr fontId="1" type="noConversion"/>
  </si>
  <si>
    <t>V1.5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</si>
</sst>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业务系统测试率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  <c:pt idx="5">
                  <c:v>V1.0</c:v>
                </c:pt>
                <c:pt idx="6">
                  <c:v>V1.1</c:v>
                </c:pt>
                <c:pt idx="7">
                  <c:v>V1.2</c:v>
                </c:pt>
                <c:pt idx="8">
                  <c:v>V1.3</c:v>
                </c:pt>
                <c:pt idx="9">
                  <c:v>V1.4</c:v>
                </c:pt>
                <c:pt idx="10">
                  <c:v>V1.5</c:v>
                </c:pt>
              </c:strCache>
            </c:strRef>
          </c:cat>
          <c:val>
            <c:numRef>
              <c:f>测试记录!$B$2:$L$2</c:f>
              <c:numCache>
                <c:formatCode>0%</c:formatCode>
                <c:ptCount val="11"/>
                <c:pt idx="0">
                  <c:v>1</c:v>
                </c:pt>
                <c:pt idx="1">
                  <c:v>0.98</c:v>
                </c:pt>
                <c:pt idx="2">
                  <c:v>0.98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业务系统通过率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  <c:pt idx="5">
                  <c:v>V1.0</c:v>
                </c:pt>
                <c:pt idx="6">
                  <c:v>V1.1</c:v>
                </c:pt>
                <c:pt idx="7">
                  <c:v>V1.2</c:v>
                </c:pt>
                <c:pt idx="8">
                  <c:v>V1.3</c:v>
                </c:pt>
                <c:pt idx="9">
                  <c:v>V1.4</c:v>
                </c:pt>
                <c:pt idx="10">
                  <c:v>V1.5</c:v>
                </c:pt>
              </c:strCache>
            </c:strRef>
          </c:cat>
          <c:val>
            <c:numRef>
              <c:f>测试记录!$B$3:$L$3</c:f>
              <c:numCache>
                <c:formatCode>0%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测试记录!$A$4</c:f>
              <c:strCache>
                <c:ptCount val="1"/>
                <c:pt idx="0">
                  <c:v>管理系统测试率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  <c:pt idx="5">
                  <c:v>V1.0</c:v>
                </c:pt>
                <c:pt idx="6">
                  <c:v>V1.1</c:v>
                </c:pt>
                <c:pt idx="7">
                  <c:v>V1.2</c:v>
                </c:pt>
                <c:pt idx="8">
                  <c:v>V1.3</c:v>
                </c:pt>
                <c:pt idx="9">
                  <c:v>V1.4</c:v>
                </c:pt>
                <c:pt idx="10">
                  <c:v>V1.5</c:v>
                </c:pt>
              </c:strCache>
            </c:strRef>
          </c:cat>
          <c:val>
            <c:numRef>
              <c:f>测试记录!$B$4:$L$4</c:f>
              <c:numCache>
                <c:formatCode>0%</c:formatCode>
                <c:ptCount val="11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0.93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0.91</c:v>
                </c:pt>
                <c:pt idx="8">
                  <c:v>0.94805194805194803</c:v>
                </c:pt>
                <c:pt idx="9">
                  <c:v>0.94805194805194803</c:v>
                </c:pt>
                <c:pt idx="10">
                  <c:v>0.94805194805194803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测试记录!$A$5</c:f>
              <c:strCache>
                <c:ptCount val="1"/>
                <c:pt idx="0">
                  <c:v>管理系统通过率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测试记录!$B$1:$L$1</c:f>
              <c:strCache>
                <c:ptCount val="11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  <c:pt idx="5">
                  <c:v>V1.0</c:v>
                </c:pt>
                <c:pt idx="6">
                  <c:v>V1.1</c:v>
                </c:pt>
                <c:pt idx="7">
                  <c:v>V1.2</c:v>
                </c:pt>
                <c:pt idx="8">
                  <c:v>V1.3</c:v>
                </c:pt>
                <c:pt idx="9">
                  <c:v>V1.4</c:v>
                </c:pt>
                <c:pt idx="10">
                  <c:v>V1.5</c:v>
                </c:pt>
              </c:strCache>
            </c:strRef>
          </c:cat>
          <c:val>
            <c:numRef>
              <c:f>测试记录!$B$5:$L$5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0.96</c:v>
                </c:pt>
                <c:pt idx="3">
                  <c:v>1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457712"/>
        <c:axId val="957458272"/>
      </c:lineChart>
      <c:catAx>
        <c:axId val="9574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7458272"/>
        <c:crosses val="autoZero"/>
        <c:auto val="1"/>
        <c:lblAlgn val="ctr"/>
        <c:lblOffset val="100"/>
        <c:noMultiLvlLbl val="0"/>
      </c:catAx>
      <c:valAx>
        <c:axId val="95745827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74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85726</xdr:rowOff>
    </xdr:from>
    <xdr:to>
      <xdr:col>6</xdr:col>
      <xdr:colOff>323850</xdr:colOff>
      <xdr:row>25</xdr:row>
      <xdr:rowOff>128588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0" sqref="H10"/>
    </sheetView>
  </sheetViews>
  <sheetFormatPr defaultColWidth="11.25" defaultRowHeight="13.5"/>
  <cols>
    <col min="1" max="16384" width="11.25" style="2"/>
  </cols>
  <sheetData>
    <row r="1" spans="1:12" s="7" customFormat="1"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209</v>
      </c>
      <c r="J1" s="7" t="s">
        <v>210</v>
      </c>
      <c r="K1" s="7" t="s">
        <v>211</v>
      </c>
      <c r="L1" s="7" t="s">
        <v>212</v>
      </c>
    </row>
    <row r="2" spans="1:12" ht="27">
      <c r="A2" s="7" t="s">
        <v>184</v>
      </c>
      <c r="B2" s="18">
        <v>1</v>
      </c>
      <c r="C2" s="18">
        <v>0.98</v>
      </c>
      <c r="D2" s="18">
        <v>0.98</v>
      </c>
      <c r="E2" s="18">
        <v>1</v>
      </c>
      <c r="F2" s="18">
        <v>1</v>
      </c>
      <c r="G2" s="18">
        <v>1</v>
      </c>
      <c r="H2" s="18">
        <v>0.99</v>
      </c>
      <c r="I2" s="18">
        <v>0.94</v>
      </c>
      <c r="J2" s="18">
        <v>1</v>
      </c>
      <c r="K2" s="18">
        <v>1</v>
      </c>
      <c r="L2" s="18">
        <f>业务系统!C104</f>
        <v>1</v>
      </c>
    </row>
    <row r="3" spans="1:12" ht="27">
      <c r="A3" s="7" t="s">
        <v>185</v>
      </c>
      <c r="B3" s="18">
        <v>1</v>
      </c>
      <c r="C3" s="18">
        <v>0.96</v>
      </c>
      <c r="D3" s="18">
        <v>1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f>业务系统!C105</f>
        <v>1</v>
      </c>
    </row>
    <row r="4" spans="1:12" ht="27">
      <c r="A4" s="7" t="s">
        <v>186</v>
      </c>
      <c r="B4" s="18">
        <v>0.96</v>
      </c>
      <c r="C4" s="18">
        <v>0.96</v>
      </c>
      <c r="D4" s="18">
        <v>0.96</v>
      </c>
      <c r="E4" s="18">
        <v>0.93</v>
      </c>
      <c r="F4" s="18">
        <v>0.95</v>
      </c>
      <c r="G4" s="18">
        <v>0.95</v>
      </c>
      <c r="H4" s="18">
        <v>0.95</v>
      </c>
      <c r="I4" s="18">
        <v>0.91</v>
      </c>
      <c r="J4" s="18">
        <v>0.94805194805194803</v>
      </c>
      <c r="K4" s="18">
        <v>0.94805194805194803</v>
      </c>
      <c r="L4" s="18">
        <f>管理系统!D79</f>
        <v>0.94805194805194803</v>
      </c>
    </row>
    <row r="5" spans="1:12" ht="27">
      <c r="A5" s="7" t="s">
        <v>187</v>
      </c>
      <c r="B5" s="18">
        <v>1</v>
      </c>
      <c r="C5" s="18">
        <v>1</v>
      </c>
      <c r="D5" s="18">
        <v>0.96</v>
      </c>
      <c r="E5" s="18">
        <v>1</v>
      </c>
      <c r="F5" s="18">
        <v>0.96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f>管理系统!D80</f>
        <v>1</v>
      </c>
    </row>
    <row r="6" spans="1:12">
      <c r="A6" s="7" t="s">
        <v>183</v>
      </c>
      <c r="B6" s="17">
        <v>42728</v>
      </c>
      <c r="C6" s="17">
        <v>42733</v>
      </c>
      <c r="D6" s="17">
        <v>42742</v>
      </c>
      <c r="E6" s="17">
        <v>42748</v>
      </c>
      <c r="F6" s="17">
        <v>42755</v>
      </c>
      <c r="H6" s="17">
        <v>42785</v>
      </c>
      <c r="I6" s="17">
        <v>42792</v>
      </c>
      <c r="J6" s="17">
        <v>42799</v>
      </c>
      <c r="K6" s="17">
        <v>42805</v>
      </c>
      <c r="L6" s="17">
        <v>42812</v>
      </c>
    </row>
    <row r="7" spans="1:12">
      <c r="H7" s="18"/>
    </row>
    <row r="8" spans="1:12">
      <c r="H8" s="18"/>
    </row>
    <row r="9" spans="1:12">
      <c r="B9" s="18"/>
      <c r="H9" s="18"/>
    </row>
    <row r="10" spans="1:12">
      <c r="H10" s="18"/>
    </row>
    <row r="11" spans="1:12">
      <c r="H11" s="18"/>
    </row>
    <row r="12" spans="1:12">
      <c r="H12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91" zoomScaleNormal="100" workbookViewId="0">
      <selection activeCell="E49" sqref="E49"/>
    </sheetView>
  </sheetViews>
  <sheetFormatPr defaultRowHeight="13.5"/>
  <cols>
    <col min="2" max="2" width="30.625" customWidth="1"/>
    <col min="4" max="4" width="18" customWidth="1"/>
    <col min="5" max="5" width="11.75" customWidth="1"/>
    <col min="7" max="7" width="16.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9</v>
      </c>
      <c r="C2" s="2" t="s">
        <v>7</v>
      </c>
      <c r="D2" s="2" t="s">
        <v>26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10</v>
      </c>
      <c r="C3" s="2" t="s">
        <v>7</v>
      </c>
      <c r="D3" s="2" t="s">
        <v>26</v>
      </c>
      <c r="E3" s="2" t="s">
        <v>8</v>
      </c>
      <c r="F3" s="14" t="s">
        <v>27</v>
      </c>
      <c r="G3" s="2"/>
    </row>
    <row r="4" spans="1:7" s="4" customFormat="1">
      <c r="A4" s="2">
        <v>3</v>
      </c>
      <c r="B4" s="3" t="s">
        <v>11</v>
      </c>
      <c r="C4" s="3" t="s">
        <v>7</v>
      </c>
      <c r="D4" s="3" t="s">
        <v>26</v>
      </c>
      <c r="E4" s="3" t="s">
        <v>8</v>
      </c>
      <c r="F4" s="14" t="s">
        <v>27</v>
      </c>
      <c r="G4" s="2"/>
    </row>
    <row r="5" spans="1:7">
      <c r="A5" s="2">
        <v>4</v>
      </c>
      <c r="B5" s="2" t="s">
        <v>12</v>
      </c>
      <c r="C5" s="2" t="s">
        <v>7</v>
      </c>
      <c r="D5" s="2" t="s">
        <v>26</v>
      </c>
      <c r="E5" s="2" t="s">
        <v>156</v>
      </c>
      <c r="F5" s="14" t="s">
        <v>27</v>
      </c>
      <c r="G5" s="2"/>
    </row>
    <row r="6" spans="1:7">
      <c r="A6" s="2">
        <v>5</v>
      </c>
      <c r="B6" s="2" t="s">
        <v>13</v>
      </c>
      <c r="C6" s="2" t="s">
        <v>7</v>
      </c>
      <c r="D6" s="2" t="s">
        <v>26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14</v>
      </c>
      <c r="C7" s="2" t="s">
        <v>7</v>
      </c>
      <c r="D7" s="2" t="s">
        <v>26</v>
      </c>
      <c r="E7" s="2" t="s">
        <v>8</v>
      </c>
      <c r="F7" s="14" t="s">
        <v>27</v>
      </c>
      <c r="G7" s="2"/>
    </row>
    <row r="8" spans="1:7" s="11" customFormat="1">
      <c r="A8" s="2">
        <v>7</v>
      </c>
      <c r="B8" s="10" t="s">
        <v>15</v>
      </c>
      <c r="C8" s="10" t="s">
        <v>7</v>
      </c>
      <c r="D8" s="10" t="s">
        <v>26</v>
      </c>
      <c r="E8" s="10" t="s">
        <v>8</v>
      </c>
      <c r="F8" s="14" t="s">
        <v>27</v>
      </c>
      <c r="G8" s="2"/>
    </row>
    <row r="9" spans="1:7">
      <c r="A9" s="2">
        <v>8</v>
      </c>
      <c r="B9" s="2" t="s">
        <v>16</v>
      </c>
      <c r="C9" s="2" t="s">
        <v>7</v>
      </c>
      <c r="D9" s="2" t="s">
        <v>26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17</v>
      </c>
      <c r="C10" s="2" t="s">
        <v>7</v>
      </c>
      <c r="D10" s="2" t="s">
        <v>26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18</v>
      </c>
      <c r="C11" s="2" t="s">
        <v>7</v>
      </c>
      <c r="D11" s="2" t="s">
        <v>26</v>
      </c>
      <c r="E11" s="2" t="s">
        <v>8</v>
      </c>
      <c r="F11" s="14" t="s">
        <v>27</v>
      </c>
      <c r="G11" s="2"/>
    </row>
    <row r="12" spans="1:7" s="4" customFormat="1">
      <c r="A12" s="2">
        <v>11</v>
      </c>
      <c r="B12" s="3" t="s">
        <v>19</v>
      </c>
      <c r="C12" s="3" t="s">
        <v>7</v>
      </c>
      <c r="D12" s="3" t="s">
        <v>26</v>
      </c>
      <c r="E12" s="3" t="s">
        <v>8</v>
      </c>
      <c r="F12" s="14" t="s">
        <v>27</v>
      </c>
      <c r="G12" s="2"/>
    </row>
    <row r="13" spans="1:7">
      <c r="A13" s="2">
        <v>12</v>
      </c>
      <c r="B13" s="2" t="s">
        <v>20</v>
      </c>
      <c r="C13" s="2" t="s">
        <v>7</v>
      </c>
      <c r="D13" s="2" t="s">
        <v>26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21</v>
      </c>
      <c r="C14" s="2" t="s">
        <v>7</v>
      </c>
      <c r="D14" s="2" t="s">
        <v>26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22</v>
      </c>
      <c r="C15" s="2" t="s">
        <v>7</v>
      </c>
      <c r="D15" s="2" t="s">
        <v>26</v>
      </c>
      <c r="E15" s="2" t="s">
        <v>8</v>
      </c>
      <c r="F15" s="14" t="s">
        <v>27</v>
      </c>
      <c r="G15" s="2"/>
    </row>
    <row r="16" spans="1:7" s="4" customFormat="1">
      <c r="A16" s="2">
        <v>15</v>
      </c>
      <c r="B16" s="3" t="s">
        <v>23</v>
      </c>
      <c r="C16" s="3" t="s">
        <v>7</v>
      </c>
      <c r="D16" s="3" t="s">
        <v>26</v>
      </c>
      <c r="E16" s="3" t="s">
        <v>8</v>
      </c>
      <c r="F16" s="14" t="s">
        <v>27</v>
      </c>
      <c r="G16" s="2"/>
    </row>
    <row r="17" spans="1:7">
      <c r="A17" s="2">
        <v>16</v>
      </c>
      <c r="B17" s="2" t="s">
        <v>24</v>
      </c>
      <c r="C17" s="2" t="s">
        <v>7</v>
      </c>
      <c r="D17" s="2" t="s">
        <v>26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25</v>
      </c>
      <c r="C18" s="2" t="s">
        <v>7</v>
      </c>
      <c r="D18" s="2" t="s">
        <v>26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195</v>
      </c>
      <c r="C19" s="2" t="s">
        <v>196</v>
      </c>
      <c r="D19" s="2" t="s">
        <v>197</v>
      </c>
      <c r="E19" s="3" t="s">
        <v>8</v>
      </c>
      <c r="F19" s="14" t="s">
        <v>27</v>
      </c>
      <c r="G19" s="2"/>
    </row>
    <row r="20" spans="1:7">
      <c r="A20" s="2">
        <v>19</v>
      </c>
      <c r="B20" s="2" t="s">
        <v>28</v>
      </c>
      <c r="C20" s="2" t="s">
        <v>7</v>
      </c>
      <c r="D20" s="2" t="s">
        <v>29</v>
      </c>
      <c r="E20" s="2" t="s">
        <v>8</v>
      </c>
      <c r="F20" s="14" t="s">
        <v>27</v>
      </c>
      <c r="G20" s="2"/>
    </row>
    <row r="21" spans="1:7">
      <c r="A21" s="2">
        <v>20</v>
      </c>
      <c r="B21" s="2" t="s">
        <v>30</v>
      </c>
      <c r="C21" s="2" t="s">
        <v>7</v>
      </c>
      <c r="D21" s="2" t="s">
        <v>29</v>
      </c>
      <c r="E21" s="2" t="s">
        <v>8</v>
      </c>
      <c r="F21" s="14" t="s">
        <v>27</v>
      </c>
      <c r="G21" s="2"/>
    </row>
    <row r="22" spans="1:7" s="11" customFormat="1">
      <c r="A22" s="2">
        <v>21</v>
      </c>
      <c r="B22" s="10" t="s">
        <v>31</v>
      </c>
      <c r="C22" s="10" t="s">
        <v>7</v>
      </c>
      <c r="D22" s="10" t="s">
        <v>29</v>
      </c>
      <c r="E22" s="10" t="s">
        <v>8</v>
      </c>
      <c r="F22" s="15" t="s">
        <v>27</v>
      </c>
      <c r="G22" s="10"/>
    </row>
    <row r="23" spans="1:7">
      <c r="A23" s="2">
        <v>22</v>
      </c>
      <c r="B23" s="2" t="s">
        <v>32</v>
      </c>
      <c r="C23" s="2" t="s">
        <v>7</v>
      </c>
      <c r="D23" s="2" t="s">
        <v>29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33</v>
      </c>
      <c r="C24" s="2" t="s">
        <v>7</v>
      </c>
      <c r="D24" s="2" t="s">
        <v>29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34</v>
      </c>
      <c r="C25" s="2" t="s">
        <v>7</v>
      </c>
      <c r="D25" s="2" t="s">
        <v>29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35</v>
      </c>
      <c r="C26" s="2" t="s">
        <v>7</v>
      </c>
      <c r="D26" s="2" t="s">
        <v>29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36</v>
      </c>
      <c r="C27" s="2" t="s">
        <v>7</v>
      </c>
      <c r="D27" s="2" t="s">
        <v>29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37</v>
      </c>
      <c r="C28" s="2" t="s">
        <v>7</v>
      </c>
      <c r="D28" s="2" t="s">
        <v>29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38</v>
      </c>
      <c r="C29" s="2" t="s">
        <v>7</v>
      </c>
      <c r="D29" s="2" t="s">
        <v>29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39</v>
      </c>
      <c r="C30" s="2" t="s">
        <v>7</v>
      </c>
      <c r="D30" s="2" t="s">
        <v>29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40</v>
      </c>
      <c r="C31" s="2" t="s">
        <v>7</v>
      </c>
      <c r="D31" s="2" t="s">
        <v>29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41</v>
      </c>
      <c r="C32" s="2" t="s">
        <v>7</v>
      </c>
      <c r="D32" s="2" t="s">
        <v>29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42</v>
      </c>
      <c r="C33" s="2" t="s">
        <v>7</v>
      </c>
      <c r="D33" s="2" t="s">
        <v>29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43</v>
      </c>
      <c r="C34" s="2" t="s">
        <v>7</v>
      </c>
      <c r="D34" s="2" t="s">
        <v>29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44</v>
      </c>
      <c r="C35" s="2" t="s">
        <v>7</v>
      </c>
      <c r="D35" s="2" t="s">
        <v>29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45</v>
      </c>
      <c r="C36" s="2" t="s">
        <v>7</v>
      </c>
      <c r="D36" s="2" t="s">
        <v>29</v>
      </c>
      <c r="E36" s="2" t="s">
        <v>8</v>
      </c>
      <c r="F36" s="14" t="s">
        <v>27</v>
      </c>
      <c r="G36" s="2"/>
    </row>
    <row r="37" spans="1:7">
      <c r="A37" s="2">
        <v>36</v>
      </c>
      <c r="B37" s="2" t="s">
        <v>46</v>
      </c>
      <c r="C37" s="2" t="s">
        <v>7</v>
      </c>
      <c r="D37" s="2" t="s">
        <v>29</v>
      </c>
      <c r="E37" s="2" t="s">
        <v>8</v>
      </c>
      <c r="F37" s="14" t="s">
        <v>27</v>
      </c>
      <c r="G37" s="2"/>
    </row>
    <row r="38" spans="1:7">
      <c r="A38" s="2">
        <v>37</v>
      </c>
      <c r="B38" s="2" t="s">
        <v>47</v>
      </c>
      <c r="C38" s="2" t="s">
        <v>7</v>
      </c>
      <c r="D38" s="2" t="s">
        <v>29</v>
      </c>
      <c r="E38" s="2" t="s">
        <v>8</v>
      </c>
      <c r="F38" s="14" t="s">
        <v>27</v>
      </c>
      <c r="G38" s="2"/>
    </row>
    <row r="39" spans="1:7">
      <c r="A39" s="2">
        <v>38</v>
      </c>
      <c r="B39" s="2" t="s">
        <v>48</v>
      </c>
      <c r="C39" s="2" t="s">
        <v>7</v>
      </c>
      <c r="D39" s="2" t="s">
        <v>29</v>
      </c>
      <c r="E39" s="2" t="s">
        <v>8</v>
      </c>
      <c r="F39" s="14" t="s">
        <v>27</v>
      </c>
      <c r="G39" s="2"/>
    </row>
    <row r="40" spans="1:7" s="11" customFormat="1">
      <c r="A40" s="2">
        <v>39</v>
      </c>
      <c r="B40" s="10" t="s">
        <v>49</v>
      </c>
      <c r="C40" s="10" t="s">
        <v>7</v>
      </c>
      <c r="D40" s="10" t="s">
        <v>29</v>
      </c>
      <c r="E40" s="10" t="s">
        <v>8</v>
      </c>
      <c r="F40" s="15" t="s">
        <v>27</v>
      </c>
      <c r="G40" s="10"/>
    </row>
    <row r="41" spans="1:7">
      <c r="A41" s="2">
        <v>40</v>
      </c>
      <c r="B41" s="2" t="s">
        <v>50</v>
      </c>
      <c r="C41" s="2" t="s">
        <v>7</v>
      </c>
      <c r="D41" s="2" t="s">
        <v>29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204</v>
      </c>
      <c r="C42" s="2" t="s">
        <v>7</v>
      </c>
      <c r="D42" s="2" t="s">
        <v>29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205</v>
      </c>
      <c r="C43" s="2" t="s">
        <v>7</v>
      </c>
      <c r="D43" s="2" t="s">
        <v>29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206</v>
      </c>
      <c r="C44" s="2" t="s">
        <v>7</v>
      </c>
      <c r="D44" s="2" t="s">
        <v>29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207</v>
      </c>
      <c r="C45" s="2" t="s">
        <v>7</v>
      </c>
      <c r="D45" s="2" t="s">
        <v>29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208</v>
      </c>
      <c r="C46" s="2" t="s">
        <v>7</v>
      </c>
      <c r="D46" s="2" t="s">
        <v>29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51</v>
      </c>
      <c r="C47" s="2" t="s">
        <v>7</v>
      </c>
      <c r="D47" s="2" t="s">
        <v>52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53</v>
      </c>
      <c r="C48" s="2" t="s">
        <v>7</v>
      </c>
      <c r="D48" s="2" t="s">
        <v>52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54</v>
      </c>
      <c r="C49" s="2" t="s">
        <v>7</v>
      </c>
      <c r="D49" s="2" t="s">
        <v>52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55</v>
      </c>
      <c r="C50" s="2" t="s">
        <v>7</v>
      </c>
      <c r="D50" s="2" t="s">
        <v>52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56</v>
      </c>
      <c r="C51" s="2" t="s">
        <v>7</v>
      </c>
      <c r="D51" s="2" t="s">
        <v>52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57</v>
      </c>
      <c r="C52" s="2" t="s">
        <v>7</v>
      </c>
      <c r="D52" s="2" t="s">
        <v>52</v>
      </c>
      <c r="E52" s="2" t="s">
        <v>8</v>
      </c>
      <c r="F52" s="14" t="s">
        <v>27</v>
      </c>
      <c r="G52" s="2"/>
    </row>
    <row r="53" spans="1:7">
      <c r="A53" s="2">
        <v>52</v>
      </c>
      <c r="B53" s="2" t="s">
        <v>58</v>
      </c>
      <c r="C53" s="2" t="s">
        <v>7</v>
      </c>
      <c r="D53" s="2" t="s">
        <v>52</v>
      </c>
      <c r="E53" s="2" t="s">
        <v>8</v>
      </c>
      <c r="F53" s="14" t="s">
        <v>27</v>
      </c>
      <c r="G53" s="2"/>
    </row>
    <row r="54" spans="1:7">
      <c r="A54" s="2">
        <v>53</v>
      </c>
      <c r="B54" s="2" t="s">
        <v>59</v>
      </c>
      <c r="C54" s="2" t="s">
        <v>7</v>
      </c>
      <c r="D54" s="2" t="s">
        <v>52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60</v>
      </c>
      <c r="C55" s="2" t="s">
        <v>7</v>
      </c>
      <c r="D55" s="2" t="s">
        <v>52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61</v>
      </c>
      <c r="C56" s="2" t="s">
        <v>7</v>
      </c>
      <c r="D56" s="2" t="s">
        <v>52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62</v>
      </c>
      <c r="C57" s="2" t="s">
        <v>7</v>
      </c>
      <c r="D57" s="2" t="s">
        <v>52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63</v>
      </c>
      <c r="C58" s="2" t="s">
        <v>7</v>
      </c>
      <c r="D58" s="2" t="s">
        <v>52</v>
      </c>
      <c r="E58" s="2" t="s">
        <v>8</v>
      </c>
      <c r="F58" s="14" t="s">
        <v>27</v>
      </c>
      <c r="G58" s="2"/>
    </row>
    <row r="59" spans="1:7" s="5" customFormat="1">
      <c r="A59" s="2">
        <v>58</v>
      </c>
      <c r="B59" s="3" t="s">
        <v>64</v>
      </c>
      <c r="C59" s="3" t="s">
        <v>7</v>
      </c>
      <c r="D59" s="3" t="s">
        <v>52</v>
      </c>
      <c r="E59" s="3" t="s">
        <v>8</v>
      </c>
      <c r="F59" s="15" t="s">
        <v>127</v>
      </c>
      <c r="G59" s="3"/>
    </row>
    <row r="60" spans="1:7">
      <c r="A60" s="2">
        <v>59</v>
      </c>
      <c r="B60" s="2" t="s">
        <v>65</v>
      </c>
      <c r="C60" s="2" t="s">
        <v>7</v>
      </c>
      <c r="D60" s="2" t="s">
        <v>52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66</v>
      </c>
      <c r="C61" s="2" t="s">
        <v>7</v>
      </c>
      <c r="D61" s="2" t="s">
        <v>52</v>
      </c>
      <c r="E61" s="2" t="s">
        <v>8</v>
      </c>
      <c r="F61" s="14" t="s">
        <v>27</v>
      </c>
      <c r="G61" s="2"/>
    </row>
    <row r="62" spans="1:7">
      <c r="A62" s="2">
        <v>61</v>
      </c>
      <c r="B62" s="2" t="s">
        <v>67</v>
      </c>
      <c r="C62" s="2" t="s">
        <v>7</v>
      </c>
      <c r="D62" s="2" t="s">
        <v>68</v>
      </c>
      <c r="E62" s="2" t="s">
        <v>8</v>
      </c>
      <c r="F62" s="14" t="s">
        <v>27</v>
      </c>
      <c r="G62" s="2"/>
    </row>
    <row r="63" spans="1:7">
      <c r="A63" s="2">
        <v>62</v>
      </c>
      <c r="B63" s="2" t="s">
        <v>69</v>
      </c>
      <c r="C63" s="2" t="s">
        <v>7</v>
      </c>
      <c r="D63" s="2" t="s">
        <v>68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70</v>
      </c>
      <c r="C64" s="2" t="s">
        <v>7</v>
      </c>
      <c r="D64" s="2" t="s">
        <v>68</v>
      </c>
      <c r="E64" s="2" t="s">
        <v>8</v>
      </c>
      <c r="F64" s="14" t="s">
        <v>27</v>
      </c>
      <c r="G64" s="2"/>
    </row>
    <row r="65" spans="1:7">
      <c r="A65" s="2">
        <v>64</v>
      </c>
      <c r="B65" s="2" t="s">
        <v>71</v>
      </c>
      <c r="C65" s="2" t="s">
        <v>7</v>
      </c>
      <c r="D65" s="2" t="s">
        <v>68</v>
      </c>
      <c r="E65" s="2" t="s">
        <v>8</v>
      </c>
      <c r="F65" s="14" t="s">
        <v>27</v>
      </c>
      <c r="G65" s="2"/>
    </row>
    <row r="66" spans="1:7">
      <c r="A66" s="2">
        <v>65</v>
      </c>
      <c r="B66" s="2" t="s">
        <v>72</v>
      </c>
      <c r="C66" s="2" t="s">
        <v>7</v>
      </c>
      <c r="D66" s="2" t="s">
        <v>68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51</v>
      </c>
      <c r="C67" s="2" t="s">
        <v>7</v>
      </c>
      <c r="D67" s="2" t="s">
        <v>129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53</v>
      </c>
      <c r="C68" s="2" t="s">
        <v>7</v>
      </c>
      <c r="D68" s="2" t="s">
        <v>129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54</v>
      </c>
      <c r="C69" s="2" t="s">
        <v>7</v>
      </c>
      <c r="D69" s="2" t="s">
        <v>128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55</v>
      </c>
      <c r="C70" s="2" t="s">
        <v>7</v>
      </c>
      <c r="D70" s="2" t="s">
        <v>128</v>
      </c>
      <c r="E70" s="2" t="s">
        <v>8</v>
      </c>
      <c r="F70" s="14" t="s">
        <v>27</v>
      </c>
      <c r="G70" s="2"/>
    </row>
    <row r="71" spans="1:7">
      <c r="A71" s="2">
        <v>70</v>
      </c>
      <c r="B71" s="2" t="s">
        <v>56</v>
      </c>
      <c r="C71" s="2" t="s">
        <v>7</v>
      </c>
      <c r="D71" s="2" t="s">
        <v>128</v>
      </c>
      <c r="E71" s="2" t="s">
        <v>8</v>
      </c>
      <c r="F71" s="14" t="s">
        <v>27</v>
      </c>
      <c r="G71" s="2"/>
    </row>
    <row r="72" spans="1:7">
      <c r="A72" s="2">
        <v>71</v>
      </c>
      <c r="B72" s="2" t="s">
        <v>57</v>
      </c>
      <c r="C72" s="2" t="s">
        <v>7</v>
      </c>
      <c r="D72" s="2" t="s">
        <v>128</v>
      </c>
      <c r="E72" s="2" t="s">
        <v>8</v>
      </c>
      <c r="F72" s="14" t="s">
        <v>27</v>
      </c>
      <c r="G72" s="2"/>
    </row>
    <row r="73" spans="1:7">
      <c r="A73" s="2">
        <v>72</v>
      </c>
      <c r="B73" s="2" t="s">
        <v>58</v>
      </c>
      <c r="C73" s="2" t="s">
        <v>7</v>
      </c>
      <c r="D73" s="2" t="s">
        <v>128</v>
      </c>
      <c r="E73" s="2" t="s">
        <v>8</v>
      </c>
      <c r="F73" s="14" t="s">
        <v>27</v>
      </c>
      <c r="G73" s="2"/>
    </row>
    <row r="74" spans="1:7">
      <c r="A74" s="2">
        <v>73</v>
      </c>
      <c r="B74" s="2" t="s">
        <v>59</v>
      </c>
      <c r="C74" s="2" t="s">
        <v>7</v>
      </c>
      <c r="D74" s="2" t="s">
        <v>128</v>
      </c>
      <c r="E74" s="2" t="s">
        <v>8</v>
      </c>
      <c r="F74" s="14" t="s">
        <v>27</v>
      </c>
      <c r="G74" s="2"/>
    </row>
    <row r="75" spans="1:7">
      <c r="A75" s="2">
        <v>74</v>
      </c>
      <c r="B75" s="2" t="s">
        <v>60</v>
      </c>
      <c r="C75" s="2" t="s">
        <v>7</v>
      </c>
      <c r="D75" s="2" t="s">
        <v>128</v>
      </c>
      <c r="E75" s="2" t="s">
        <v>8</v>
      </c>
      <c r="F75" s="14" t="s">
        <v>27</v>
      </c>
      <c r="G75" s="2"/>
    </row>
    <row r="76" spans="1:7">
      <c r="A76" s="2">
        <v>75</v>
      </c>
      <c r="B76" s="2" t="s">
        <v>61</v>
      </c>
      <c r="C76" s="2" t="s">
        <v>7</v>
      </c>
      <c r="D76" s="2" t="s">
        <v>128</v>
      </c>
      <c r="E76" s="2" t="s">
        <v>8</v>
      </c>
      <c r="F76" s="14" t="s">
        <v>27</v>
      </c>
      <c r="G76" s="2"/>
    </row>
    <row r="77" spans="1:7">
      <c r="A77" s="2">
        <v>76</v>
      </c>
      <c r="B77" s="2" t="s">
        <v>62</v>
      </c>
      <c r="C77" s="2" t="s">
        <v>7</v>
      </c>
      <c r="D77" s="2" t="s">
        <v>128</v>
      </c>
      <c r="E77" s="2" t="s">
        <v>8</v>
      </c>
      <c r="F77" s="14" t="s">
        <v>27</v>
      </c>
      <c r="G77" s="2"/>
    </row>
    <row r="78" spans="1:7">
      <c r="A78" s="2">
        <v>77</v>
      </c>
      <c r="B78" s="2" t="s">
        <v>63</v>
      </c>
      <c r="C78" s="2" t="s">
        <v>7</v>
      </c>
      <c r="D78" s="2" t="s">
        <v>128</v>
      </c>
      <c r="E78" s="2" t="s">
        <v>8</v>
      </c>
      <c r="F78" s="14" t="s">
        <v>27</v>
      </c>
      <c r="G78" s="2"/>
    </row>
    <row r="79" spans="1:7" s="11" customFormat="1">
      <c r="A79" s="2">
        <v>78</v>
      </c>
      <c r="B79" s="10" t="s">
        <v>64</v>
      </c>
      <c r="C79" s="10" t="s">
        <v>7</v>
      </c>
      <c r="D79" s="10" t="s">
        <v>128</v>
      </c>
      <c r="E79" s="10" t="s">
        <v>8</v>
      </c>
      <c r="F79" s="15" t="s">
        <v>127</v>
      </c>
      <c r="G79" s="10"/>
    </row>
    <row r="80" spans="1:7">
      <c r="A80" s="2">
        <v>79</v>
      </c>
      <c r="B80" s="2" t="s">
        <v>65</v>
      </c>
      <c r="C80" s="2" t="s">
        <v>7</v>
      </c>
      <c r="D80" s="2" t="s">
        <v>128</v>
      </c>
      <c r="E80" s="2" t="s">
        <v>8</v>
      </c>
      <c r="F80" s="14" t="s">
        <v>27</v>
      </c>
      <c r="G80" s="2"/>
    </row>
    <row r="81" spans="1:7">
      <c r="A81" s="2">
        <v>80</v>
      </c>
      <c r="B81" s="2" t="s">
        <v>66</v>
      </c>
      <c r="C81" s="2" t="s">
        <v>7</v>
      </c>
      <c r="D81" s="2" t="s">
        <v>128</v>
      </c>
      <c r="E81" s="2" t="s">
        <v>8</v>
      </c>
      <c r="F81" s="14" t="s">
        <v>27</v>
      </c>
      <c r="G81" s="2"/>
    </row>
    <row r="82" spans="1:7">
      <c r="A82" s="2">
        <v>81</v>
      </c>
      <c r="B82" s="2" t="s">
        <v>130</v>
      </c>
      <c r="C82" s="2" t="s">
        <v>7</v>
      </c>
      <c r="D82" s="2" t="s">
        <v>138</v>
      </c>
      <c r="E82" s="2" t="s">
        <v>8</v>
      </c>
      <c r="F82" s="14" t="s">
        <v>27</v>
      </c>
      <c r="G82" s="2"/>
    </row>
    <row r="83" spans="1:7">
      <c r="A83" s="2">
        <v>82</v>
      </c>
      <c r="B83" s="2" t="s">
        <v>131</v>
      </c>
      <c r="C83" s="2" t="s">
        <v>7</v>
      </c>
      <c r="D83" s="2" t="s">
        <v>138</v>
      </c>
      <c r="E83" s="2" t="s">
        <v>8</v>
      </c>
      <c r="F83" s="14" t="s">
        <v>27</v>
      </c>
      <c r="G83" s="2"/>
    </row>
    <row r="84" spans="1:7">
      <c r="A84" s="2">
        <v>83</v>
      </c>
      <c r="B84" s="2" t="s">
        <v>132</v>
      </c>
      <c r="C84" s="2" t="s">
        <v>7</v>
      </c>
      <c r="D84" s="2" t="s">
        <v>138</v>
      </c>
      <c r="E84" s="2" t="s">
        <v>8</v>
      </c>
      <c r="F84" s="14" t="s">
        <v>27</v>
      </c>
      <c r="G84" s="2"/>
    </row>
    <row r="85" spans="1:7">
      <c r="A85" s="2">
        <v>84</v>
      </c>
      <c r="B85" s="2" t="s">
        <v>133</v>
      </c>
      <c r="C85" s="2" t="s">
        <v>7</v>
      </c>
      <c r="D85" s="2" t="s">
        <v>138</v>
      </c>
      <c r="E85" s="2" t="s">
        <v>8</v>
      </c>
      <c r="F85" s="14" t="s">
        <v>27</v>
      </c>
      <c r="G85" s="2"/>
    </row>
    <row r="86" spans="1:7">
      <c r="A86" s="2">
        <v>85</v>
      </c>
      <c r="B86" s="2" t="s">
        <v>134</v>
      </c>
      <c r="C86" s="2" t="s">
        <v>7</v>
      </c>
      <c r="D86" s="2" t="s">
        <v>138</v>
      </c>
      <c r="E86" s="2" t="s">
        <v>8</v>
      </c>
      <c r="F86" s="14" t="s">
        <v>27</v>
      </c>
      <c r="G86" s="2"/>
    </row>
    <row r="87" spans="1:7">
      <c r="A87" s="2">
        <v>86</v>
      </c>
      <c r="B87" s="2" t="s">
        <v>135</v>
      </c>
      <c r="C87" s="2" t="s">
        <v>7</v>
      </c>
      <c r="D87" s="2" t="s">
        <v>138</v>
      </c>
      <c r="E87" s="2" t="s">
        <v>8</v>
      </c>
      <c r="F87" s="14" t="s">
        <v>27</v>
      </c>
      <c r="G87" s="2"/>
    </row>
    <row r="88" spans="1:7">
      <c r="A88" s="2">
        <v>87</v>
      </c>
      <c r="B88" s="2" t="s">
        <v>136</v>
      </c>
      <c r="C88" s="2" t="s">
        <v>7</v>
      </c>
      <c r="D88" s="2" t="s">
        <v>138</v>
      </c>
      <c r="E88" s="2" t="s">
        <v>8</v>
      </c>
      <c r="F88" s="14" t="s">
        <v>27</v>
      </c>
      <c r="G88" s="2"/>
    </row>
    <row r="89" spans="1:7">
      <c r="A89" s="2">
        <v>88</v>
      </c>
      <c r="B89" s="2" t="s">
        <v>137</v>
      </c>
      <c r="C89" s="2" t="s">
        <v>7</v>
      </c>
      <c r="D89" s="2" t="s">
        <v>138</v>
      </c>
      <c r="E89" s="2" t="s">
        <v>8</v>
      </c>
      <c r="F89" s="14" t="s">
        <v>27</v>
      </c>
      <c r="G89" s="2"/>
    </row>
    <row r="90" spans="1:7">
      <c r="A90" s="2">
        <v>89</v>
      </c>
      <c r="B90" s="2" t="s">
        <v>139</v>
      </c>
      <c r="C90" s="2" t="s">
        <v>7</v>
      </c>
      <c r="D90" s="2" t="s">
        <v>142</v>
      </c>
      <c r="E90" s="2" t="s">
        <v>8</v>
      </c>
      <c r="F90" s="14" t="s">
        <v>27</v>
      </c>
      <c r="G90" s="2"/>
    </row>
    <row r="91" spans="1:7">
      <c r="A91" s="2">
        <v>90</v>
      </c>
      <c r="B91" s="2" t="s">
        <v>140</v>
      </c>
      <c r="C91" s="2" t="s">
        <v>7</v>
      </c>
      <c r="D91" s="2" t="s">
        <v>142</v>
      </c>
      <c r="E91" s="2" t="s">
        <v>8</v>
      </c>
      <c r="F91" s="14" t="s">
        <v>27</v>
      </c>
      <c r="G91" s="2"/>
    </row>
    <row r="92" spans="1:7">
      <c r="A92" s="2">
        <v>91</v>
      </c>
      <c r="B92" s="2" t="s">
        <v>141</v>
      </c>
      <c r="C92" s="2" t="s">
        <v>7</v>
      </c>
      <c r="D92" s="2" t="s">
        <v>142</v>
      </c>
      <c r="E92" s="2" t="s">
        <v>8</v>
      </c>
      <c r="F92" s="14" t="s">
        <v>27</v>
      </c>
      <c r="G92" s="2"/>
    </row>
    <row r="93" spans="1:7">
      <c r="A93" s="2">
        <v>92</v>
      </c>
      <c r="B93" s="2" t="s">
        <v>143</v>
      </c>
      <c r="C93" s="2" t="s">
        <v>7</v>
      </c>
      <c r="D93" s="2" t="s">
        <v>144</v>
      </c>
      <c r="E93" s="2" t="s">
        <v>8</v>
      </c>
      <c r="F93" s="14" t="s">
        <v>27</v>
      </c>
      <c r="G93" s="2"/>
    </row>
    <row r="94" spans="1:7">
      <c r="A94" s="2">
        <v>93</v>
      </c>
      <c r="B94" s="2" t="s">
        <v>145</v>
      </c>
      <c r="C94" s="2" t="s">
        <v>7</v>
      </c>
      <c r="D94" s="2" t="s">
        <v>155</v>
      </c>
      <c r="E94" s="2" t="s">
        <v>8</v>
      </c>
      <c r="F94" s="14" t="s">
        <v>27</v>
      </c>
      <c r="G94" s="2"/>
    </row>
    <row r="95" spans="1:7">
      <c r="A95" s="2">
        <v>94</v>
      </c>
      <c r="B95" s="2" t="s">
        <v>146</v>
      </c>
      <c r="C95" s="2" t="s">
        <v>7</v>
      </c>
      <c r="D95" s="2" t="s">
        <v>155</v>
      </c>
      <c r="E95" s="2" t="s">
        <v>8</v>
      </c>
      <c r="F95" s="14" t="s">
        <v>27</v>
      </c>
      <c r="G95" s="2"/>
    </row>
    <row r="96" spans="1:7">
      <c r="A96" s="2">
        <v>95</v>
      </c>
      <c r="B96" s="2" t="s">
        <v>147</v>
      </c>
      <c r="C96" s="2" t="s">
        <v>7</v>
      </c>
      <c r="D96" s="2" t="s">
        <v>155</v>
      </c>
      <c r="E96" s="2" t="s">
        <v>8</v>
      </c>
      <c r="F96" s="14" t="s">
        <v>27</v>
      </c>
      <c r="G96" s="2"/>
    </row>
    <row r="97" spans="1:7">
      <c r="A97" s="2">
        <v>96</v>
      </c>
      <c r="B97" s="2" t="s">
        <v>148</v>
      </c>
      <c r="C97" s="2" t="s">
        <v>7</v>
      </c>
      <c r="D97" s="2" t="s">
        <v>155</v>
      </c>
      <c r="E97" s="2" t="s">
        <v>8</v>
      </c>
      <c r="F97" s="14" t="s">
        <v>27</v>
      </c>
      <c r="G97" s="2"/>
    </row>
    <row r="98" spans="1:7">
      <c r="A98" s="2">
        <v>97</v>
      </c>
      <c r="B98" s="2" t="s">
        <v>149</v>
      </c>
      <c r="C98" s="2" t="s">
        <v>7</v>
      </c>
      <c r="D98" s="2" t="s">
        <v>155</v>
      </c>
      <c r="E98" s="2" t="s">
        <v>8</v>
      </c>
      <c r="F98" s="14" t="s">
        <v>27</v>
      </c>
      <c r="G98" s="2"/>
    </row>
    <row r="99" spans="1:7" s="9" customFormat="1">
      <c r="A99" s="2">
        <v>98</v>
      </c>
      <c r="B99" s="10" t="s">
        <v>150</v>
      </c>
      <c r="C99" s="12" t="s">
        <v>7</v>
      </c>
      <c r="D99" s="12" t="s">
        <v>155</v>
      </c>
      <c r="E99" s="12" t="s">
        <v>8</v>
      </c>
      <c r="F99" s="14" t="s">
        <v>27</v>
      </c>
      <c r="G99" s="8" t="s">
        <v>157</v>
      </c>
    </row>
    <row r="100" spans="1:7" s="9" customFormat="1">
      <c r="A100" s="2">
        <v>99</v>
      </c>
      <c r="B100" s="12" t="s">
        <v>151</v>
      </c>
      <c r="C100" s="12" t="s">
        <v>7</v>
      </c>
      <c r="D100" s="12" t="s">
        <v>155</v>
      </c>
      <c r="E100" s="12" t="s">
        <v>8</v>
      </c>
      <c r="F100" s="14" t="s">
        <v>27</v>
      </c>
      <c r="G100" s="8"/>
    </row>
    <row r="101" spans="1:7">
      <c r="A101" s="2">
        <v>100</v>
      </c>
      <c r="B101" s="2" t="s">
        <v>152</v>
      </c>
      <c r="C101" s="2" t="s">
        <v>7</v>
      </c>
      <c r="D101" s="2" t="s">
        <v>155</v>
      </c>
      <c r="E101" s="2" t="s">
        <v>8</v>
      </c>
      <c r="F101" s="14" t="s">
        <v>27</v>
      </c>
      <c r="G101" s="2"/>
    </row>
    <row r="102" spans="1:7">
      <c r="A102" s="2">
        <v>101</v>
      </c>
      <c r="B102" s="2" t="s">
        <v>153</v>
      </c>
      <c r="C102" s="2" t="s">
        <v>7</v>
      </c>
      <c r="D102" s="2" t="s">
        <v>155</v>
      </c>
      <c r="E102" s="2" t="s">
        <v>8</v>
      </c>
      <c r="F102" s="15" t="s">
        <v>27</v>
      </c>
      <c r="G102" s="2"/>
    </row>
    <row r="103" spans="1:7">
      <c r="A103" s="2">
        <v>102</v>
      </c>
      <c r="B103" s="2" t="s">
        <v>154</v>
      </c>
      <c r="C103" s="2" t="s">
        <v>7</v>
      </c>
      <c r="D103" s="2" t="s">
        <v>155</v>
      </c>
      <c r="E103" s="2" t="s">
        <v>8</v>
      </c>
      <c r="F103" s="15" t="s">
        <v>27</v>
      </c>
      <c r="G103" s="2"/>
    </row>
    <row r="104" spans="1:7" s="6" customFormat="1">
      <c r="A104" s="19" t="s">
        <v>125</v>
      </c>
      <c r="B104" s="19"/>
      <c r="C104" s="20">
        <f>COUNTIF(F2:F103, "&lt;&gt;未测")/COUNTA(F2:F103)</f>
        <v>1</v>
      </c>
      <c r="D104" s="19"/>
      <c r="E104" s="7"/>
      <c r="F104" s="7"/>
      <c r="G104" s="7"/>
    </row>
    <row r="105" spans="1:7" s="6" customFormat="1">
      <c r="A105" s="19" t="s">
        <v>126</v>
      </c>
      <c r="B105" s="19"/>
      <c r="C105" s="20">
        <f>COUNTIF(F2:F103, "=pass")/COUNTIF(F2:F103, "&lt;&gt;未测")</f>
        <v>1</v>
      </c>
      <c r="D105" s="19"/>
      <c r="E105" s="7"/>
      <c r="F105" s="7"/>
      <c r="G105" s="7"/>
    </row>
  </sheetData>
  <mergeCells count="4">
    <mergeCell ref="A104:B104"/>
    <mergeCell ref="C104:D104"/>
    <mergeCell ref="A105:B105"/>
    <mergeCell ref="C105:D10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22" workbookViewId="0">
      <selection activeCell="D82" sqref="D82"/>
    </sheetView>
  </sheetViews>
  <sheetFormatPr defaultRowHeight="13.5"/>
  <cols>
    <col min="2" max="2" width="36.125" bestFit="1" customWidth="1"/>
    <col min="4" max="4" width="21.875" customWidth="1"/>
    <col min="5" max="5" width="11.125" customWidth="1"/>
    <col min="7" max="7" width="22.6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73</v>
      </c>
      <c r="C2" s="2" t="s">
        <v>7</v>
      </c>
      <c r="D2" s="2" t="s">
        <v>78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74</v>
      </c>
      <c r="C3" s="2" t="s">
        <v>7</v>
      </c>
      <c r="D3" s="2" t="s">
        <v>78</v>
      </c>
      <c r="E3" s="2" t="s">
        <v>8</v>
      </c>
      <c r="F3" s="14" t="s">
        <v>27</v>
      </c>
      <c r="G3" s="2"/>
    </row>
    <row r="4" spans="1:7">
      <c r="A4" s="2">
        <v>3</v>
      </c>
      <c r="B4" s="2" t="s">
        <v>75</v>
      </c>
      <c r="C4" s="2" t="s">
        <v>7</v>
      </c>
      <c r="D4" s="2" t="s">
        <v>78</v>
      </c>
      <c r="E4" s="2" t="s">
        <v>8</v>
      </c>
      <c r="F4" s="14" t="s">
        <v>27</v>
      </c>
      <c r="G4" s="2"/>
    </row>
    <row r="5" spans="1:7">
      <c r="A5" s="2">
        <v>4</v>
      </c>
      <c r="B5" s="2" t="s">
        <v>76</v>
      </c>
      <c r="C5" s="2" t="s">
        <v>7</v>
      </c>
      <c r="D5" s="2" t="s">
        <v>78</v>
      </c>
      <c r="E5" s="2" t="s">
        <v>8</v>
      </c>
      <c r="F5" s="14" t="s">
        <v>27</v>
      </c>
      <c r="G5" s="2"/>
    </row>
    <row r="6" spans="1:7">
      <c r="A6" s="2">
        <v>5</v>
      </c>
      <c r="B6" s="2" t="s">
        <v>77</v>
      </c>
      <c r="C6" s="2" t="s">
        <v>7</v>
      </c>
      <c r="D6" s="2" t="s">
        <v>78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79</v>
      </c>
      <c r="C7" s="2" t="s">
        <v>7</v>
      </c>
      <c r="D7" s="2" t="s">
        <v>80</v>
      </c>
      <c r="E7" s="2" t="s">
        <v>8</v>
      </c>
      <c r="F7" s="14" t="s">
        <v>27</v>
      </c>
      <c r="G7" s="2"/>
    </row>
    <row r="8" spans="1:7">
      <c r="A8" s="2">
        <v>7</v>
      </c>
      <c r="B8" s="2" t="s">
        <v>32</v>
      </c>
      <c r="C8" s="2" t="s">
        <v>7</v>
      </c>
      <c r="D8" s="2" t="s">
        <v>80</v>
      </c>
      <c r="E8" s="2" t="s">
        <v>8</v>
      </c>
      <c r="F8" s="14" t="s">
        <v>27</v>
      </c>
      <c r="G8" s="2"/>
    </row>
    <row r="9" spans="1:7">
      <c r="A9" s="2">
        <v>8</v>
      </c>
      <c r="B9" s="2" t="s">
        <v>33</v>
      </c>
      <c r="C9" s="2" t="s">
        <v>7</v>
      </c>
      <c r="D9" s="2" t="s">
        <v>80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34</v>
      </c>
      <c r="C10" s="2" t="s">
        <v>7</v>
      </c>
      <c r="D10" s="2" t="s">
        <v>80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38</v>
      </c>
      <c r="C11" s="2" t="s">
        <v>7</v>
      </c>
      <c r="D11" s="2" t="s">
        <v>80</v>
      </c>
      <c r="E11" s="2" t="s">
        <v>8</v>
      </c>
      <c r="F11" s="14" t="s">
        <v>27</v>
      </c>
      <c r="G11" s="2"/>
    </row>
    <row r="12" spans="1:7">
      <c r="A12" s="2">
        <v>11</v>
      </c>
      <c r="B12" s="2" t="s">
        <v>39</v>
      </c>
      <c r="C12" s="2" t="s">
        <v>7</v>
      </c>
      <c r="D12" s="2" t="s">
        <v>80</v>
      </c>
      <c r="E12" s="2" t="s">
        <v>8</v>
      </c>
      <c r="F12" s="14" t="s">
        <v>27</v>
      </c>
      <c r="G12" s="2"/>
    </row>
    <row r="13" spans="1:7">
      <c r="A13" s="2">
        <v>12</v>
      </c>
      <c r="B13" s="2" t="s">
        <v>41</v>
      </c>
      <c r="C13" s="2" t="s">
        <v>7</v>
      </c>
      <c r="D13" s="2" t="s">
        <v>80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45</v>
      </c>
      <c r="C14" s="2" t="s">
        <v>7</v>
      </c>
      <c r="D14" s="2" t="s">
        <v>80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46</v>
      </c>
      <c r="C15" s="2" t="s">
        <v>7</v>
      </c>
      <c r="D15" s="2" t="s">
        <v>80</v>
      </c>
      <c r="E15" s="2" t="s">
        <v>8</v>
      </c>
      <c r="F15" s="14" t="s">
        <v>27</v>
      </c>
      <c r="G15" s="2"/>
    </row>
    <row r="16" spans="1:7">
      <c r="A16" s="2">
        <v>15</v>
      </c>
      <c r="B16" s="2" t="s">
        <v>48</v>
      </c>
      <c r="C16" s="2" t="s">
        <v>7</v>
      </c>
      <c r="D16" s="2" t="s">
        <v>80</v>
      </c>
      <c r="E16" s="2" t="s">
        <v>8</v>
      </c>
      <c r="F16" s="14" t="s">
        <v>27</v>
      </c>
      <c r="G16" s="2"/>
    </row>
    <row r="17" spans="1:7">
      <c r="A17" s="2">
        <v>16</v>
      </c>
      <c r="B17" s="2" t="s">
        <v>50</v>
      </c>
      <c r="C17" s="2" t="s">
        <v>7</v>
      </c>
      <c r="D17" s="2" t="s">
        <v>80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160</v>
      </c>
      <c r="C18" s="2" t="s">
        <v>7</v>
      </c>
      <c r="D18" s="2" t="s">
        <v>80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81</v>
      </c>
      <c r="C19" s="2" t="s">
        <v>7</v>
      </c>
      <c r="D19" s="2" t="s">
        <v>82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83</v>
      </c>
      <c r="C20" s="2" t="s">
        <v>7</v>
      </c>
      <c r="D20" s="2" t="s">
        <v>82</v>
      </c>
      <c r="E20" s="2" t="s">
        <v>8</v>
      </c>
      <c r="F20" s="14" t="s">
        <v>27</v>
      </c>
      <c r="G20" s="2"/>
    </row>
    <row r="21" spans="1:7">
      <c r="A21" s="2">
        <v>20</v>
      </c>
      <c r="B21" s="2" t="s">
        <v>84</v>
      </c>
      <c r="C21" s="2" t="s">
        <v>7</v>
      </c>
      <c r="D21" s="2" t="s">
        <v>82</v>
      </c>
      <c r="E21" s="2" t="s">
        <v>8</v>
      </c>
      <c r="F21" s="14" t="s">
        <v>27</v>
      </c>
      <c r="G21" s="2"/>
    </row>
    <row r="22" spans="1:7">
      <c r="A22" s="2">
        <v>21</v>
      </c>
      <c r="B22" s="2" t="s">
        <v>85</v>
      </c>
      <c r="C22" s="2" t="s">
        <v>7</v>
      </c>
      <c r="D22" s="2" t="s">
        <v>82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86</v>
      </c>
      <c r="C23" s="2" t="s">
        <v>7</v>
      </c>
      <c r="D23" s="2" t="s">
        <v>82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87</v>
      </c>
      <c r="C24" s="2" t="s">
        <v>7</v>
      </c>
      <c r="D24" s="2" t="s">
        <v>82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88</v>
      </c>
      <c r="C25" s="2" t="s">
        <v>7</v>
      </c>
      <c r="D25" s="2" t="s">
        <v>82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89</v>
      </c>
      <c r="C26" s="2" t="s">
        <v>7</v>
      </c>
      <c r="D26" s="2" t="s">
        <v>82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90</v>
      </c>
      <c r="C27" s="2" t="s">
        <v>7</v>
      </c>
      <c r="D27" s="2" t="s">
        <v>82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91</v>
      </c>
      <c r="C28" s="2" t="s">
        <v>7</v>
      </c>
      <c r="D28" s="2" t="s">
        <v>82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92</v>
      </c>
      <c r="C29" s="2" t="s">
        <v>7</v>
      </c>
      <c r="D29" s="2" t="s">
        <v>82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116</v>
      </c>
      <c r="C30" s="2" t="s">
        <v>7</v>
      </c>
      <c r="D30" s="2" t="s">
        <v>124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117</v>
      </c>
      <c r="C31" s="2" t="s">
        <v>7</v>
      </c>
      <c r="D31" s="2" t="s">
        <v>124</v>
      </c>
      <c r="E31" s="2" t="s">
        <v>8</v>
      </c>
      <c r="F31" s="14" t="s">
        <v>27</v>
      </c>
      <c r="G31" s="2"/>
    </row>
    <row r="32" spans="1:7" s="4" customFormat="1">
      <c r="A32" s="2">
        <v>31</v>
      </c>
      <c r="B32" s="3" t="s">
        <v>118</v>
      </c>
      <c r="C32" s="3" t="s">
        <v>7</v>
      </c>
      <c r="D32" s="3" t="s">
        <v>124</v>
      </c>
      <c r="E32" s="3" t="s">
        <v>8</v>
      </c>
      <c r="F32" s="13" t="s">
        <v>158</v>
      </c>
      <c r="G32" s="3"/>
    </row>
    <row r="33" spans="1:7" s="11" customFormat="1">
      <c r="A33" s="2">
        <v>32</v>
      </c>
      <c r="B33" s="10" t="s">
        <v>119</v>
      </c>
      <c r="C33" s="10" t="s">
        <v>7</v>
      </c>
      <c r="D33" s="10" t="s">
        <v>124</v>
      </c>
      <c r="E33" s="10" t="s">
        <v>8</v>
      </c>
      <c r="F33" s="13" t="s">
        <v>158</v>
      </c>
      <c r="G33" s="10"/>
    </row>
    <row r="34" spans="1:7">
      <c r="A34" s="2">
        <v>33</v>
      </c>
      <c r="B34" s="2" t="s">
        <v>120</v>
      </c>
      <c r="C34" s="2" t="s">
        <v>7</v>
      </c>
      <c r="D34" s="2" t="s">
        <v>124</v>
      </c>
      <c r="E34" s="2" t="s">
        <v>8</v>
      </c>
      <c r="F34" s="14" t="s">
        <v>27</v>
      </c>
      <c r="G34" s="2"/>
    </row>
    <row r="35" spans="1:7" s="4" customFormat="1">
      <c r="A35" s="2">
        <v>34</v>
      </c>
      <c r="B35" s="3" t="s">
        <v>121</v>
      </c>
      <c r="C35" s="3" t="s">
        <v>7</v>
      </c>
      <c r="D35" s="3" t="s">
        <v>124</v>
      </c>
      <c r="E35" s="3" t="s">
        <v>8</v>
      </c>
      <c r="F35" s="15" t="s">
        <v>27</v>
      </c>
      <c r="G35" s="3"/>
    </row>
    <row r="36" spans="1:7" s="11" customFormat="1">
      <c r="A36" s="2">
        <v>35</v>
      </c>
      <c r="B36" s="10" t="s">
        <v>122</v>
      </c>
      <c r="C36" s="10" t="s">
        <v>7</v>
      </c>
      <c r="D36" s="10" t="s">
        <v>124</v>
      </c>
      <c r="E36" s="10" t="s">
        <v>8</v>
      </c>
      <c r="F36" s="13" t="s">
        <v>159</v>
      </c>
      <c r="G36" s="10"/>
    </row>
    <row r="37" spans="1:7" s="11" customFormat="1">
      <c r="A37" s="2">
        <v>36</v>
      </c>
      <c r="B37" s="10" t="s">
        <v>123</v>
      </c>
      <c r="C37" s="10" t="s">
        <v>7</v>
      </c>
      <c r="D37" s="10" t="s">
        <v>124</v>
      </c>
      <c r="E37" s="10" t="s">
        <v>8</v>
      </c>
      <c r="F37" s="13" t="s">
        <v>158</v>
      </c>
      <c r="G37" s="10"/>
    </row>
    <row r="38" spans="1:7" s="11" customFormat="1">
      <c r="A38" s="2">
        <v>37</v>
      </c>
      <c r="B38" s="10" t="s">
        <v>201</v>
      </c>
      <c r="C38" s="10" t="s">
        <v>203</v>
      </c>
      <c r="D38" s="10" t="s">
        <v>202</v>
      </c>
      <c r="E38" s="10" t="s">
        <v>8</v>
      </c>
      <c r="F38" s="14" t="s">
        <v>27</v>
      </c>
      <c r="G38" s="10"/>
    </row>
    <row r="39" spans="1:7" s="11" customFormat="1">
      <c r="A39" s="2">
        <v>38</v>
      </c>
      <c r="B39" s="10" t="s">
        <v>161</v>
      </c>
      <c r="C39" s="10" t="s">
        <v>7</v>
      </c>
      <c r="D39" s="10" t="s">
        <v>162</v>
      </c>
      <c r="E39" s="10" t="s">
        <v>8</v>
      </c>
      <c r="F39" s="14" t="s">
        <v>27</v>
      </c>
      <c r="G39" s="10"/>
    </row>
    <row r="40" spans="1:7" s="11" customFormat="1">
      <c r="A40" s="2">
        <v>39</v>
      </c>
      <c r="B40" s="10" t="s">
        <v>163</v>
      </c>
      <c r="C40" s="10" t="s">
        <v>7</v>
      </c>
      <c r="D40" s="10" t="s">
        <v>165</v>
      </c>
      <c r="E40" s="10" t="s">
        <v>8</v>
      </c>
      <c r="F40" s="14" t="s">
        <v>27</v>
      </c>
      <c r="G40" s="10"/>
    </row>
    <row r="41" spans="1:7" s="11" customFormat="1">
      <c r="A41" s="2">
        <v>40</v>
      </c>
      <c r="B41" s="10" t="s">
        <v>164</v>
      </c>
      <c r="C41" s="10" t="s">
        <v>7</v>
      </c>
      <c r="D41" s="10" t="s">
        <v>165</v>
      </c>
      <c r="E41" s="10" t="s">
        <v>8</v>
      </c>
      <c r="F41" s="14" t="s">
        <v>27</v>
      </c>
      <c r="G41" s="10"/>
    </row>
    <row r="42" spans="1:7" s="11" customFormat="1">
      <c r="A42" s="2">
        <v>41</v>
      </c>
      <c r="B42" s="10" t="s">
        <v>198</v>
      </c>
      <c r="C42" s="10" t="s">
        <v>7</v>
      </c>
      <c r="D42" s="10" t="s">
        <v>200</v>
      </c>
      <c r="E42" s="10" t="s">
        <v>8</v>
      </c>
      <c r="F42" s="14" t="s">
        <v>27</v>
      </c>
      <c r="G42" s="10"/>
    </row>
    <row r="43" spans="1:7" s="11" customFormat="1">
      <c r="A43" s="2">
        <v>42</v>
      </c>
      <c r="B43" s="10" t="s">
        <v>199</v>
      </c>
      <c r="C43" s="10" t="s">
        <v>7</v>
      </c>
      <c r="D43" s="10" t="s">
        <v>200</v>
      </c>
      <c r="E43" s="10" t="s">
        <v>8</v>
      </c>
      <c r="F43" s="14" t="s">
        <v>27</v>
      </c>
      <c r="G43" s="10"/>
    </row>
    <row r="44" spans="1:7">
      <c r="A44" s="2">
        <v>43</v>
      </c>
      <c r="B44" s="2" t="s">
        <v>104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105</v>
      </c>
      <c r="C45" s="2" t="s">
        <v>7</v>
      </c>
      <c r="D45" s="2" t="s">
        <v>52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106</v>
      </c>
      <c r="C46" s="2" t="s">
        <v>7</v>
      </c>
      <c r="D46" s="2" t="s">
        <v>52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107</v>
      </c>
      <c r="C47" s="2" t="s">
        <v>7</v>
      </c>
      <c r="D47" s="2" t="s">
        <v>52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108</v>
      </c>
      <c r="C48" s="2" t="s">
        <v>7</v>
      </c>
      <c r="D48" s="2" t="s">
        <v>52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109</v>
      </c>
      <c r="C49" s="2" t="s">
        <v>7</v>
      </c>
      <c r="D49" s="2" t="s">
        <v>52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166</v>
      </c>
      <c r="C50" s="2" t="s">
        <v>7</v>
      </c>
      <c r="D50" s="2" t="s">
        <v>173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167</v>
      </c>
      <c r="C51" s="2" t="s">
        <v>7</v>
      </c>
      <c r="D51" s="2" t="s">
        <v>173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168</v>
      </c>
      <c r="C52" s="2" t="s">
        <v>7</v>
      </c>
      <c r="D52" s="2" t="s">
        <v>173</v>
      </c>
      <c r="E52" s="2" t="s">
        <v>8</v>
      </c>
      <c r="F52" s="14" t="s">
        <v>27</v>
      </c>
      <c r="G52" s="2"/>
    </row>
    <row r="53" spans="1:7">
      <c r="A53" s="2">
        <v>52</v>
      </c>
      <c r="B53" s="2" t="s">
        <v>169</v>
      </c>
      <c r="C53" s="2" t="s">
        <v>7</v>
      </c>
      <c r="D53" s="2" t="s">
        <v>173</v>
      </c>
      <c r="E53" s="2" t="s">
        <v>8</v>
      </c>
      <c r="F53" s="14" t="s">
        <v>27</v>
      </c>
      <c r="G53" s="2"/>
    </row>
    <row r="54" spans="1:7">
      <c r="A54" s="2">
        <v>53</v>
      </c>
      <c r="B54" s="2" t="s">
        <v>170</v>
      </c>
      <c r="C54" s="2" t="s">
        <v>7</v>
      </c>
      <c r="D54" s="2" t="s">
        <v>173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171</v>
      </c>
      <c r="C55" s="2" t="s">
        <v>7</v>
      </c>
      <c r="D55" s="2" t="s">
        <v>173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172</v>
      </c>
      <c r="C56" s="2" t="s">
        <v>7</v>
      </c>
      <c r="D56" s="2" t="s">
        <v>173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94</v>
      </c>
      <c r="C57" s="2" t="s">
        <v>7</v>
      </c>
      <c r="D57" s="2" t="s">
        <v>174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95</v>
      </c>
      <c r="C58" s="2" t="s">
        <v>7</v>
      </c>
      <c r="D58" s="2" t="s">
        <v>93</v>
      </c>
      <c r="E58" s="2" t="s">
        <v>8</v>
      </c>
      <c r="F58" s="14" t="s">
        <v>27</v>
      </c>
      <c r="G58" s="2"/>
    </row>
    <row r="59" spans="1:7">
      <c r="A59" s="2">
        <v>58</v>
      </c>
      <c r="B59" s="2" t="s">
        <v>96</v>
      </c>
      <c r="C59" s="2" t="s">
        <v>7</v>
      </c>
      <c r="D59" s="2" t="s">
        <v>93</v>
      </c>
      <c r="E59" s="2" t="s">
        <v>8</v>
      </c>
      <c r="F59" s="14" t="s">
        <v>27</v>
      </c>
      <c r="G59" s="2"/>
    </row>
    <row r="60" spans="1:7">
      <c r="A60" s="2">
        <v>59</v>
      </c>
      <c r="B60" s="2" t="s">
        <v>97</v>
      </c>
      <c r="C60" s="2" t="s">
        <v>7</v>
      </c>
      <c r="D60" s="2" t="s">
        <v>93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98</v>
      </c>
      <c r="C61" s="2" t="s">
        <v>7</v>
      </c>
      <c r="D61" s="2" t="s">
        <v>93</v>
      </c>
      <c r="E61" s="2" t="s">
        <v>8</v>
      </c>
      <c r="F61" s="14" t="s">
        <v>27</v>
      </c>
      <c r="G61" s="2"/>
    </row>
    <row r="62" spans="1:7">
      <c r="A62" s="2">
        <v>61</v>
      </c>
      <c r="B62" s="2" t="s">
        <v>99</v>
      </c>
      <c r="C62" s="2" t="s">
        <v>7</v>
      </c>
      <c r="D62" s="2" t="s">
        <v>93</v>
      </c>
      <c r="E62" s="2" t="s">
        <v>8</v>
      </c>
      <c r="F62" s="14" t="s">
        <v>27</v>
      </c>
      <c r="G62" s="2"/>
    </row>
    <row r="63" spans="1:7">
      <c r="A63" s="2">
        <v>62</v>
      </c>
      <c r="B63" s="2" t="s">
        <v>100</v>
      </c>
      <c r="C63" s="2" t="s">
        <v>7</v>
      </c>
      <c r="D63" s="2" t="s">
        <v>93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101</v>
      </c>
      <c r="C64" s="2" t="s">
        <v>7</v>
      </c>
      <c r="D64" s="2" t="s">
        <v>93</v>
      </c>
      <c r="E64" s="2" t="s">
        <v>8</v>
      </c>
      <c r="F64" s="14" t="s">
        <v>27</v>
      </c>
      <c r="G64" s="2"/>
    </row>
    <row r="65" spans="1:7" s="4" customFormat="1">
      <c r="A65" s="2">
        <v>64</v>
      </c>
      <c r="B65" s="3" t="s">
        <v>102</v>
      </c>
      <c r="C65" s="3" t="s">
        <v>7</v>
      </c>
      <c r="D65" s="3" t="s">
        <v>93</v>
      </c>
      <c r="E65" s="3" t="s">
        <v>8</v>
      </c>
      <c r="F65" s="15" t="s">
        <v>127</v>
      </c>
      <c r="G65" s="3"/>
    </row>
    <row r="66" spans="1:7">
      <c r="A66" s="2">
        <v>65</v>
      </c>
      <c r="B66" s="2" t="s">
        <v>103</v>
      </c>
      <c r="C66" s="2" t="s">
        <v>7</v>
      </c>
      <c r="D66" s="2" t="s">
        <v>93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176</v>
      </c>
      <c r="C67" s="2" t="s">
        <v>7</v>
      </c>
      <c r="D67" s="2" t="s">
        <v>110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111</v>
      </c>
      <c r="C68" s="2" t="s">
        <v>7</v>
      </c>
      <c r="D68" s="2" t="s">
        <v>110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112</v>
      </c>
      <c r="C69" s="2" t="s">
        <v>7</v>
      </c>
      <c r="D69" s="2" t="s">
        <v>110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113</v>
      </c>
      <c r="C70" s="2" t="s">
        <v>7</v>
      </c>
      <c r="D70" s="2" t="s">
        <v>110</v>
      </c>
      <c r="E70" s="2" t="s">
        <v>8</v>
      </c>
      <c r="F70" s="14" t="s">
        <v>27</v>
      </c>
      <c r="G70" s="2"/>
    </row>
    <row r="71" spans="1:7">
      <c r="A71" s="2">
        <v>70</v>
      </c>
      <c r="B71" s="2" t="s">
        <v>114</v>
      </c>
      <c r="C71" s="2" t="s">
        <v>7</v>
      </c>
      <c r="D71" s="2" t="s">
        <v>110</v>
      </c>
      <c r="E71" s="2" t="s">
        <v>8</v>
      </c>
      <c r="F71" s="14" t="s">
        <v>27</v>
      </c>
      <c r="G71" s="2"/>
    </row>
    <row r="72" spans="1:7">
      <c r="A72" s="2">
        <v>71</v>
      </c>
      <c r="B72" s="2" t="s">
        <v>115</v>
      </c>
      <c r="C72" s="2" t="s">
        <v>7</v>
      </c>
      <c r="D72" s="2" t="s">
        <v>110</v>
      </c>
      <c r="E72" s="2" t="s">
        <v>8</v>
      </c>
      <c r="F72" s="14" t="s">
        <v>27</v>
      </c>
      <c r="G72" s="2"/>
    </row>
    <row r="73" spans="1:7">
      <c r="A73" s="2">
        <v>72</v>
      </c>
      <c r="B73" s="2" t="s">
        <v>175</v>
      </c>
      <c r="C73" s="2" t="s">
        <v>7</v>
      </c>
      <c r="D73" s="2" t="s">
        <v>110</v>
      </c>
      <c r="E73" s="2" t="s">
        <v>8</v>
      </c>
      <c r="F73" s="14" t="s">
        <v>27</v>
      </c>
    </row>
    <row r="74" spans="1:7">
      <c r="A74" s="2">
        <v>73</v>
      </c>
      <c r="B74" s="2" t="s">
        <v>177</v>
      </c>
      <c r="C74" s="2" t="s">
        <v>7</v>
      </c>
      <c r="D74" s="2" t="s">
        <v>182</v>
      </c>
      <c r="E74" s="2" t="s">
        <v>8</v>
      </c>
      <c r="F74" s="14" t="s">
        <v>27</v>
      </c>
    </row>
    <row r="75" spans="1:7">
      <c r="A75" s="2">
        <v>74</v>
      </c>
      <c r="B75" s="2" t="s">
        <v>178</v>
      </c>
      <c r="C75" s="2" t="s">
        <v>7</v>
      </c>
      <c r="D75" s="2" t="s">
        <v>182</v>
      </c>
      <c r="E75" s="2" t="s">
        <v>8</v>
      </c>
      <c r="F75" s="14" t="s">
        <v>27</v>
      </c>
    </row>
    <row r="76" spans="1:7">
      <c r="A76" s="2">
        <v>75</v>
      </c>
      <c r="B76" s="2" t="s">
        <v>179</v>
      </c>
      <c r="C76" s="2" t="s">
        <v>7</v>
      </c>
      <c r="D76" s="2" t="s">
        <v>182</v>
      </c>
      <c r="E76" s="2" t="s">
        <v>8</v>
      </c>
      <c r="F76" s="14" t="s">
        <v>27</v>
      </c>
    </row>
    <row r="77" spans="1:7">
      <c r="A77" s="2">
        <v>76</v>
      </c>
      <c r="B77" s="2" t="s">
        <v>180</v>
      </c>
      <c r="C77" s="2" t="s">
        <v>7</v>
      </c>
      <c r="D77" s="2" t="s">
        <v>182</v>
      </c>
      <c r="E77" s="2" t="s">
        <v>8</v>
      </c>
      <c r="F77" s="14" t="s">
        <v>27</v>
      </c>
      <c r="G77" s="16"/>
    </row>
    <row r="78" spans="1:7">
      <c r="A78" s="2">
        <v>77</v>
      </c>
      <c r="B78" s="2" t="s">
        <v>181</v>
      </c>
      <c r="C78" s="2" t="s">
        <v>7</v>
      </c>
      <c r="D78" s="2" t="s">
        <v>182</v>
      </c>
      <c r="E78" s="2" t="s">
        <v>8</v>
      </c>
      <c r="F78" s="14" t="s">
        <v>27</v>
      </c>
    </row>
    <row r="79" spans="1:7" s="6" customFormat="1">
      <c r="A79" s="21" t="s">
        <v>125</v>
      </c>
      <c r="B79" s="21"/>
      <c r="C79" s="21"/>
      <c r="D79" s="22">
        <f>COUNTIF(F2:F78,"&lt;&gt;未测")/COUNTA(F2:F78)</f>
        <v>0.94805194805194803</v>
      </c>
      <c r="E79" s="21"/>
      <c r="F79" s="21"/>
      <c r="G79" s="19"/>
    </row>
    <row r="80" spans="1:7" s="6" customFormat="1">
      <c r="A80" s="21" t="s">
        <v>126</v>
      </c>
      <c r="B80" s="21"/>
      <c r="C80" s="21"/>
      <c r="D80" s="22">
        <f>COUNTIF(F2:F178, "=pass")/COUNTIF(F2:F78, "&lt;&gt;未测")</f>
        <v>1</v>
      </c>
      <c r="E80" s="21"/>
      <c r="F80" s="21"/>
      <c r="G80" s="19"/>
    </row>
  </sheetData>
  <mergeCells count="5">
    <mergeCell ref="G79:G80"/>
    <mergeCell ref="A79:C79"/>
    <mergeCell ref="D79:F79"/>
    <mergeCell ref="A80:C80"/>
    <mergeCell ref="D80:F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业务系统</vt:lpstr>
      <vt:lpstr>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06f51ff6-b52e-43ec-ad15-b9866ba80ffd</vt:lpwstr>
  </property>
</Properties>
</file>