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geDocument\PageDocument\MySelf\"/>
    </mc:Choice>
  </mc:AlternateContent>
  <bookViews>
    <workbookView xWindow="0" yWindow="0" windowWidth="20490" windowHeight="6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K4" i="1"/>
  <c r="I4" i="1"/>
  <c r="C4" i="1" l="1"/>
  <c r="J4" i="1"/>
  <c r="L4" i="1" s="1"/>
  <c r="B4" i="1" s="1"/>
  <c r="D4" i="1" s="1"/>
</calcChain>
</file>

<file path=xl/sharedStrings.xml><?xml version="1.0" encoding="utf-8"?>
<sst xmlns="http://schemas.openxmlformats.org/spreadsheetml/2006/main" count="26" uniqueCount="24">
  <si>
    <t>Phương pháp 3 tài khoản</t>
  </si>
  <si>
    <t>STT</t>
  </si>
  <si>
    <t>T(15%)</t>
  </si>
  <si>
    <t>S(Bắt buộc)</t>
  </si>
  <si>
    <t>C(Còn lại)</t>
  </si>
  <si>
    <t>Ghi chú</t>
  </si>
  <si>
    <t>DATE</t>
  </si>
  <si>
    <t>Tiền trọ</t>
  </si>
  <si>
    <t>Ăn</t>
  </si>
  <si>
    <t>Đi lại</t>
  </si>
  <si>
    <t>Total</t>
  </si>
  <si>
    <t>Lương giả định :</t>
  </si>
  <si>
    <t>Kiếm thêm tiền</t>
  </si>
  <si>
    <t>Khác</t>
  </si>
  <si>
    <t>5/1/2015</t>
  </si>
  <si>
    <t>Cơm</t>
  </si>
  <si>
    <t>Tên Món</t>
  </si>
  <si>
    <t>Cá</t>
  </si>
  <si>
    <t>Cơm2</t>
  </si>
  <si>
    <t>Thời gian</t>
  </si>
  <si>
    <t>1 Tháng</t>
  </si>
  <si>
    <t>Số Lượng (Kg)</t>
  </si>
  <si>
    <t>Sài Trong Buổi (Chén)</t>
  </si>
  <si>
    <t>Số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</si>
</sst>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2" fontId="0" fillId="0" borderId="0" xfId="0" applyNumberFormat="1"/>
    <xf numFmtId="22" fontId="0" fillId="0" borderId="0" xfId="0" quotePrefix="1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6" totalsRowShown="0">
  <autoFilter ref="A3:E16"/>
  <tableColumns count="5">
    <tableColumn id="1" name="DATE">
      <calculatedColumnFormula>NOW()</calculatedColumnFormula>
    </tableColumn>
    <tableColumn id="2" name="S(Bắt buộc)" dataDxfId="5"/>
    <tableColumn id="3" name="T(15%)" dataDxfId="4"/>
    <tableColumn id="4" name="C(Còn lại)" dataDxfId="3"/>
    <tableColumn id="5" name="Ghi chú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G3:L9" totalsRowCount="1">
  <autoFilter ref="G3:L8"/>
  <tableColumns count="6">
    <tableColumn id="1" name="STT"/>
    <tableColumn id="2" name="Tiền trọ"/>
    <tableColumn id="3" name="Ăn" dataDxfId="2"/>
    <tableColumn id="4" name="Đi lại" dataDxfId="1"/>
    <tableColumn id="7" name="Khác"/>
    <tableColumn id="5" name="Total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8:C22" totalsRowShown="0">
  <autoFilter ref="A18:C22"/>
  <tableColumns count="3">
    <tableColumn id="1" name="Tên Món"/>
    <tableColumn id="2" name="Cơm"/>
    <tableColumn id="3" name="Số Tiề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18:H22" totalsRowShown="0">
  <autoFilter ref="E18:H22"/>
  <tableColumns count="4">
    <tableColumn id="1" name="Thời gian"/>
    <tableColumn id="2" name="Cơm2"/>
    <tableColumn id="3" name="Số Lượng (Kg)"/>
    <tableColumn id="4" name="Sài Trong Buổi (Chén)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0" workbookViewId="0">
      <selection activeCell="E22" sqref="E22"/>
    </sheetView>
  </sheetViews>
  <sheetFormatPr defaultRowHeight="15" x14ac:dyDescent="0.25"/>
  <cols>
    <col min="1" max="1" width="22.140625" customWidth="1"/>
    <col min="2" max="2" width="24.140625" customWidth="1"/>
    <col min="3" max="3" width="24.42578125" customWidth="1"/>
    <col min="4" max="4" width="25.140625" customWidth="1"/>
    <col min="5" max="5" width="25.7109375" customWidth="1"/>
    <col min="7" max="7" width="11" customWidth="1"/>
    <col min="8" max="8" width="22" customWidth="1"/>
    <col min="9" max="9" width="15.28515625" customWidth="1"/>
    <col min="10" max="11" width="13.42578125" customWidth="1"/>
    <col min="12" max="12" width="13.7109375" customWidth="1"/>
  </cols>
  <sheetData>
    <row r="1" spans="1:12" x14ac:dyDescent="0.25">
      <c r="B1" t="s">
        <v>0</v>
      </c>
    </row>
    <row r="2" spans="1:12" x14ac:dyDescent="0.25">
      <c r="A2" s="1"/>
      <c r="B2" s="1" t="s">
        <v>11</v>
      </c>
      <c r="C2" s="1">
        <v>2200000</v>
      </c>
      <c r="D2" s="1"/>
      <c r="E2" s="1"/>
    </row>
    <row r="3" spans="1:12" x14ac:dyDescent="0.25">
      <c r="A3" t="s">
        <v>6</v>
      </c>
      <c r="B3" t="s">
        <v>3</v>
      </c>
      <c r="C3" t="s">
        <v>2</v>
      </c>
      <c r="D3" t="s">
        <v>4</v>
      </c>
      <c r="E3" t="s">
        <v>5</v>
      </c>
      <c r="G3" t="s">
        <v>1</v>
      </c>
      <c r="H3" t="s">
        <v>7</v>
      </c>
      <c r="I3" t="s">
        <v>8</v>
      </c>
      <c r="J3" t="s">
        <v>9</v>
      </c>
      <c r="K3" t="s">
        <v>13</v>
      </c>
      <c r="L3" t="s">
        <v>10</v>
      </c>
    </row>
    <row r="4" spans="1:12" x14ac:dyDescent="0.25">
      <c r="A4" s="3" t="s">
        <v>14</v>
      </c>
      <c r="B4">
        <f>Table4[[#This Row],[Total]]</f>
        <v>1940000</v>
      </c>
      <c r="C4">
        <f>C2*10%</f>
        <v>220000</v>
      </c>
      <c r="D4">
        <f>C2-Table2[[#This Row],[S(Bắt buộc)]]-Table2[[#This Row],[T(15%)]]</f>
        <v>40000</v>
      </c>
      <c r="E4" t="s">
        <v>12</v>
      </c>
      <c r="G4">
        <v>1</v>
      </c>
      <c r="H4">
        <v>500000</v>
      </c>
      <c r="I4">
        <f>30000*30</f>
        <v>900000</v>
      </c>
      <c r="J4">
        <f>6000*30</f>
        <v>180000</v>
      </c>
      <c r="K4">
        <f>12000*30</f>
        <v>360000</v>
      </c>
      <c r="L4">
        <f>Table4[[#This Row],[Tiền trọ]]+Table4[[#This Row],[Ăn]]+Table4[[#This Row],[Đi lại]]+Table4[[#This Row],[Khác]]</f>
        <v>1940000</v>
      </c>
    </row>
    <row r="5" spans="1:12" x14ac:dyDescent="0.25">
      <c r="A5" s="2"/>
    </row>
    <row r="6" spans="1:12" x14ac:dyDescent="0.25">
      <c r="A6" s="2"/>
    </row>
    <row r="7" spans="1:12" x14ac:dyDescent="0.25">
      <c r="A7" s="2"/>
    </row>
    <row r="8" spans="1:12" x14ac:dyDescent="0.25">
      <c r="A8" s="2"/>
    </row>
    <row r="9" spans="1:12" x14ac:dyDescent="0.25">
      <c r="A9" s="2"/>
    </row>
    <row r="10" spans="1:12" x14ac:dyDescent="0.25">
      <c r="A10" s="2"/>
    </row>
    <row r="11" spans="1:12" x14ac:dyDescent="0.25">
      <c r="A11" s="2"/>
    </row>
    <row r="12" spans="1:12" x14ac:dyDescent="0.25">
      <c r="A12" s="2"/>
    </row>
    <row r="13" spans="1:12" x14ac:dyDescent="0.25">
      <c r="A13" s="2"/>
    </row>
    <row r="14" spans="1:12" x14ac:dyDescent="0.25">
      <c r="A14" s="2"/>
    </row>
    <row r="15" spans="1:12" x14ac:dyDescent="0.25">
      <c r="A15" s="2"/>
    </row>
    <row r="16" spans="1:12" x14ac:dyDescent="0.25">
      <c r="A16" s="2"/>
    </row>
    <row r="18" spans="1:8" x14ac:dyDescent="0.25">
      <c r="A18" t="s">
        <v>16</v>
      </c>
      <c r="B18" t="s">
        <v>15</v>
      </c>
      <c r="C18" t="s">
        <v>23</v>
      </c>
      <c r="E18" t="s">
        <v>19</v>
      </c>
      <c r="F18" t="s">
        <v>18</v>
      </c>
      <c r="G18" t="s">
        <v>21</v>
      </c>
      <c r="H18" t="s">
        <v>22</v>
      </c>
    </row>
    <row r="19" spans="1:8" x14ac:dyDescent="0.25">
      <c r="A19" t="s">
        <v>17</v>
      </c>
      <c r="B19">
        <f>Table5[[#This Row],[Sài Trong Buổi (Chén)]]-2</f>
        <v>1</v>
      </c>
      <c r="C19">
        <v>20000</v>
      </c>
      <c r="E19" t="s">
        <v>20</v>
      </c>
      <c r="F19">
        <v>70000</v>
      </c>
      <c r="G19">
        <v>5</v>
      </c>
      <c r="H19">
        <v>3</v>
      </c>
    </row>
    <row r="20" spans="1:8" x14ac:dyDescent="0.25">
      <c r="A20" t="s">
        <v>17</v>
      </c>
      <c r="B20">
        <f>1</f>
        <v>1</v>
      </c>
      <c r="C20">
        <v>20000</v>
      </c>
    </row>
    <row r="21" spans="1:8" x14ac:dyDescent="0.25">
      <c r="A21" t="s">
        <v>17</v>
      </c>
      <c r="B21">
        <f>1</f>
        <v>1</v>
      </c>
      <c r="C21">
        <v>20000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2019-12-17T09:28:23Z</dcterms:created>
  <dcterms:modified xsi:type="dcterms:W3CDTF">2020-01-05T03:57:07Z</dcterms:modified>
</cp:coreProperties>
</file>