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andersonorg-my.sharepoint.com/personal/mnandyala_mdanderson_org/Documents/Documents/GitHub/fmincon_Entropy_arbitraryFunction/"/>
    </mc:Choice>
  </mc:AlternateContent>
  <xr:revisionPtr revIDLastSave="34" documentId="8_{ABE00BD0-2BBD-4FA9-BE77-1483096A48AB}" xr6:coauthVersionLast="47" xr6:coauthVersionMax="47" xr10:uidLastSave="{CFFF3596-7462-4C6C-B33D-3C8F5504D04F}"/>
  <bookViews>
    <workbookView xWindow="28860" yWindow="0" windowWidth="25740" windowHeight="21150" xr2:uid="{79D18C6E-4273-471E-A21B-414B9E516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6" i="1"/>
  <c r="F17" i="1"/>
  <c r="E17" i="1"/>
  <c r="C18" i="1"/>
  <c r="E18" i="1"/>
  <c r="F18" i="1"/>
  <c r="G18" i="1"/>
  <c r="B18" i="1"/>
  <c r="C17" i="1"/>
  <c r="G17" i="1"/>
  <c r="C16" i="1"/>
  <c r="E16" i="1"/>
  <c r="G16" i="1"/>
  <c r="C14" i="1"/>
  <c r="C15" i="1" s="1"/>
  <c r="E14" i="1"/>
  <c r="E15" i="1" s="1"/>
  <c r="G14" i="1"/>
  <c r="G15" i="1" s="1"/>
  <c r="D2" i="1"/>
  <c r="D3" i="1"/>
  <c r="D4" i="1"/>
  <c r="D5" i="1"/>
  <c r="D6" i="1"/>
  <c r="D7" i="1"/>
  <c r="D8" i="1"/>
  <c r="D9" i="1"/>
  <c r="D10" i="1"/>
  <c r="D11" i="1"/>
  <c r="D12" i="1"/>
  <c r="D13" i="1"/>
  <c r="B17" i="1"/>
  <c r="B16" i="1"/>
  <c r="B14" i="1"/>
  <c r="B15" i="1" s="1"/>
  <c r="D16" i="1" l="1"/>
  <c r="D17" i="1"/>
  <c r="D14" i="1"/>
  <c r="D15" i="1" s="1"/>
  <c r="D18" i="1"/>
</calcChain>
</file>

<file path=xl/sharedStrings.xml><?xml version="1.0" encoding="utf-8"?>
<sst xmlns="http://schemas.openxmlformats.org/spreadsheetml/2006/main" count="25" uniqueCount="25">
  <si>
    <t>rho</t>
  </si>
  <si>
    <t>cp</t>
  </si>
  <si>
    <t>k</t>
  </si>
  <si>
    <t>w</t>
  </si>
  <si>
    <t>Qm</t>
  </si>
  <si>
    <t>Magnetic nanoparticle hyperthermia enhances radiation therapy:A study in mouse models of human prostate cancer</t>
  </si>
  <si>
    <t>Temperature-controlled power modulation compensates for heterogeneous nanoparticle distributions: a computational optimization analysis for magnetic hyperthermia</t>
  </si>
  <si>
    <t>The effect of magnetic nanoparticle dispersion on temperature distribution in a spherical tissue in magnetic fluid hyperthermia using the lattice Boltzmann method</t>
  </si>
  <si>
    <t>A numerical study of heat transfer problem through mathematical modelling in living biological tissues using thermal therapy treatment</t>
  </si>
  <si>
    <t>MATLAB-based innovative 3D finite element method simulator for optimized real-time hyperthermia analysis</t>
  </si>
  <si>
    <t>Modelling of Magnetic Scaffolds for RF Hyperthermia of Deep-Seated Tumors</t>
  </si>
  <si>
    <t>Influence of different heat transfer models on therapeutic temperature prediction and heat-induced damage during magnetic hyperthermia</t>
  </si>
  <si>
    <t>Numerical Model Study of In Vivo Magnetic Nanoparticle Tumor Heating</t>
  </si>
  <si>
    <t>Numerical FEM Models for the Planning of Magnetic Induction Hyperthermia Treatments With Nanoparticles</t>
  </si>
  <si>
    <t>Numerical Analysis of Electromagnetically Induced Heating and Bioheat Transfer for Magnetic Fluid Hyperthermia</t>
  </si>
  <si>
    <t>minimum</t>
  </si>
  <si>
    <t>maximum</t>
  </si>
  <si>
    <t>mean</t>
  </si>
  <si>
    <t>rhocp</t>
  </si>
  <si>
    <t>st.Dev.Sample</t>
  </si>
  <si>
    <t>st.dev.pop</t>
  </si>
  <si>
    <r>
      <t xml:space="preserve">kmmean = [ 31500 ]; </t>
    </r>
    <r>
      <rPr>
        <sz val="10"/>
        <color rgb="FF008013"/>
        <rFont val="Consolas"/>
        <family val="3"/>
      </rPr>
      <t>% [J/m^3]</t>
    </r>
  </si>
  <si>
    <r>
      <t xml:space="preserve">kmstdd = [ 4725 ]; </t>
    </r>
    <r>
      <rPr>
        <sz val="10"/>
        <color rgb="FF008013"/>
        <rFont val="Consolas"/>
        <family val="3"/>
      </rPr>
      <t>% [J/m^3]</t>
    </r>
  </si>
  <si>
    <r>
      <t xml:space="preserve">kmlb = [ 20000 ]; </t>
    </r>
    <r>
      <rPr>
        <sz val="10"/>
        <color rgb="FF008013"/>
        <rFont val="Consolas"/>
        <family val="3"/>
      </rPr>
      <t>% [J/m^3]</t>
    </r>
  </si>
  <si>
    <r>
      <t xml:space="preserve">kmub = [ 53000 ]; </t>
    </r>
    <r>
      <rPr>
        <sz val="10"/>
        <color rgb="FF008013"/>
        <rFont val="Consolas"/>
        <family val="3"/>
      </rPr>
      <t>% [J/m^3]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</si>
</sst>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7"/>
      <color rgb="FF333333"/>
      <name val="PT Serif"/>
      <family val="1"/>
    </font>
    <font>
      <b/>
      <sz val="10"/>
      <color rgb="FF333333"/>
      <name val="PT Serif"/>
      <family val="1"/>
    </font>
    <font>
      <sz val="16"/>
      <color rgb="FF1F1F1F"/>
      <name val="Georgia"/>
      <family val="1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65" fontId="0" fillId="0" borderId="0" xfId="0" applyNumberFormat="1"/>
    <xf numFmtId="1" fontId="0" fillId="0" borderId="0" xfId="0" applyNumberFormat="1"/>
    <xf numFmtId="1" fontId="4" fillId="0" borderId="0" xfId="0" applyNumberFormat="1" applyFont="1" applyAlignment="1">
      <alignment horizontal="left" vertical="center" indent="2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2A01-A7C3-4196-8FAB-B0BDA891D630}">
  <dimension ref="A1:H27"/>
  <sheetViews>
    <sheetView tabSelected="1" workbookViewId="0">
      <selection activeCell="G21" sqref="G21"/>
    </sheetView>
  </sheetViews>
  <sheetFormatPr defaultRowHeight="14.5" x14ac:dyDescent="0.35"/>
  <cols>
    <col min="1" max="1" width="13.26953125" customWidth="1"/>
    <col min="2" max="3" width="9.36328125" style="5" bestFit="1" customWidth="1"/>
    <col min="4" max="4" width="12.36328125" style="5" bestFit="1" customWidth="1"/>
    <col min="5" max="5" width="8.90625" style="7" bestFit="1" customWidth="1"/>
    <col min="6" max="6" width="8.90625" style="4" bestFit="1" customWidth="1"/>
    <col min="7" max="7" width="10.36328125" style="5" bestFit="1" customWidth="1"/>
  </cols>
  <sheetData>
    <row r="1" spans="1:8" x14ac:dyDescent="0.35">
      <c r="B1" s="5" t="s">
        <v>0</v>
      </c>
      <c r="C1" s="5" t="s">
        <v>1</v>
      </c>
      <c r="D1" s="5" t="s">
        <v>18</v>
      </c>
      <c r="E1" s="7" t="s">
        <v>2</v>
      </c>
      <c r="F1" s="4" t="s">
        <v>3</v>
      </c>
      <c r="G1" s="5" t="s">
        <v>4</v>
      </c>
    </row>
    <row r="2" spans="1:8" x14ac:dyDescent="0.35">
      <c r="A2">
        <v>1</v>
      </c>
      <c r="B2" s="5">
        <v>1045</v>
      </c>
      <c r="C2" s="5">
        <v>3760</v>
      </c>
      <c r="D2" s="5">
        <f t="shared" ref="D2:D13" si="0">B2*C2</f>
        <v>3929200</v>
      </c>
      <c r="E2" s="7">
        <v>0.51</v>
      </c>
      <c r="F2" s="4">
        <v>9.4999999999999998E-3</v>
      </c>
      <c r="G2" s="5">
        <v>31872.25</v>
      </c>
      <c r="H2" t="s">
        <v>5</v>
      </c>
    </row>
    <row r="3" spans="1:8" ht="21" x14ac:dyDescent="0.4">
      <c r="A3">
        <v>2</v>
      </c>
      <c r="B3" s="5">
        <v>1045</v>
      </c>
      <c r="C3" s="5">
        <v>3760</v>
      </c>
      <c r="D3" s="5">
        <f t="shared" si="0"/>
        <v>3929200</v>
      </c>
      <c r="E3" s="7">
        <v>0.51</v>
      </c>
      <c r="F3" s="4">
        <v>9.4999999999999998E-3</v>
      </c>
      <c r="G3" s="5">
        <v>31872.5</v>
      </c>
      <c r="H3" s="1" t="s">
        <v>6</v>
      </c>
    </row>
    <row r="4" spans="1:8" ht="15" x14ac:dyDescent="0.4">
      <c r="A4">
        <v>3</v>
      </c>
      <c r="B4" s="5">
        <v>1060</v>
      </c>
      <c r="C4" s="5">
        <v>3600</v>
      </c>
      <c r="D4" s="5">
        <f t="shared" si="0"/>
        <v>3816000</v>
      </c>
      <c r="E4" s="7">
        <v>0.502</v>
      </c>
      <c r="F4" s="4">
        <v>6.4000000000000003E-3</v>
      </c>
      <c r="G4" s="5">
        <v>540</v>
      </c>
      <c r="H4" s="2" t="s">
        <v>7</v>
      </c>
    </row>
    <row r="5" spans="1:8" x14ac:dyDescent="0.35">
      <c r="A5">
        <v>4</v>
      </c>
      <c r="B5" s="5">
        <v>1000</v>
      </c>
      <c r="C5" s="5">
        <v>3444</v>
      </c>
      <c r="D5" s="5">
        <f t="shared" si="0"/>
        <v>3444000</v>
      </c>
      <c r="E5" s="7">
        <v>0.5</v>
      </c>
      <c r="F5" s="4">
        <v>8.0000000000000002E-3</v>
      </c>
      <c r="G5" s="5">
        <v>10910</v>
      </c>
      <c r="H5" t="s">
        <v>8</v>
      </c>
    </row>
    <row r="6" spans="1:8" ht="20" x14ac:dyDescent="0.35">
      <c r="A6">
        <v>5</v>
      </c>
      <c r="B6" s="5">
        <v>1043</v>
      </c>
      <c r="C6" s="5">
        <v>3621</v>
      </c>
      <c r="D6" s="5">
        <f t="shared" si="0"/>
        <v>3776703</v>
      </c>
      <c r="E6" s="7">
        <v>0.5</v>
      </c>
      <c r="F6" s="4">
        <v>5.0000000000000001E-3</v>
      </c>
      <c r="G6" s="5">
        <v>6810</v>
      </c>
      <c r="H6" s="3" t="s">
        <v>9</v>
      </c>
    </row>
    <row r="7" spans="1:8" x14ac:dyDescent="0.35">
      <c r="A7">
        <v>6</v>
      </c>
      <c r="B7" s="5">
        <v>1908</v>
      </c>
      <c r="C7" s="5">
        <v>1313</v>
      </c>
      <c r="D7" s="5">
        <f t="shared" si="0"/>
        <v>2505204</v>
      </c>
      <c r="E7" s="7">
        <v>0.3</v>
      </c>
      <c r="F7" s="4">
        <v>5.0000000000000001E-3</v>
      </c>
      <c r="G7" s="5">
        <v>57240</v>
      </c>
      <c r="H7" t="s">
        <v>10</v>
      </c>
    </row>
    <row r="8" spans="1:8" x14ac:dyDescent="0.35">
      <c r="A8">
        <v>7</v>
      </c>
      <c r="B8" s="5">
        <v>1060</v>
      </c>
      <c r="C8" s="5">
        <v>3540</v>
      </c>
      <c r="D8" s="5">
        <f t="shared" si="0"/>
        <v>3752400</v>
      </c>
      <c r="E8" s="7">
        <v>0.52</v>
      </c>
      <c r="F8" s="4">
        <v>1.1100000000000001E-3</v>
      </c>
      <c r="G8" s="5">
        <v>684</v>
      </c>
      <c r="H8" t="s">
        <v>11</v>
      </c>
    </row>
    <row r="9" spans="1:8" x14ac:dyDescent="0.35">
      <c r="A9">
        <v>8</v>
      </c>
      <c r="B9" s="5">
        <v>900</v>
      </c>
      <c r="C9" s="5">
        <v>3700</v>
      </c>
      <c r="D9" s="5">
        <f t="shared" si="0"/>
        <v>3330000</v>
      </c>
      <c r="E9" s="7">
        <v>0.4</v>
      </c>
      <c r="F9" s="4">
        <v>3.0000000000000001E-3</v>
      </c>
      <c r="G9" s="5">
        <v>1300</v>
      </c>
      <c r="H9" t="s">
        <v>12</v>
      </c>
    </row>
    <row r="10" spans="1:8" x14ac:dyDescent="0.35">
      <c r="A10">
        <v>9</v>
      </c>
      <c r="B10" s="5">
        <v>1000</v>
      </c>
      <c r="C10" s="5">
        <v>3500</v>
      </c>
      <c r="D10" s="5">
        <f t="shared" si="0"/>
        <v>3500000</v>
      </c>
      <c r="E10" s="7">
        <v>0.56999999999999995</v>
      </c>
      <c r="H10" t="s">
        <v>13</v>
      </c>
    </row>
    <row r="11" spans="1:8" x14ac:dyDescent="0.35">
      <c r="A11">
        <v>10</v>
      </c>
      <c r="B11" s="5">
        <v>1060</v>
      </c>
      <c r="C11" s="5">
        <v>3500</v>
      </c>
      <c r="D11" s="5">
        <f t="shared" si="0"/>
        <v>3710000</v>
      </c>
      <c r="E11" s="7">
        <v>0.55000000000000004</v>
      </c>
      <c r="F11" s="4">
        <v>1.3899999999999999E-2</v>
      </c>
      <c r="H11" t="s">
        <v>14</v>
      </c>
    </row>
    <row r="12" spans="1:8" x14ac:dyDescent="0.35">
      <c r="A12">
        <v>11</v>
      </c>
      <c r="B12" s="5">
        <v>1040</v>
      </c>
      <c r="C12" s="5">
        <v>3900</v>
      </c>
      <c r="D12" s="5">
        <f t="shared" si="0"/>
        <v>4056000</v>
      </c>
      <c r="E12" s="7">
        <v>0.56999999999999995</v>
      </c>
    </row>
    <row r="13" spans="1:8" x14ac:dyDescent="0.35">
      <c r="A13">
        <v>12</v>
      </c>
      <c r="B13" s="5">
        <v>1060</v>
      </c>
      <c r="C13" s="5">
        <v>3134</v>
      </c>
      <c r="D13" s="5">
        <f t="shared" si="0"/>
        <v>3322040</v>
      </c>
      <c r="E13" s="7">
        <v>0.46899999999999997</v>
      </c>
    </row>
    <row r="14" spans="1:8" x14ac:dyDescent="0.35">
      <c r="A14" t="s">
        <v>15</v>
      </c>
      <c r="B14" s="5">
        <f>MIN(B2:B13)</f>
        <v>900</v>
      </c>
      <c r="C14" s="5">
        <f>MIN(C2:C13)</f>
        <v>1313</v>
      </c>
      <c r="D14" s="5">
        <f>MIN(D2:D13)</f>
        <v>2505204</v>
      </c>
      <c r="E14" s="7">
        <f>MIN(E2:E13)</f>
        <v>0.3</v>
      </c>
      <c r="F14" s="4">
        <f>MIN(F2:F13)</f>
        <v>1.1100000000000001E-3</v>
      </c>
      <c r="G14" s="5">
        <f>MIN(G2:G13)</f>
        <v>540</v>
      </c>
    </row>
    <row r="15" spans="1:8" x14ac:dyDescent="0.35">
      <c r="A15" t="s">
        <v>16</v>
      </c>
      <c r="B15" s="5">
        <f>MAX(B2:B14)</f>
        <v>1908</v>
      </c>
      <c r="C15" s="5">
        <f>MAX(C2:C14)</f>
        <v>3900</v>
      </c>
      <c r="D15" s="5">
        <f>MAX(D2:D14)</f>
        <v>4056000</v>
      </c>
      <c r="E15" s="7">
        <f>MAX(E2:E14)</f>
        <v>0.56999999999999995</v>
      </c>
      <c r="F15" s="4">
        <f>MAX(F2:F14)</f>
        <v>1.3899999999999999E-2</v>
      </c>
      <c r="G15" s="5">
        <f>MAX(G2:G14)</f>
        <v>57240</v>
      </c>
    </row>
    <row r="16" spans="1:8" x14ac:dyDescent="0.35">
      <c r="A16" t="s">
        <v>17</v>
      </c>
      <c r="B16" s="5">
        <f>AVERAGE(B2:B13)</f>
        <v>1101.75</v>
      </c>
      <c r="C16" s="5">
        <f>AVERAGE(C2:C13)</f>
        <v>3397.6666666666665</v>
      </c>
      <c r="D16" s="5">
        <f>AVERAGE(D2:D13)</f>
        <v>3589228.9166666665</v>
      </c>
      <c r="E16" s="7">
        <f>AVERAGE(E2:E13)</f>
        <v>0.49175000000000008</v>
      </c>
      <c r="F16" s="4">
        <f>AVERAGE(F2:F13)</f>
        <v>6.8233333333333323E-3</v>
      </c>
      <c r="G16" s="5">
        <f>AVERAGE(G2:G13)</f>
        <v>17653.59375</v>
      </c>
    </row>
    <row r="17" spans="1:7" x14ac:dyDescent="0.35">
      <c r="A17" t="s">
        <v>19</v>
      </c>
      <c r="B17" s="5">
        <f>_xlfn.STDEV.S(B2:B13)</f>
        <v>257.98630160956571</v>
      </c>
      <c r="C17" s="5">
        <f>_xlfn.STDEV.S(C2:C13)</f>
        <v>684.62575487811102</v>
      </c>
      <c r="D17" s="5">
        <f>_xlfn.STDEV.S(D2:D13)</f>
        <v>417739.67955163243</v>
      </c>
      <c r="E17" s="7">
        <f>_xlfn.STDEV.S(E2:E13)</f>
        <v>7.5707721474820869E-2</v>
      </c>
      <c r="F17" s="4">
        <f>_xlfn.STDEV.S(F2:F13)</f>
        <v>3.8710657447271557E-3</v>
      </c>
      <c r="G17" s="5">
        <f>_xlfn.STDEV.S(G2:G13)</f>
        <v>20642.44190286531</v>
      </c>
    </row>
    <row r="18" spans="1:7" x14ac:dyDescent="0.35">
      <c r="A18" t="s">
        <v>20</v>
      </c>
      <c r="B18" s="5">
        <f>_xlfn.STDEV.P(B2:B13)</f>
        <v>247.00307859080084</v>
      </c>
      <c r="C18" s="5">
        <f>_xlfn.STDEV.P(C2:C13)</f>
        <v>655.47925638845015</v>
      </c>
      <c r="D18" s="5">
        <f>_xlfn.STDEV.P(D2:D13)</f>
        <v>399955.29318818002</v>
      </c>
      <c r="E18" s="7">
        <f>_xlfn.STDEV.P(E2:E13)</f>
        <v>7.248462480646016E-2</v>
      </c>
      <c r="F18" s="4">
        <f>_xlfn.STDEV.P(F2:F13)</f>
        <v>3.649675784687367E-3</v>
      </c>
      <c r="G18" s="5">
        <f>_xlfn.STDEV.P(G2:G13)</f>
        <v>19309.23630672698</v>
      </c>
    </row>
    <row r="24" spans="1:7" x14ac:dyDescent="0.35">
      <c r="D24" s="6" t="s">
        <v>21</v>
      </c>
    </row>
    <row r="25" spans="1:7" x14ac:dyDescent="0.35">
      <c r="D25" s="6" t="s">
        <v>22</v>
      </c>
    </row>
    <row r="26" spans="1:7" x14ac:dyDescent="0.35">
      <c r="D26" s="6" t="s">
        <v>23</v>
      </c>
    </row>
    <row r="27" spans="1:7" x14ac:dyDescent="0.35">
      <c r="D27" s="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M.D.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Nandyala,Mahesh</dc:creator>
  <cp:lastModifiedBy>Nandyala,Mahesh</cp:lastModifiedBy>
  <dcterms:created xsi:type="dcterms:W3CDTF">2024-08-12T23:06:47Z</dcterms:created>
  <dcterms:modified xsi:type="dcterms:W3CDTF">2024-10-03T15:18:11Z</dcterms:modified>
</cp:coreProperties>
</file>