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pple\Desktop\excel\excel讲课专用\day01\01\"/>
    </mc:Choice>
  </mc:AlternateContent>
  <bookViews>
    <workbookView xWindow="7965" yWindow="570" windowWidth="28800" windowHeight="16200" tabRatio="759" firstSheet="2" activeTab="4"/>
  </bookViews>
  <sheets>
    <sheet name="1.保护单元格" sheetId="1" r:id="rId1"/>
    <sheet name="2.快速输入数据" sheetId="2" r:id="rId2"/>
    <sheet name="3.导入txt数据" sheetId="3" r:id="rId3"/>
    <sheet name="4.Excel数据类型" sheetId="4" r:id="rId4"/>
    <sheet name="5.自定义数据格式" sheetId="15" r:id="rId5"/>
    <sheet name="自定义数据格式作业" sheetId="7" r:id="rId6"/>
    <sheet name="6.文本类型转换数值类型" sheetId="9" r:id="rId7"/>
    <sheet name="7.日期数据标准化" sheetId="8" r:id="rId8"/>
    <sheet name="8.批量删除单引号" sheetId="10" r:id="rId9"/>
    <sheet name="9.组合键Alt+=" sheetId="11" r:id="rId10"/>
    <sheet name="10.快速选择区域" sheetId="12" r:id="rId11"/>
    <sheet name="11.冻结单元格" sheetId="13" r:id="rId12"/>
  </sheets>
  <definedNames>
    <definedName name="adults" localSheetId="2">'3.导入txt数据'!#REF!</definedName>
    <definedName name="data">'1.保护单元格'!#REF!</definedName>
    <definedName name="ExternalData_1" localSheetId="10" hidden="1">'10.快速选择区域'!$A$1:$H$211</definedName>
    <definedName name="ExternalData_1" localSheetId="2" hidden="1">'3.导入txt数据'!#REF!</definedName>
    <definedName name="name">'1.保护单元格'!#REF!</definedName>
  </definedNames>
  <calcPr calcId="162913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9" l="1"/>
  <c r="B5" i="7"/>
  <c r="B4" i="7"/>
  <c r="B6" i="7"/>
  <c r="H7" i="4"/>
  <c r="H10" i="4"/>
  <c r="D26" i="7" l="1"/>
  <c r="B8" i="7"/>
  <c r="B7" i="7"/>
  <c r="B25" i="7"/>
  <c r="H11" i="4" l="1"/>
  <c r="H12" i="4"/>
  <c r="H13" i="4"/>
  <c r="H14" i="4"/>
  <c r="H15" i="4"/>
  <c r="H16" i="4"/>
  <c r="H17" i="4"/>
  <c r="E11" i="9" l="1"/>
  <c r="E12" i="9"/>
  <c r="E13" i="9"/>
  <c r="E14" i="9"/>
  <c r="E15" i="9"/>
  <c r="E16" i="9"/>
  <c r="E17" i="9"/>
  <c r="E18" i="9"/>
  <c r="E19" i="9"/>
  <c r="C11" i="9"/>
  <c r="C12" i="9"/>
  <c r="C13" i="9"/>
  <c r="C14" i="9"/>
  <c r="C15" i="9"/>
  <c r="C16" i="9"/>
  <c r="C17" i="9"/>
  <c r="C18" i="9"/>
  <c r="C19" i="9"/>
  <c r="D4" i="11"/>
  <c r="D14" i="11"/>
  <c r="E9" i="11"/>
  <c r="E33" i="11"/>
  <c r="D33" i="11"/>
  <c r="C33" i="11"/>
  <c r="E32" i="11"/>
  <c r="C32" i="11"/>
  <c r="E31" i="11"/>
  <c r="D31" i="11"/>
  <c r="C31" i="11"/>
  <c r="E28" i="11"/>
  <c r="D28" i="11"/>
  <c r="C28" i="11"/>
  <c r="D27" i="11"/>
  <c r="C27" i="11"/>
  <c r="E26" i="11"/>
  <c r="D26" i="11"/>
  <c r="C26" i="11"/>
  <c r="E23" i="11"/>
  <c r="D23" i="11"/>
  <c r="C23" i="11"/>
  <c r="E22" i="11"/>
  <c r="C22" i="11"/>
  <c r="E21" i="11"/>
  <c r="D21" i="11"/>
  <c r="C21" i="11"/>
  <c r="E14" i="11"/>
  <c r="E15" i="11"/>
  <c r="D15" i="11"/>
  <c r="C15" i="11"/>
  <c r="C14" i="11"/>
  <c r="E13" i="11"/>
  <c r="D13" i="11"/>
  <c r="C13" i="11"/>
  <c r="E10" i="11"/>
  <c r="D10" i="11"/>
  <c r="C10" i="11"/>
  <c r="D9" i="11"/>
  <c r="C9" i="11"/>
  <c r="E8" i="11"/>
  <c r="D8" i="11"/>
  <c r="C8" i="11"/>
  <c r="C4" i="11"/>
  <c r="E4" i="11"/>
  <c r="C5" i="11"/>
  <c r="D5" i="11"/>
  <c r="E5" i="11"/>
  <c r="D3" i="11"/>
  <c r="E3" i="11"/>
  <c r="C3" i="11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C26" i="7"/>
  <c r="B26" i="7"/>
  <c r="E25" i="7"/>
  <c r="D25" i="7"/>
  <c r="C25" i="7"/>
  <c r="E24" i="7"/>
  <c r="D24" i="7"/>
  <c r="C24" i="7"/>
  <c r="B24" i="7"/>
  <c r="E23" i="7"/>
  <c r="D23" i="7"/>
  <c r="C23" i="7"/>
  <c r="B23" i="7"/>
  <c r="C4" i="7"/>
  <c r="D4" i="7"/>
  <c r="E4" i="7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C10" i="7"/>
  <c r="D10" i="7"/>
  <c r="E10" i="7"/>
  <c r="C11" i="7"/>
  <c r="D11" i="7"/>
  <c r="E11" i="7"/>
  <c r="B9" i="7"/>
  <c r="B10" i="7"/>
  <c r="B11" i="7"/>
  <c r="F4" i="7" l="1"/>
  <c r="F7" i="7"/>
  <c r="F26" i="7"/>
  <c r="F5" i="7"/>
  <c r="F11" i="7"/>
  <c r="F23" i="7"/>
  <c r="F6" i="7"/>
  <c r="F24" i="7"/>
  <c r="F28" i="7"/>
  <c r="F8" i="7"/>
  <c r="F9" i="7"/>
  <c r="F25" i="7"/>
  <c r="F27" i="7"/>
  <c r="F29" i="7"/>
  <c r="F10" i="7"/>
  <c r="F30" i="7"/>
</calcChain>
</file>

<file path=xl/comments1.xml><?xml version="1.0" encoding="utf-8"?>
<comments xmlns="http://schemas.openxmlformats.org/spreadsheetml/2006/main">
  <authors>
    <author>Windows 用户</author>
    <author>ALIENWARE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Ctrl+填充柄下拉增长
填充柄下拉复制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" authorId="0" shapeId="0">
      <text>
        <r>
          <rPr>
            <sz val="9"/>
            <color indexed="81"/>
            <rFont val="宋体"/>
            <family val="3"/>
            <charset val="134"/>
          </rPr>
          <t xml:space="preserve">与文字+数字相反
填充柄下拉复制
Ctrl+填充柄下拉增长
</t>
        </r>
      </text>
    </comment>
    <comment ref="D2" authorId="0" shapeId="0">
      <text>
        <r>
          <rPr>
            <sz val="9"/>
            <color indexed="81"/>
            <rFont val="宋体"/>
            <family val="3"/>
            <charset val="134"/>
          </rPr>
          <t>先写出两个数字，构成等差数列的步长，再下拉填充柄</t>
        </r>
      </text>
    </comment>
    <comment ref="B17" authorId="0" shapeId="0">
      <text>
        <r>
          <rPr>
            <sz val="9"/>
            <color indexed="81"/>
            <rFont val="宋体"/>
            <family val="3"/>
            <charset val="134"/>
          </rPr>
          <t xml:space="preserve">直接下拉填充柄就会自动填充
</t>
        </r>
      </text>
    </comment>
    <comment ref="E17" authorId="0" shapeId="0">
      <text>
        <r>
          <rPr>
            <sz val="9"/>
            <color indexed="81"/>
            <rFont val="宋体"/>
            <family val="3"/>
            <charset val="134"/>
          </rPr>
          <t xml:space="preserve">下拉不会自动填充，需要手动添加
</t>
        </r>
      </text>
    </comment>
    <comment ref="B31" authorId="1" shapeId="0">
      <text>
        <r>
          <rPr>
            <sz val="9"/>
            <rFont val="宋体"/>
            <family val="3"/>
            <charset val="134"/>
          </rPr>
          <t>1.</t>
        </r>
        <r>
          <rPr>
            <sz val="9"/>
            <rFont val="宋体"/>
            <family val="3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填充两个数字，构成等比数列的前两项
2.</t>
        </r>
        <r>
          <rPr>
            <sz val="9"/>
            <rFont val="宋体"/>
            <family val="3"/>
            <charset val="134"/>
          </rPr>
          <t xml:space="preserve"> 右键填充柄下拉，选择等比数列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31" authorId="0" shapeId="0">
      <text>
        <r>
          <rPr>
            <b/>
            <sz val="9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鼠标右键下拉填充，选择工作日填充</t>
        </r>
        <r>
          <rPr>
            <b/>
            <sz val="9"/>
            <rFont val="宋体"/>
            <family val="3"/>
            <charset val="134"/>
          </rPr>
          <t xml:space="preserve">
</t>
        </r>
      </text>
    </comment>
    <comment ref="D31" authorId="0" shapeId="0">
      <text>
        <r>
          <rPr>
            <sz val="9"/>
            <color indexed="81"/>
            <rFont val="宋体"/>
            <family val="3"/>
            <charset val="134"/>
          </rPr>
          <t xml:space="preserve">鼠标右键下拉填充，选择工作日填充
</t>
        </r>
      </text>
    </comment>
    <comment ref="E31" authorId="0" shapeId="0">
      <text>
        <r>
          <rPr>
            <sz val="9"/>
            <color indexed="81"/>
            <rFont val="宋体"/>
            <family val="3"/>
            <charset val="134"/>
          </rPr>
          <t xml:space="preserve">与月、日填充同理
</t>
        </r>
      </text>
    </comment>
    <comment ref="B61" authorId="0" shapeId="0">
      <text>
        <r>
          <rPr>
            <sz val="11"/>
            <color theme="1"/>
            <rFont val="等线"/>
            <charset val="134"/>
            <scheme val="minor"/>
          </rPr>
          <t>下拉列表选择</t>
        </r>
      </text>
    </comment>
    <comment ref="C76" authorId="0" shapeId="0">
      <text>
        <r>
          <rPr>
            <sz val="9"/>
            <rFont val="宋体"/>
            <family val="3"/>
            <charset val="134"/>
          </rPr>
          <t>部门只有
财务部,产品部,营销部,市场部
提示：也可以直接把数据粘贴到数据有效性验证的可选值中，注意要用逗号分隔</t>
        </r>
      </text>
    </comment>
  </commentList>
</comments>
</file>

<file path=xl/connections.xml><?xml version="1.0" encoding="utf-8"?>
<connections xmlns="http://schemas.openxmlformats.org/spreadsheetml/2006/main">
  <connection id="1" keepAlive="1" name="查询 - adults" description="与工作簿中“adults”查询的连接。" type="5" refreshedVersion="6" background="1">
    <dbPr connection="Provider=Microsoft.Mashup.OleDb.1;Data Source=$Workbook$;Location=adults;Extended Properties=&quot;&quot;" command="SELECT * FROM [adults]"/>
  </connection>
  <connection id="2" keepAlive="1" name="查询 - e4" description="与工作簿中“e4”查询的连接。" type="5" refreshedVersion="6" background="1" saveData="1">
    <dbPr connection="Provider=Microsoft.Mashup.OleDb.1;Data Source=$Workbook$;Location=e4;Extended Properties=&quot;&quot;" command="SELECT * FROM [e4]"/>
  </connection>
  <connection id="3" keepAlive="1" name="查询 - e4 (2)" description="与工作簿中“e4 (2)”查询的连接。" type="5" refreshedVersion="6" background="1" saveData="1">
    <dbPr connection="Provider=Microsoft.Mashup.OleDb.1;Data Source=$Workbook$;Location=e4 (2);Extended Properties=&quot;&quot;" command="SELECT * FROM [e4 (2)]"/>
  </connection>
  <connection id="4" keepAlive="1" name="查询 - seeds" description="与工作簿中“seeds”查询的连接。" type="5" refreshedVersion="6" background="1">
    <dbPr connection="Provider=Microsoft.Mashup.OleDb.1;Data Source=$Workbook$;Location=seeds;Extended Properties=&quot;&quot;" command="SELECT * FROM [seeds]"/>
  </connection>
  <connection id="5" keepAlive="1" name="查询 - seeds (2)" description="与工作簿中“seeds (2)”查询的连接。" type="5" refreshedVersion="6" background="1" saveData="1">
    <dbPr connection="Provider=Microsoft.Mashup.OleDb.1;Data Source=$Workbook$;Location=seeds (2);Extended Properties=&quot;&quot;" command="SELECT * FROM [seeds (2)]"/>
  </connection>
  <connection id="6" keepAlive="1" name="查询 - 成绩" description="与工作簿中“成绩”查询的连接。" type="5" refreshedVersion="6" background="1">
    <dbPr connection="Provider=Microsoft.Mashup.OleDb.1;Data Source=$Workbook$;Location=成绩;Extended Properties=&quot;&quot;" command="SELECT * FROM [成绩]"/>
  </connection>
</connections>
</file>

<file path=xl/sharedStrings.xml><?xml version="1.0" encoding="utf-8"?>
<sst xmlns="http://schemas.openxmlformats.org/spreadsheetml/2006/main" count="618" uniqueCount="278">
  <si>
    <t>星期一</t>
  </si>
  <si>
    <t>一月</t>
  </si>
  <si>
    <t>a</t>
  </si>
  <si>
    <t>文字+数字</t>
  </si>
  <si>
    <t>数字</t>
  </si>
  <si>
    <t>等差数列</t>
  </si>
  <si>
    <t>等比序列</t>
  </si>
  <si>
    <t>工作日填充</t>
  </si>
  <si>
    <t>以月填充</t>
  </si>
  <si>
    <t>以年填充</t>
  </si>
  <si>
    <t>QF0001</t>
  </si>
  <si>
    <t>4.多个不连续单元格同数据</t>
  </si>
  <si>
    <t>5. 文本记忆输入</t>
  </si>
  <si>
    <t>性别</t>
  </si>
  <si>
    <t>产品</t>
  </si>
  <si>
    <t>营销部</t>
  </si>
  <si>
    <t>市场部</t>
  </si>
  <si>
    <t>财务部</t>
  </si>
  <si>
    <t>保护工作表是针对工作表的保护，限制删除或增加行、列；限制单元录入数据等。</t>
    <phoneticPr fontId="4" type="noConversion"/>
  </si>
  <si>
    <t>保护工作簿是限制删除或增加工作表数量、修改工作表名称，隐藏工作表等。</t>
    <phoneticPr fontId="4" type="noConversion"/>
  </si>
  <si>
    <t>3. 工作表保护：对单元格编辑的限制</t>
    <phoneticPr fontId="4" type="noConversion"/>
  </si>
  <si>
    <t>4. 部分单元格编辑：取消可以编辑单元格的锁定状态，然后设置保护工作表</t>
    <phoneticPr fontId="4" type="noConversion"/>
  </si>
  <si>
    <t>2. 工作簿结构保护：保护结构</t>
    <phoneticPr fontId="4" type="noConversion"/>
  </si>
  <si>
    <t>1. 工作簿保护：打开是否需要密码，不能撤销，只能另存，再在常规选项里删除密码</t>
    <phoneticPr fontId="4" type="noConversion"/>
  </si>
  <si>
    <t>1. 打开文件-&gt;信息-&gt;</t>
    <phoneticPr fontId="4" type="noConversion"/>
  </si>
  <si>
    <t>2.审阅选项卡中-&gt;保护工作表或保护工作簿</t>
    <phoneticPr fontId="4" type="noConversion"/>
  </si>
  <si>
    <t>收入</t>
    <phoneticPr fontId="4" type="noConversion"/>
  </si>
  <si>
    <t>费用</t>
    <phoneticPr fontId="4" type="noConversion"/>
  </si>
  <si>
    <t>利润</t>
    <phoneticPr fontId="4" type="noConversion"/>
  </si>
  <si>
    <t>商品A</t>
    <phoneticPr fontId="4" type="noConversion"/>
  </si>
  <si>
    <t>商品B</t>
    <phoneticPr fontId="4" type="noConversion"/>
  </si>
  <si>
    <t>商品C</t>
    <phoneticPr fontId="4" type="noConversion"/>
  </si>
  <si>
    <t>商品D</t>
    <phoneticPr fontId="4" type="noConversion"/>
  </si>
  <si>
    <t>一、保护功能</t>
    <phoneticPr fontId="4" type="noConversion"/>
  </si>
  <si>
    <t>二、说明：</t>
    <phoneticPr fontId="4" type="noConversion"/>
  </si>
  <si>
    <t>三、操作方法:</t>
    <phoneticPr fontId="4" type="noConversion"/>
  </si>
  <si>
    <t>四、练习</t>
    <phoneticPr fontId="4" type="noConversion"/>
  </si>
  <si>
    <t>练习保护工作表、保护工作簿、保护指定单元格的功能（5分钟）</t>
    <phoneticPr fontId="4" type="noConversion"/>
  </si>
  <si>
    <t>导入外部数据</t>
    <phoneticPr fontId="4" type="noConversion"/>
  </si>
  <si>
    <t>1. 导入txt文件</t>
    <phoneticPr fontId="4" type="noConversion"/>
  </si>
  <si>
    <t>数据选项卡-&gt; 从文本/CSV</t>
    <phoneticPr fontId="4" type="noConversion"/>
  </si>
  <si>
    <t>3. 导入MySql数据库</t>
    <phoneticPr fontId="4" type="noConversion"/>
  </si>
  <si>
    <t>2. 导入Microsoft Access数据库文件</t>
    <phoneticPr fontId="4" type="noConversion"/>
  </si>
  <si>
    <t>数据选项卡-&gt; 获取数据 -&gt; 自文件</t>
    <phoneticPr fontId="4" type="noConversion"/>
  </si>
  <si>
    <t>数据选项卡-&gt;获取数据 -&gt; 自数据库 -&gt; 从Microsoft Access导入</t>
    <phoneticPr fontId="4" type="noConversion"/>
  </si>
  <si>
    <t>数据选项卡-&gt;获取数据 -&gt; 自数据库 -&gt; 从MySQL导入</t>
    <phoneticPr fontId="4" type="noConversion"/>
  </si>
  <si>
    <t>例：导入adults.txt文件</t>
    <phoneticPr fontId="4" type="noConversion"/>
  </si>
  <si>
    <t>例：导入seeds.csv文件</t>
    <phoneticPr fontId="4" type="noConversion"/>
  </si>
  <si>
    <t>文本类型：</t>
    <phoneticPr fontId="4" type="noConversion"/>
  </si>
  <si>
    <t>文本</t>
    <phoneticPr fontId="4" type="noConversion"/>
  </si>
  <si>
    <t>数值</t>
    <phoneticPr fontId="4" type="noConversion"/>
  </si>
  <si>
    <t>逻辑值</t>
    <phoneticPr fontId="4" type="noConversion"/>
  </si>
  <si>
    <t>错误值</t>
    <phoneticPr fontId="4" type="noConversion"/>
  </si>
  <si>
    <t>EXCEL中的数据类型</t>
    <phoneticPr fontId="4" type="noConversion"/>
  </si>
  <si>
    <t>姓名、性别、住址、商品名称</t>
    <phoneticPr fontId="4" type="noConversion"/>
  </si>
  <si>
    <t>100，0.1，1e5…</t>
    <phoneticPr fontId="4" type="noConversion"/>
  </si>
  <si>
    <t>TRUE, FALSE</t>
    <phoneticPr fontId="4" type="noConversion"/>
  </si>
  <si>
    <t>#VALUE!、#DIV/0!、#NAME!、#N/A、#REF!、#NULL!</t>
    <phoneticPr fontId="4" type="noConversion"/>
  </si>
  <si>
    <t>用户ID</t>
    <phoneticPr fontId="4" type="noConversion"/>
  </si>
  <si>
    <t>姓名</t>
    <phoneticPr fontId="4" type="noConversion"/>
  </si>
  <si>
    <t>电话</t>
    <phoneticPr fontId="4" type="noConversion"/>
  </si>
  <si>
    <t>注册时间</t>
    <phoneticPr fontId="4" type="noConversion"/>
  </si>
  <si>
    <t>程咬金</t>
    <phoneticPr fontId="4" type="noConversion"/>
  </si>
  <si>
    <t>李白</t>
    <phoneticPr fontId="4" type="noConversion"/>
  </si>
  <si>
    <t>孙尚香</t>
    <phoneticPr fontId="4" type="noConversion"/>
  </si>
  <si>
    <t>赵云</t>
    <phoneticPr fontId="4" type="noConversion"/>
  </si>
  <si>
    <t>韩信</t>
    <phoneticPr fontId="4" type="noConversion"/>
  </si>
  <si>
    <t>武则天</t>
    <phoneticPr fontId="4" type="noConversion"/>
  </si>
  <si>
    <t>曹操</t>
    <phoneticPr fontId="4" type="noConversion"/>
  </si>
  <si>
    <t>鲁班</t>
    <phoneticPr fontId="4" type="noConversion"/>
  </si>
  <si>
    <t>单价</t>
    <phoneticPr fontId="4" type="noConversion"/>
  </si>
  <si>
    <t>是否全款</t>
    <phoneticPr fontId="4" type="noConversion"/>
  </si>
  <si>
    <t>数量</t>
    <phoneticPr fontId="4" type="noConversion"/>
  </si>
  <si>
    <t>总价</t>
    <phoneticPr fontId="4" type="noConversion"/>
  </si>
  <si>
    <t>可以通过自定义单元格格式去设置不同数据类型的表现形式</t>
    <phoneticPr fontId="4" type="noConversion"/>
  </si>
  <si>
    <t>上面的数据展示可读性较差，如何实现下面的数据显示形式？</t>
    <phoneticPr fontId="4" type="noConversion"/>
  </si>
  <si>
    <t>可以使用自定义数据格式</t>
    <phoneticPr fontId="4" type="noConversion"/>
  </si>
  <si>
    <t>6. 数据有效性</t>
    <phoneticPr fontId="4" type="noConversion"/>
  </si>
  <si>
    <t>商品名称</t>
    <phoneticPr fontId="4" type="noConversion"/>
  </si>
  <si>
    <t>总计</t>
    <phoneticPr fontId="4" type="noConversion"/>
  </si>
  <si>
    <t>单月销售额不足500的用红色标注</t>
    <phoneticPr fontId="4" type="noConversion"/>
  </si>
  <si>
    <t>保留两位小数位</t>
    <phoneticPr fontId="4" type="noConversion"/>
  </si>
  <si>
    <t>2019/1/1</t>
    <phoneticPr fontId="4" type="noConversion"/>
  </si>
  <si>
    <t>一个单元格内如果数字过多（一般是超过12位），就会以科学计数法显示</t>
    <phoneticPr fontId="4" type="noConversion"/>
  </si>
  <si>
    <t>但是文本格式变更以后，就无法再当成数值使用，需要使用VALUE函数提取数值</t>
    <phoneticPr fontId="4" type="noConversion"/>
  </si>
  <si>
    <t>如果要显示所有数字，需要使用文本格式，也可以在数值前加上'单引号变成文本格式</t>
    <phoneticPr fontId="4" type="noConversion"/>
  </si>
  <si>
    <t>2019/2/9</t>
    <phoneticPr fontId="4" type="noConversion"/>
  </si>
  <si>
    <t>文本格式的日期</t>
    <phoneticPr fontId="4" type="noConversion"/>
  </si>
  <si>
    <t>2019/3/4</t>
    <phoneticPr fontId="4" type="noConversion"/>
  </si>
  <si>
    <t>2019年3月4日</t>
    <phoneticPr fontId="4" type="noConversion"/>
  </si>
  <si>
    <t>2012-10-10</t>
    <phoneticPr fontId="4" type="noConversion"/>
  </si>
  <si>
    <t>使用VALUE函数提取</t>
    <phoneticPr fontId="4" type="noConversion"/>
  </si>
  <si>
    <t>常用时间格式</t>
    <phoneticPr fontId="4" type="noConversion"/>
  </si>
  <si>
    <t>可以使用查找替换</t>
    <phoneticPr fontId="4" type="noConversion"/>
  </si>
  <si>
    <t>2016.08.10</t>
    <phoneticPr fontId="4" type="noConversion"/>
  </si>
  <si>
    <t>2020.10.10</t>
    <phoneticPr fontId="4" type="noConversion"/>
  </si>
  <si>
    <t>2018.07.19</t>
    <phoneticPr fontId="4" type="noConversion"/>
  </si>
  <si>
    <t>2011.12.19</t>
    <phoneticPr fontId="4" type="noConversion"/>
  </si>
  <si>
    <t>不标准格式2</t>
    <phoneticPr fontId="4" type="noConversion"/>
  </si>
  <si>
    <t>不标准格式1</t>
    <phoneticPr fontId="4" type="noConversion"/>
  </si>
  <si>
    <t>不标准格式3</t>
    <phoneticPr fontId="4" type="noConversion"/>
  </si>
  <si>
    <t>列1</t>
  </si>
  <si>
    <t>列2</t>
  </si>
  <si>
    <t>列3</t>
  </si>
  <si>
    <t>列4</t>
  </si>
  <si>
    <t>列5</t>
  </si>
  <si>
    <t>使用空白单元格格式刷功能删除单引号</t>
    <phoneticPr fontId="4" type="noConversion"/>
  </si>
  <si>
    <t>有些文本前使用了单引号</t>
    <phoneticPr fontId="4" type="noConversion"/>
  </si>
  <si>
    <t>可以使用其他空白单元格格式刷进行处理</t>
    <phoneticPr fontId="4" type="noConversion"/>
  </si>
  <si>
    <t>一季度</t>
    <phoneticPr fontId="4" type="noConversion"/>
  </si>
  <si>
    <t>二季度</t>
    <phoneticPr fontId="4" type="noConversion"/>
  </si>
  <si>
    <t>三季度</t>
    <phoneticPr fontId="4" type="noConversion"/>
  </si>
  <si>
    <t>商品E</t>
    <phoneticPr fontId="4" type="noConversion"/>
  </si>
  <si>
    <t>商品F</t>
    <phoneticPr fontId="4" type="noConversion"/>
  </si>
  <si>
    <t>商品X</t>
    <phoneticPr fontId="4" type="noConversion"/>
  </si>
  <si>
    <t>商品Y</t>
    <phoneticPr fontId="4" type="noConversion"/>
  </si>
  <si>
    <t>商品Z</t>
    <phoneticPr fontId="4" type="noConversion"/>
  </si>
  <si>
    <t>小计</t>
    <phoneticPr fontId="4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</si>
  <si>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</si>
  <si>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</si>
  <si>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</si>
  <si>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</si>
  <si>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</si>
  <si>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</si>
  <si>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</si>
  <si>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</si>
  <si>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Kama</t>
  </si>
  <si>
    <t>Rosa</t>
  </si>
  <si>
    <t>Canadian</t>
  </si>
  <si>
    <t>知识点：Ctrl+Shift+方向键</t>
    <phoneticPr fontId="4" type="noConversion"/>
  </si>
  <si>
    <t>说明：</t>
    <phoneticPr fontId="4" type="noConversion"/>
  </si>
  <si>
    <t>可以快速选择规模较大的区域数据</t>
    <phoneticPr fontId="4" type="noConversion"/>
  </si>
  <si>
    <t>缺陷：</t>
    <phoneticPr fontId="4" type="noConversion"/>
  </si>
  <si>
    <t>如果区域数据出现断行或断列，则被阻隔，可以借此特性查看缺失行、列</t>
    <phoneticPr fontId="4" type="noConversion"/>
  </si>
  <si>
    <t>有缺失行或列时，可以继续按方向键越过</t>
    <phoneticPr fontId="4" type="noConversion"/>
  </si>
  <si>
    <t>知识点：使用ALT+=可以进行快速求和运算</t>
    <phoneticPr fontId="4" type="noConversion"/>
  </si>
  <si>
    <t>说明：可以同时选中多个要求和的单元格，再按ALT+=</t>
    <phoneticPr fontId="4" type="noConversion"/>
  </si>
  <si>
    <t>知识点：快速填充选中单元格</t>
    <phoneticPr fontId="4" type="noConversion"/>
  </si>
  <si>
    <t>Ctrl+Enter</t>
    <phoneticPr fontId="4" type="noConversion"/>
  </si>
  <si>
    <t>快速填充空白部分为100</t>
    <phoneticPr fontId="4" type="noConversion"/>
  </si>
  <si>
    <t>3.填充柄+鼠标右键下拉</t>
    <phoneticPr fontId="4" type="noConversion"/>
  </si>
  <si>
    <t>1.填充柄</t>
    <phoneticPr fontId="4" type="noConversion"/>
  </si>
  <si>
    <t>2. 利用自定义列表填充</t>
    <phoneticPr fontId="4" type="noConversion"/>
  </si>
  <si>
    <t>文件-》选项-》高级-》编辑自定义列表</t>
    <phoneticPr fontId="4" type="noConversion"/>
  </si>
  <si>
    <t>甲</t>
    <phoneticPr fontId="4" type="noConversion"/>
  </si>
  <si>
    <t>1. 冻结单元格：点击要冻结的单元格，点击冻结</t>
    <phoneticPr fontId="4" type="noConversion"/>
  </si>
  <si>
    <t>2. 取消冻结：点击要取消的冻结单元格，点击取消</t>
    <phoneticPr fontId="4" type="noConversion"/>
  </si>
  <si>
    <t>文本类型转换数值类型的方法：</t>
    <phoneticPr fontId="4" type="noConversion"/>
  </si>
  <si>
    <r>
      <t>使用</t>
    </r>
    <r>
      <rPr>
        <b/>
        <sz val="10.5"/>
        <rFont val="Calibri"/>
        <family val="2"/>
      </rPr>
      <t>6</t>
    </r>
    <r>
      <rPr>
        <b/>
        <sz val="10.5"/>
        <rFont val="宋体"/>
        <family val="3"/>
        <charset val="134"/>
      </rPr>
      <t>个公式之一来转换：（同样适用于日期）</t>
    </r>
  </si>
  <si>
    <r>
      <t>a)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A1*1 </t>
    </r>
  </si>
  <si>
    <r>
      <t>b)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A1/1 </t>
    </r>
  </si>
  <si>
    <r>
      <t>c)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A1+0 </t>
    </r>
  </si>
  <si>
    <r>
      <t>d)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A1-0 </t>
    </r>
  </si>
  <si>
    <r>
      <t>e)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- -A1 </t>
    </r>
    <r>
      <rPr>
        <sz val="10.5"/>
        <rFont val="宋体"/>
        <family val="3"/>
        <charset val="134"/>
      </rPr>
      <t>减负运算</t>
    </r>
    <r>
      <rPr>
        <sz val="10.5"/>
        <rFont val="Calibri"/>
        <family val="2"/>
      </rPr>
      <t xml:space="preserve">  </t>
    </r>
    <r>
      <rPr>
        <sz val="10.5"/>
        <rFont val="宋体"/>
        <family val="3"/>
        <charset val="134"/>
      </rPr>
      <t>（第</t>
    </r>
    <r>
      <rPr>
        <sz val="10.5"/>
        <rFont val="Calibri"/>
        <family val="2"/>
      </rPr>
      <t>1</t>
    </r>
    <r>
      <rPr>
        <sz val="10.5"/>
        <rFont val="宋体"/>
        <family val="3"/>
        <charset val="134"/>
      </rPr>
      <t>个</t>
    </r>
    <r>
      <rPr>
        <sz val="10.5"/>
        <rFont val="Calibri"/>
        <family val="2"/>
      </rPr>
      <t>-</t>
    </r>
    <r>
      <rPr>
        <sz val="10.5"/>
        <rFont val="宋体"/>
        <family val="3"/>
        <charset val="134"/>
      </rPr>
      <t>是减法，第</t>
    </r>
    <r>
      <rPr>
        <sz val="10.5"/>
        <rFont val="Calibri"/>
        <family val="2"/>
      </rPr>
      <t>2</t>
    </r>
    <r>
      <rPr>
        <sz val="10.5"/>
        <rFont val="宋体"/>
        <family val="3"/>
        <charset val="134"/>
      </rPr>
      <t>个</t>
    </r>
    <r>
      <rPr>
        <sz val="10.5"/>
        <rFont val="Calibri"/>
        <family val="2"/>
      </rPr>
      <t>-</t>
    </r>
    <r>
      <rPr>
        <sz val="10.5"/>
        <rFont val="宋体"/>
        <family val="3"/>
        <charset val="134"/>
      </rPr>
      <t>是负数）</t>
    </r>
    <r>
      <rPr>
        <sz val="10.5"/>
        <rFont val="Calibri"/>
        <family val="2"/>
      </rPr>
      <t xml:space="preserve"> </t>
    </r>
  </si>
  <si>
    <r>
      <t>f)</t>
    </r>
    <r>
      <rPr>
        <sz val="7"/>
        <rFont val="Times New Roman"/>
        <family val="1"/>
      </rPr>
      <t xml:space="preserve">          </t>
    </r>
    <r>
      <rPr>
        <sz val="10.5"/>
        <rFont val="Calibri"/>
        <family val="2"/>
      </rPr>
      <t>= VALUE</t>
    </r>
    <r>
      <rPr>
        <sz val="10.5"/>
        <rFont val="宋体"/>
        <family val="3"/>
        <charset val="134"/>
      </rPr>
      <t>（</t>
    </r>
    <r>
      <rPr>
        <sz val="10.5"/>
        <rFont val="Calibri"/>
        <family val="2"/>
      </rPr>
      <t>A1</t>
    </r>
    <r>
      <rPr>
        <sz val="10.5"/>
        <rFont val="宋体"/>
        <family val="3"/>
        <charset val="134"/>
      </rPr>
      <t>）</t>
    </r>
  </si>
  <si>
    <r>
      <rPr>
        <b/>
        <sz val="10.5"/>
        <rFont val="宋体"/>
        <family val="3"/>
        <charset val="134"/>
      </rPr>
      <t>逻辑型数字转换为数值型的</t>
    </r>
    <r>
      <rPr>
        <b/>
        <sz val="10.5"/>
        <rFont val="Calibri"/>
        <family val="2"/>
      </rPr>
      <t>6</t>
    </r>
    <r>
      <rPr>
        <b/>
        <sz val="10.5"/>
        <rFont val="宋体"/>
        <family val="3"/>
        <charset val="134"/>
      </rPr>
      <t>个公式：（当</t>
    </r>
    <r>
      <rPr>
        <b/>
        <sz val="10.5"/>
        <rFont val="Calibri"/>
        <family val="2"/>
      </rPr>
      <t>A1</t>
    </r>
    <r>
      <rPr>
        <b/>
        <sz val="10.5"/>
        <rFont val="宋体"/>
        <family val="3"/>
        <charset val="134"/>
      </rPr>
      <t>是逻辑值时）</t>
    </r>
    <phoneticPr fontId="2" type="noConversion"/>
  </si>
  <si>
    <r>
      <t>1)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A1*1 </t>
    </r>
  </si>
  <si>
    <r>
      <t>2)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>= A1/1</t>
    </r>
  </si>
  <si>
    <r>
      <t>3)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>= A1+0</t>
    </r>
  </si>
  <si>
    <r>
      <t>4)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>= A1-0</t>
    </r>
  </si>
  <si>
    <r>
      <t>5)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- -A1 </t>
    </r>
    <r>
      <rPr>
        <sz val="10.5"/>
        <rFont val="宋体"/>
        <family val="3"/>
        <charset val="134"/>
      </rPr>
      <t>减负</t>
    </r>
  </si>
  <si>
    <r>
      <t>6)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>= N</t>
    </r>
    <r>
      <rPr>
        <sz val="10.5"/>
        <rFont val="宋体"/>
        <family val="3"/>
        <charset val="134"/>
      </rPr>
      <t>（</t>
    </r>
    <r>
      <rPr>
        <sz val="10.5"/>
        <rFont val="Calibri"/>
        <family val="2"/>
      </rPr>
      <t>A1</t>
    </r>
    <r>
      <rPr>
        <sz val="10.5"/>
        <rFont val="宋体"/>
        <family val="3"/>
        <charset val="134"/>
      </rPr>
      <t>）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</rPr>
      <t>（</t>
    </r>
    <r>
      <rPr>
        <sz val="10.5"/>
        <rFont val="Calibri"/>
        <family val="2"/>
      </rPr>
      <t>N</t>
    </r>
    <r>
      <rPr>
        <sz val="10.5"/>
        <rFont val="宋体"/>
        <family val="3"/>
        <charset val="134"/>
      </rPr>
      <t>函数）</t>
    </r>
  </si>
  <si>
    <t>文本型数字</t>
    <phoneticPr fontId="21" type="noConversion"/>
  </si>
  <si>
    <t>数值型数字</t>
    <phoneticPr fontId="21" type="noConversion"/>
  </si>
  <si>
    <t>逻辑值</t>
    <phoneticPr fontId="21" type="noConversion"/>
  </si>
  <si>
    <t>100000</t>
    <phoneticPr fontId="22" type="noConversion"/>
  </si>
  <si>
    <t>数值型数字2</t>
  </si>
  <si>
    <t>12344</t>
    <phoneticPr fontId="22" type="noConversion"/>
  </si>
  <si>
    <t>0202</t>
    <phoneticPr fontId="22" type="noConversion"/>
  </si>
  <si>
    <t>3.14156</t>
    <phoneticPr fontId="22" type="noConversion"/>
  </si>
  <si>
    <t>0.101000</t>
    <phoneticPr fontId="22" type="noConversion"/>
  </si>
  <si>
    <t>112.223</t>
    <phoneticPr fontId="22" type="noConversion"/>
  </si>
  <si>
    <t>100908</t>
    <phoneticPr fontId="22" type="noConversion"/>
  </si>
  <si>
    <t>0.000</t>
    <phoneticPr fontId="22" type="noConversion"/>
  </si>
  <si>
    <t>19.11.12</t>
    <phoneticPr fontId="22" type="noConversion"/>
  </si>
  <si>
    <t>TEXT+自定义格式处理</t>
    <phoneticPr fontId="4" type="noConversion"/>
  </si>
  <si>
    <t>默认把编辑单元格之上的所有数据进行数据有效性验证</t>
  </si>
  <si>
    <t>右键-&gt;从下拉列表中选择</t>
    <phoneticPr fontId="4" type="noConversion"/>
  </si>
  <si>
    <t>性别</t>
    <phoneticPr fontId="4" type="noConversion"/>
  </si>
  <si>
    <t>部门</t>
    <phoneticPr fontId="4" type="noConversion"/>
  </si>
  <si>
    <t>累计销售额大于500的用绿色标注</t>
    <phoneticPr fontId="4" type="noConversion"/>
  </si>
  <si>
    <t>使用数据菜单-分列功能</t>
    <phoneticPr fontId="4" type="noConversion"/>
  </si>
  <si>
    <t>作业1：完成如下表格的制作</t>
    <phoneticPr fontId="4" type="noConversion"/>
  </si>
  <si>
    <t>作业2: 对上述表格进行颜色处理</t>
    <phoneticPr fontId="4" type="noConversion"/>
  </si>
  <si>
    <t>成本</t>
    <phoneticPr fontId="4" type="noConversion"/>
  </si>
  <si>
    <t>部门一</t>
    <phoneticPr fontId="4" type="noConversion"/>
  </si>
  <si>
    <t>部门二</t>
  </si>
  <si>
    <t>部门三</t>
  </si>
  <si>
    <t>部门四</t>
  </si>
  <si>
    <t>部门五</t>
  </si>
  <si>
    <t>柠檬</t>
    <phoneticPr fontId="4" type="noConversion"/>
  </si>
  <si>
    <t>苹果</t>
    <phoneticPr fontId="4" type="noConversion"/>
  </si>
  <si>
    <t>男</t>
  </si>
  <si>
    <t>女</t>
  </si>
  <si>
    <t>产品部</t>
  </si>
  <si>
    <t>023</t>
    <phoneticPr fontId="4" type="noConversion"/>
  </si>
  <si>
    <t>1.选择要计算的单元格</t>
    <phoneticPr fontId="4" type="noConversion"/>
  </si>
  <si>
    <t>2.ALT+Enter</t>
    <phoneticPr fontId="4" type="noConversion"/>
  </si>
  <si>
    <r>
      <t>3</t>
    </r>
    <r>
      <rPr>
        <sz val="11"/>
        <color theme="1"/>
        <rFont val="等线"/>
        <family val="3"/>
        <charset val="134"/>
        <scheme val="minor"/>
      </rPr>
      <t>.ALT+=</t>
    </r>
    <phoneticPr fontId="4" type="noConversion"/>
  </si>
  <si>
    <t>tom</t>
  </si>
  <si>
    <t>tom</t>
    <phoneticPr fontId="4" type="noConversion"/>
  </si>
  <si>
    <t>tom</t>
    <phoneticPr fontId="4" type="noConversion"/>
  </si>
  <si>
    <t>tom</t>
    <phoneticPr fontId="4" type="noConversion"/>
  </si>
  <si>
    <t>tom</t>
    <phoneticPr fontId="4" type="noConversion"/>
  </si>
  <si>
    <t>2019.09.01</t>
    <phoneticPr fontId="4" type="noConversion"/>
  </si>
  <si>
    <t>tom</t>
    <phoneticPr fontId="4" type="noConversion"/>
  </si>
  <si>
    <t>tom</t>
    <phoneticPr fontId="4" type="noConversion"/>
  </si>
  <si>
    <t>Ctrl+鼠标左键 或 Shift+F8选中，Ctrl+Enter补全</t>
    <phoneticPr fontId="4" type="noConversion"/>
  </si>
  <si>
    <t>tom</t>
    <phoneticPr fontId="4" type="noConversion"/>
  </si>
  <si>
    <t>tom</t>
    <phoneticPr fontId="4" type="noConversion"/>
  </si>
  <si>
    <t>tom</t>
    <phoneticPr fontId="4" type="noConversion"/>
  </si>
  <si>
    <t>I</t>
    <phoneticPr fontId="2" type="noConversion"/>
  </si>
  <si>
    <t>原始数值</t>
    <phoneticPr fontId="2" type="noConversion"/>
  </si>
  <si>
    <t>显示为</t>
    <phoneticPr fontId="2" type="noConversion"/>
  </si>
  <si>
    <t>格式代码</t>
    <phoneticPr fontId="2" type="noConversion"/>
  </si>
  <si>
    <t>说明</t>
    <phoneticPr fontId="2" type="noConversion"/>
  </si>
  <si>
    <t>同上</t>
    <phoneticPr fontId="2" type="noConversion"/>
  </si>
  <si>
    <t>同上</t>
    <phoneticPr fontId="2" type="noConversion"/>
  </si>
  <si>
    <t>说明</t>
    <phoneticPr fontId="2" type="noConversion"/>
  </si>
  <si>
    <t>[红色][&gt;5]G/通用格式;[绿色][&lt;5]G/通用格式;=</t>
    <phoneticPr fontId="2" type="noConversion"/>
  </si>
  <si>
    <t>大于5的数字显示红色、小于5的数字显示绿色、等于5的数字显示黑色等号</t>
    <phoneticPr fontId="2" type="noConversion"/>
  </si>
  <si>
    <t>显示为</t>
    <phoneticPr fontId="2" type="noConversion"/>
  </si>
  <si>
    <t>II</t>
    <phoneticPr fontId="2" type="noConversion"/>
  </si>
  <si>
    <t>0!.0,</t>
    <phoneticPr fontId="2" type="noConversion"/>
  </si>
  <si>
    <t>以万为单位显示数值，保留一位小数显示。</t>
    <phoneticPr fontId="2" type="noConversion"/>
  </si>
  <si>
    <t>同上</t>
    <phoneticPr fontId="2" type="noConversion"/>
  </si>
  <si>
    <t>0!.0,"万"</t>
    <phoneticPr fontId="2" type="noConversion"/>
  </si>
  <si>
    <t>以万为单位、保留一位小数。显示后缀“万”。</t>
    <phoneticPr fontId="2" type="noConversion"/>
  </si>
  <si>
    <t>0!.0000"万元"</t>
    <phoneticPr fontId="2" type="noConversion"/>
  </si>
  <si>
    <t>以万为单位、保留四位小数。显示后缀“万元”。</t>
    <phoneticPr fontId="2" type="noConversion"/>
  </si>
  <si>
    <t>原始数值</t>
    <phoneticPr fontId="2" type="noConversion"/>
  </si>
  <si>
    <t>格式代码</t>
    <phoneticPr fontId="2" type="noConversion"/>
  </si>
  <si>
    <t>说明</t>
    <phoneticPr fontId="2" type="noConversion"/>
  </si>
  <si>
    <t>III</t>
    <phoneticPr fontId="2" type="noConversion"/>
  </si>
  <si>
    <t>原始数值</t>
    <phoneticPr fontId="2" type="noConversion"/>
  </si>
  <si>
    <t>显示为</t>
    <phoneticPr fontId="2" type="noConversion"/>
  </si>
  <si>
    <t>格式代码</t>
    <phoneticPr fontId="2" type="noConversion"/>
  </si>
  <si>
    <t>[蓝色]G/通用格式;[红色]G/通用格式;</t>
    <phoneticPr fontId="2" type="noConversion"/>
  </si>
  <si>
    <t>正数蓝色显示、负数红色显示、零值不显示</t>
    <phoneticPr fontId="2" type="noConversion"/>
  </si>
  <si>
    <t>小于1的数字以两位小数的百分数显示，其他以普通的两位小数数字显示。</t>
    <phoneticPr fontId="2" type="noConversion"/>
  </si>
  <si>
    <t>[&lt;1]0.00%;0.00</t>
    <phoneticPr fontId="2" type="noConversion"/>
  </si>
  <si>
    <t>[=1]"√";[=0]"×";</t>
    <phoneticPr fontId="2" type="noConversion"/>
  </si>
  <si>
    <t>输入“0”时显示“×”，输入“1”时显示“√”，其余显示空</t>
    <phoneticPr fontId="2" type="noConversion"/>
  </si>
  <si>
    <t>同上</t>
    <phoneticPr fontId="2" type="noConversion"/>
  </si>
  <si>
    <t>"男";;"女"</t>
    <phoneticPr fontId="2" type="noConversion"/>
  </si>
  <si>
    <t>大于零时显示“男”，小于零时显示空，等于零时显示“女”</t>
    <phoneticPr fontId="2" type="noConversion"/>
  </si>
  <si>
    <t>"Yes";"Yes";"No"</t>
    <phoneticPr fontId="2" type="noConversion"/>
  </si>
  <si>
    <t>等于零时显示“No”，不等于零时“Yes”</t>
    <phoneticPr fontId="2" type="noConversion"/>
  </si>
  <si>
    <t>同上</t>
    <phoneticPr fontId="2" type="noConversion"/>
  </si>
  <si>
    <t>说明</t>
    <phoneticPr fontId="2" type="noConversion"/>
  </si>
  <si>
    <t>[&gt;1]G/通用格式;;;</t>
    <phoneticPr fontId="2" type="noConversion"/>
  </si>
  <si>
    <t>仅大于1的时候才显示数据，不显示文本数据</t>
    <phoneticPr fontId="2" type="noConversion"/>
  </si>
  <si>
    <t>0.000;-0.000;0;**</t>
    <phoneticPr fontId="2" type="noConversion"/>
  </si>
  <si>
    <t>数值数据显示包含3位小数的数字，文本数据只显示“*”号</t>
    <phoneticPr fontId="2" type="noConversion"/>
  </si>
  <si>
    <t>ExcelHome</t>
    <phoneticPr fontId="2" type="noConversion"/>
  </si>
  <si>
    <t>;;</t>
    <phoneticPr fontId="2" type="noConversion"/>
  </si>
  <si>
    <t>只显示文本型数据</t>
    <phoneticPr fontId="2" type="noConversion"/>
  </si>
  <si>
    <t>;;;</t>
    <phoneticPr fontId="2" type="noConversion"/>
  </si>
  <si>
    <t>所有内容均不显示</t>
    <phoneticPr fontId="2" type="noConversion"/>
  </si>
  <si>
    <t>原始数值</t>
    <phoneticPr fontId="2" type="noConversion"/>
  </si>
  <si>
    <t>显示为</t>
    <phoneticPr fontId="2" type="noConversion"/>
  </si>
  <si>
    <t>格式代码</t>
    <phoneticPr fontId="2" type="noConversion"/>
  </si>
  <si>
    <t>市场</t>
    <phoneticPr fontId="2" type="noConversion"/>
  </si>
  <si>
    <t>"集团公司"@"部"</t>
    <phoneticPr fontId="2" type="noConversion"/>
  </si>
  <si>
    <t>显示部门</t>
    <phoneticPr fontId="2" type="noConversion"/>
  </si>
  <si>
    <t>财务</t>
    <phoneticPr fontId="2" type="noConversion"/>
  </si>
  <si>
    <t>同上</t>
    <phoneticPr fontId="2" type="noConversion"/>
  </si>
  <si>
    <t>长宁</t>
    <phoneticPr fontId="2" type="noConversion"/>
  </si>
  <si>
    <t>@"区分店"</t>
    <phoneticPr fontId="2" type="noConversion"/>
  </si>
  <si>
    <t>显示区域</t>
    <phoneticPr fontId="2" type="noConversion"/>
  </si>
  <si>
    <t>徐汇</t>
    <phoneticPr fontId="2" type="noConversion"/>
  </si>
  <si>
    <t>徐汇</t>
    <phoneticPr fontId="2" type="noConversion"/>
  </si>
  <si>
    <t>三</t>
    <phoneticPr fontId="2" type="noConversion"/>
  </si>
  <si>
    <t>@"年级"</t>
    <phoneticPr fontId="2" type="noConversion"/>
  </si>
  <si>
    <t>年级显示</t>
    <phoneticPr fontId="2" type="noConversion"/>
  </si>
  <si>
    <t>"第"@"大街"</t>
    <phoneticPr fontId="2" type="noConversion"/>
  </si>
  <si>
    <t>街道显示</t>
    <phoneticPr fontId="2" type="noConversion"/>
  </si>
  <si>
    <t>IV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</si>
</sst>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176" formatCode="&quot;¥&quot;#,##0.00_);[Red]\(&quot;¥&quot;#,##0.00\)"/>
    <numFmt numFmtId="177" formatCode="yyyy\-mm\-dd;@"/>
    <numFmt numFmtId="178" formatCode="[$-F800]dddd\,\ mmmm\ dd\,\ yyyy"/>
    <numFmt numFmtId="179" formatCode="&quot;商&quot;&quot;品&quot;#"/>
    <numFmt numFmtId="180" formatCode="#&quot;月&quot;&quot;销&quot;&quot;售&quot;&quot;额&quot;"/>
    <numFmt numFmtId="181" formatCode="&quot;¥&quot;#&quot;元&quot;"/>
    <numFmt numFmtId="182" formatCode="[Red][&lt;500]&quot;¥&quot;#.00&quot;元&quot;;[Green][&gt;=500]&quot;¥&quot;#.00&quot;元&quot;"/>
    <numFmt numFmtId="183" formatCode="0.00_);[Red]\(0.00\)"/>
    <numFmt numFmtId="184" formatCode="[=1]&quot;男&quot;;[=2]&quot;女&quot;"/>
    <numFmt numFmtId="185" formatCode="0.00&quot;元&quot;"/>
    <numFmt numFmtId="186" formatCode="&quot;商&quot;&quot;品&quot;0"/>
    <numFmt numFmtId="187" formatCode="[Red][&lt;=500]&quot;¥&quot;#.00&quot;元&quot;;[Green][&gt;500]&quot;¥&quot;#.00&quot;元&quot;"/>
    <numFmt numFmtId="189" formatCode="[Red][&gt;5]General;[Green][&lt;5]General;\="/>
    <numFmt numFmtId="191" formatCode="0\.0,"/>
    <numFmt numFmtId="192" formatCode="0\.0,&quot;万&quot;"/>
    <numFmt numFmtId="193" formatCode="0\.0000&quot;万元&quot;"/>
    <numFmt numFmtId="203" formatCode="[Blue]General;[Red]General;"/>
    <numFmt numFmtId="204" formatCode="[&lt;1]0.00%;0.00"/>
    <numFmt numFmtId="205" formatCode="#,#00"/>
    <numFmt numFmtId="206" formatCode="[=1]&quot;√&quot;;[=0]&quot;×&quot;;"/>
    <numFmt numFmtId="207" formatCode="&quot;男&quot;;;&quot;女&quot;"/>
    <numFmt numFmtId="208" formatCode="&quot;Yes&quot;;&quot;Yes&quot;;&quot;No&quot;"/>
    <numFmt numFmtId="209" formatCode="[&gt;1]General;;;"/>
    <numFmt numFmtId="210" formatCode="0.000;\-0.000;0;**"/>
    <numFmt numFmtId="211" formatCode=";;"/>
    <numFmt numFmtId="212" formatCode=";;;"/>
    <numFmt numFmtId="213" formatCode="&quot;集团公司&quot;@&quot;部&quot;"/>
    <numFmt numFmtId="214" formatCode="@&quot;区分店&quot;"/>
    <numFmt numFmtId="215" formatCode="@&quot;年级&quot;"/>
    <numFmt numFmtId="216" formatCode="&quot;第&quot;@&quot;大街&quot;"/>
  </numFmts>
  <fonts count="29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b/>
      <sz val="10.5"/>
      <name val="宋体"/>
      <family val="3"/>
      <charset val="134"/>
    </font>
    <font>
      <b/>
      <sz val="10.5"/>
      <name val="Calibri"/>
      <family val="2"/>
    </font>
    <font>
      <sz val="10.5"/>
      <name val="Calibri"/>
      <family val="2"/>
    </font>
    <font>
      <sz val="7"/>
      <name val="Times New Roman"/>
      <family val="1"/>
    </font>
    <font>
      <sz val="10.5"/>
      <name val="宋体"/>
      <family val="3"/>
      <charset val="134"/>
    </font>
    <font>
      <sz val="8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方正姚体"/>
      <family val="2"/>
      <charset val="134"/>
    </font>
    <font>
      <sz val="10"/>
      <color theme="1"/>
      <name val="等线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indexed="9"/>
      <name val="宋体"/>
      <family val="3"/>
      <charset val="134"/>
    </font>
    <font>
      <sz val="12"/>
      <name val="Arial"/>
      <family val="2"/>
    </font>
    <font>
      <sz val="12"/>
      <name val="华文楷体"/>
      <family val="3"/>
      <charset val="134"/>
    </font>
    <font>
      <sz val="12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43"/>
      </left>
      <right style="double">
        <color indexed="52"/>
      </right>
      <top style="double">
        <color indexed="43"/>
      </top>
      <bottom style="double">
        <color indexed="52"/>
      </bottom>
      <diagonal/>
    </border>
  </borders>
  <cellStyleXfs count="3"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178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58" fontId="0" fillId="6" borderId="2" xfId="0" applyNumberFormat="1" applyFill="1" applyBorder="1">
      <alignment vertical="center"/>
    </xf>
    <xf numFmtId="177" fontId="0" fillId="6" borderId="2" xfId="0" applyNumberFormat="1" applyFill="1" applyBorder="1">
      <alignment vertical="center"/>
    </xf>
    <xf numFmtId="0" fontId="0" fillId="7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2" xfId="0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NumberFormat="1">
      <alignment vertical="center"/>
    </xf>
    <xf numFmtId="0" fontId="7" fillId="0" borderId="0" xfId="0" applyFont="1">
      <alignment vertical="center"/>
    </xf>
    <xf numFmtId="0" fontId="7" fillId="0" borderId="0" xfId="0" applyNumberFormat="1" applyFont="1">
      <alignment vertical="center"/>
    </xf>
    <xf numFmtId="0" fontId="0" fillId="0" borderId="2" xfId="0" applyNumberForma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181" fontId="0" fillId="0" borderId="0" xfId="0" applyNumberFormat="1">
      <alignment vertical="center"/>
    </xf>
    <xf numFmtId="181" fontId="8" fillId="0" borderId="2" xfId="0" applyNumberFormat="1" applyFont="1" applyBorder="1" applyAlignment="1">
      <alignment horizontal="center" vertical="center"/>
    </xf>
    <xf numFmtId="179" fontId="8" fillId="0" borderId="15" xfId="0" applyNumberFormat="1" applyFont="1" applyBorder="1" applyAlignment="1">
      <alignment horizontal="center" vertical="center"/>
    </xf>
    <xf numFmtId="179" fontId="8" fillId="0" borderId="17" xfId="0" applyNumberFormat="1" applyFont="1" applyBorder="1" applyAlignment="1">
      <alignment horizontal="center" vertical="center"/>
    </xf>
    <xf numFmtId="181" fontId="8" fillId="0" borderId="18" xfId="0" applyNumberFormat="1" applyFont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180" fontId="9" fillId="9" borderId="13" xfId="0" applyNumberFormat="1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181" fontId="8" fillId="8" borderId="16" xfId="0" applyNumberFormat="1" applyFont="1" applyFill="1" applyBorder="1" applyAlignment="1">
      <alignment horizontal="center" vertical="center"/>
    </xf>
    <xf numFmtId="181" fontId="8" fillId="8" borderId="19" xfId="0" applyNumberFormat="1" applyFont="1" applyFill="1" applyBorder="1" applyAlignment="1">
      <alignment horizontal="center" vertical="center"/>
    </xf>
    <xf numFmtId="182" fontId="8" fillId="0" borderId="2" xfId="0" applyNumberFormat="1" applyFont="1" applyBorder="1" applyAlignment="1">
      <alignment horizontal="center" vertical="center"/>
    </xf>
    <xf numFmtId="182" fontId="8" fillId="0" borderId="18" xfId="0" applyNumberFormat="1" applyFont="1" applyBorder="1" applyAlignment="1">
      <alignment horizontal="center" vertical="center"/>
    </xf>
    <xf numFmtId="178" fontId="5" fillId="0" borderId="2" xfId="0" applyNumberFormat="1" applyFont="1" applyBorder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49" fontId="5" fillId="10" borderId="2" xfId="0" quotePrefix="1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5" fillId="9" borderId="2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1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6" xfId="0" quotePrefix="1" applyFont="1" applyBorder="1">
      <alignment vertical="center"/>
    </xf>
    <xf numFmtId="0" fontId="5" fillId="0" borderId="7" xfId="0" quotePrefix="1" applyFont="1" applyBorder="1">
      <alignment vertical="center"/>
    </xf>
    <xf numFmtId="0" fontId="5" fillId="0" borderId="8" xfId="0" quotePrefix="1" applyFont="1" applyBorder="1">
      <alignment vertical="center"/>
    </xf>
    <xf numFmtId="183" fontId="5" fillId="0" borderId="0" xfId="0" applyNumberFormat="1" applyFont="1">
      <alignment vertical="center"/>
    </xf>
    <xf numFmtId="0" fontId="0" fillId="12" borderId="2" xfId="0" applyFill="1" applyBorder="1">
      <alignment vertical="center"/>
    </xf>
    <xf numFmtId="0" fontId="5" fillId="13" borderId="2" xfId="0" applyFont="1" applyFill="1" applyBorder="1">
      <alignment vertical="center"/>
    </xf>
    <xf numFmtId="0" fontId="0" fillId="13" borderId="2" xfId="0" applyFill="1" applyBorder="1">
      <alignment vertical="center"/>
    </xf>
    <xf numFmtId="0" fontId="0" fillId="14" borderId="0" xfId="0" applyFill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3" borderId="4" xfId="0" applyFill="1" applyBorder="1">
      <alignment vertical="center"/>
    </xf>
    <xf numFmtId="0" fontId="0" fillId="6" borderId="4" xfId="0" applyFill="1" applyBorder="1">
      <alignment vertical="center"/>
    </xf>
    <xf numFmtId="178" fontId="0" fillId="6" borderId="5" xfId="0" applyNumberForma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11" fillId="6" borderId="2" xfId="0" applyFont="1" applyFill="1" applyBorder="1">
      <alignment vertical="center"/>
    </xf>
    <xf numFmtId="0" fontId="0" fillId="15" borderId="2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11" xfId="0" applyFill="1" applyBorder="1">
      <alignment vertical="center"/>
    </xf>
    <xf numFmtId="0" fontId="1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5" fillId="2" borderId="2" xfId="0" applyFont="1" applyFill="1" applyBorder="1">
      <alignment vertical="center"/>
    </xf>
    <xf numFmtId="0" fontId="0" fillId="10" borderId="0" xfId="0" applyFill="1">
      <alignment vertical="center"/>
    </xf>
    <xf numFmtId="0" fontId="5" fillId="0" borderId="0" xfId="0" applyFont="1" applyBorder="1" applyAlignment="1">
      <alignment vertical="center"/>
    </xf>
    <xf numFmtId="0" fontId="0" fillId="5" borderId="0" xfId="0" applyFill="1">
      <alignment vertical="center"/>
    </xf>
    <xf numFmtId="0" fontId="1" fillId="5" borderId="0" xfId="0" applyFont="1" applyFill="1" applyBorder="1" applyAlignment="1">
      <alignment vertical="center"/>
    </xf>
    <xf numFmtId="0" fontId="0" fillId="16" borderId="0" xfId="0" applyFill="1">
      <alignment vertical="center"/>
    </xf>
    <xf numFmtId="0" fontId="0" fillId="0" borderId="0" xfId="0" applyAlignment="1">
      <alignment horizontal="left" vertical="center"/>
    </xf>
    <xf numFmtId="0" fontId="23" fillId="0" borderId="0" xfId="0" applyFont="1">
      <alignment vertical="center"/>
    </xf>
    <xf numFmtId="0" fontId="23" fillId="0" borderId="0" xfId="0" quotePrefix="1" applyNumberFormat="1" applyFont="1" applyAlignment="1">
      <alignment horizontal="left" vertical="center"/>
    </xf>
    <xf numFmtId="0" fontId="23" fillId="0" borderId="0" xfId="0" applyNumberFormat="1" applyFont="1">
      <alignment vertical="center"/>
    </xf>
    <xf numFmtId="176" fontId="23" fillId="0" borderId="0" xfId="0" applyNumberFormat="1" applyFont="1" applyAlignment="1">
      <alignment horizontal="left" vertical="center"/>
    </xf>
    <xf numFmtId="0" fontId="10" fillId="0" borderId="20" xfId="0" applyNumberFormat="1" applyFont="1" applyBorder="1">
      <alignment vertical="center"/>
    </xf>
    <xf numFmtId="0" fontId="15" fillId="0" borderId="21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center"/>
    </xf>
    <xf numFmtId="0" fontId="20" fillId="0" borderId="21" xfId="1" applyFont="1" applyBorder="1">
      <alignment vertical="center"/>
    </xf>
    <xf numFmtId="0" fontId="16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0" fillId="17" borderId="0" xfId="0" applyFill="1">
      <alignment vertical="center"/>
    </xf>
    <xf numFmtId="0" fontId="0" fillId="17" borderId="0" xfId="0" applyNumberFormat="1" applyFill="1">
      <alignment vertical="center"/>
    </xf>
    <xf numFmtId="49" fontId="0" fillId="0" borderId="0" xfId="0" applyNumberForma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7" borderId="2" xfId="0" applyFont="1" applyFill="1" applyBorder="1">
      <alignment vertical="center"/>
    </xf>
    <xf numFmtId="0" fontId="0" fillId="4" borderId="2" xfId="0" applyNumberFormat="1" applyFill="1" applyBorder="1">
      <alignment vertical="center"/>
    </xf>
    <xf numFmtId="0" fontId="0" fillId="15" borderId="2" xfId="0" applyNumberFormat="1" applyFill="1" applyBorder="1">
      <alignment vertical="center"/>
    </xf>
    <xf numFmtId="182" fontId="8" fillId="8" borderId="16" xfId="0" applyNumberFormat="1" applyFont="1" applyFill="1" applyBorder="1" applyAlignment="1">
      <alignment horizontal="center" vertical="center"/>
    </xf>
    <xf numFmtId="182" fontId="8" fillId="8" borderId="19" xfId="0" applyNumberFormat="1" applyFont="1" applyFill="1" applyBorder="1" applyAlignment="1">
      <alignment horizontal="center" vertical="center"/>
    </xf>
    <xf numFmtId="182" fontId="0" fillId="0" borderId="0" xfId="0" applyNumberFormat="1">
      <alignment vertical="center"/>
    </xf>
    <xf numFmtId="49" fontId="23" fillId="0" borderId="0" xfId="0" applyNumberFormat="1" applyFont="1">
      <alignment vertical="center"/>
    </xf>
    <xf numFmtId="49" fontId="5" fillId="0" borderId="2" xfId="0" quotePrefix="1" applyNumberFormat="1" applyFont="1" applyBorder="1" applyAlignment="1">
      <alignment horizontal="center" vertical="center"/>
    </xf>
    <xf numFmtId="0" fontId="0" fillId="2" borderId="23" xfId="0" applyFont="1" applyFill="1" applyBorder="1">
      <alignment vertical="center"/>
    </xf>
    <xf numFmtId="184" fontId="5" fillId="5" borderId="6" xfId="0" applyNumberFormat="1" applyFont="1" applyFill="1" applyBorder="1">
      <alignment vertical="center"/>
    </xf>
    <xf numFmtId="0" fontId="5" fillId="5" borderId="8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0" fillId="0" borderId="25" xfId="0" applyBorder="1">
      <alignment vertical="center"/>
    </xf>
    <xf numFmtId="185" fontId="5" fillId="0" borderId="24" xfId="0" applyNumberFormat="1" applyFont="1" applyBorder="1">
      <alignment vertical="center"/>
    </xf>
    <xf numFmtId="185" fontId="0" fillId="0" borderId="26" xfId="0" applyNumberFormat="1" applyBorder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49" fontId="23" fillId="0" borderId="0" xfId="0" applyNumberFormat="1" applyFont="1" applyAlignment="1">
      <alignment horizontal="left" vertical="center"/>
    </xf>
    <xf numFmtId="14" fontId="5" fillId="0" borderId="2" xfId="0" applyNumberFormat="1" applyFont="1" applyBorder="1">
      <alignment vertical="center"/>
    </xf>
    <xf numFmtId="0" fontId="0" fillId="0" borderId="2" xfId="0" applyBorder="1" applyProtection="1">
      <alignment vertical="center"/>
    </xf>
    <xf numFmtId="0" fontId="5" fillId="0" borderId="2" xfId="0" applyFont="1" applyBorder="1" applyProtection="1">
      <alignment vertical="center"/>
    </xf>
    <xf numFmtId="0" fontId="5" fillId="0" borderId="0" xfId="0" quotePrefix="1" applyFont="1">
      <alignment vertical="center"/>
    </xf>
    <xf numFmtId="0" fontId="0" fillId="0" borderId="0" xfId="0" quotePrefix="1">
      <alignment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4" fillId="18" borderId="27" xfId="0" applyFont="1" applyFill="1" applyBorder="1" applyAlignment="1">
      <alignment horizontal="center"/>
    </xf>
    <xf numFmtId="0" fontId="0" fillId="0" borderId="0" xfId="0" applyAlignment="1"/>
    <xf numFmtId="0" fontId="25" fillId="19" borderId="0" xfId="0" applyFont="1" applyFill="1" applyAlignment="1">
      <alignment horizontal="center"/>
    </xf>
    <xf numFmtId="0" fontId="26" fillId="0" borderId="0" xfId="0" applyFont="1" applyAlignment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justify"/>
    </xf>
    <xf numFmtId="189" fontId="26" fillId="0" borderId="0" xfId="0" applyNumberFormat="1" applyFont="1" applyAlignment="1"/>
    <xf numFmtId="0" fontId="27" fillId="0" borderId="0" xfId="0" applyFont="1" applyAlignment="1">
      <alignment horizontal="center" wrapText="1"/>
    </xf>
    <xf numFmtId="0" fontId="27" fillId="0" borderId="0" xfId="0" applyFont="1" applyAlignment="1">
      <alignment horizontal="justify" wrapText="1"/>
    </xf>
    <xf numFmtId="0" fontId="28" fillId="0" borderId="0" xfId="0" applyFont="1" applyAlignment="1">
      <alignment horizontal="center" wrapText="1"/>
    </xf>
    <xf numFmtId="0" fontId="28" fillId="0" borderId="0" xfId="0" applyFont="1" applyAlignment="1">
      <alignment wrapText="1"/>
    </xf>
    <xf numFmtId="0" fontId="27" fillId="0" borderId="0" xfId="0" applyFont="1" applyAlignment="1">
      <alignment horizontal="center" wrapText="1"/>
    </xf>
    <xf numFmtId="191" fontId="26" fillId="0" borderId="0" xfId="0" applyNumberFormat="1" applyFont="1" applyAlignment="1"/>
    <xf numFmtId="0" fontId="27" fillId="0" borderId="0" xfId="0" applyNumberFormat="1" applyFont="1" applyAlignment="1">
      <alignment horizontal="justify"/>
    </xf>
    <xf numFmtId="192" fontId="26" fillId="0" borderId="0" xfId="0" applyNumberFormat="1" applyFont="1" applyAlignment="1"/>
    <xf numFmtId="193" fontId="26" fillId="0" borderId="0" xfId="0" applyNumberFormat="1" applyFont="1" applyAlignment="1"/>
    <xf numFmtId="0" fontId="27" fillId="0" borderId="0" xfId="0" applyFont="1" applyAlignment="1">
      <alignment horizontal="left"/>
    </xf>
    <xf numFmtId="203" fontId="26" fillId="0" borderId="0" xfId="0" applyNumberFormat="1" applyFont="1" applyAlignment="1"/>
    <xf numFmtId="204" fontId="26" fillId="0" borderId="0" xfId="0" applyNumberFormat="1" applyFont="1" applyAlignment="1"/>
    <xf numFmtId="0" fontId="27" fillId="0" borderId="0" xfId="0" applyFont="1" applyAlignment="1">
      <alignment horizontal="justify" vertical="top"/>
    </xf>
    <xf numFmtId="0" fontId="28" fillId="0" borderId="0" xfId="0" applyFont="1" applyAlignment="1">
      <alignment vertical="top"/>
    </xf>
    <xf numFmtId="0" fontId="0" fillId="0" borderId="0" xfId="0" applyAlignment="1">
      <alignment vertical="top"/>
    </xf>
    <xf numFmtId="204" fontId="0" fillId="0" borderId="0" xfId="0" applyNumberFormat="1" applyAlignment="1"/>
    <xf numFmtId="205" fontId="0" fillId="0" borderId="0" xfId="0" applyNumberFormat="1" applyAlignment="1"/>
    <xf numFmtId="0" fontId="26" fillId="0" borderId="0" xfId="0" applyNumberFormat="1" applyFont="1" applyAlignment="1">
      <alignment horizontal="center"/>
    </xf>
    <xf numFmtId="0" fontId="27" fillId="0" borderId="0" xfId="0" applyNumberFormat="1" applyFont="1" applyAlignment="1">
      <alignment horizontal="left"/>
    </xf>
    <xf numFmtId="0" fontId="27" fillId="0" borderId="0" xfId="0" applyNumberFormat="1" applyFont="1" applyAlignment="1">
      <alignment horizontal="justify" vertical="top"/>
    </xf>
    <xf numFmtId="0" fontId="27" fillId="0" borderId="0" xfId="0" applyNumberFormat="1" applyFont="1" applyAlignment="1">
      <alignment horizontal="center" vertical="top"/>
    </xf>
    <xf numFmtId="0" fontId="27" fillId="0" borderId="0" xfId="0" applyNumberFormat="1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6" fillId="0" borderId="0" xfId="0" applyNumberFormat="1" applyFont="1" applyAlignment="1">
      <alignment horizontal="center" vertical="center"/>
    </xf>
    <xf numFmtId="206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207" fontId="26" fillId="0" borderId="0" xfId="0" applyNumberFormat="1" applyFont="1" applyAlignment="1">
      <alignment horizontal="center" vertical="center"/>
    </xf>
    <xf numFmtId="208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209" fontId="26" fillId="0" borderId="0" xfId="0" applyNumberFormat="1" applyFont="1" applyAlignment="1">
      <alignment horizontal="center"/>
    </xf>
    <xf numFmtId="210" fontId="26" fillId="0" borderId="0" xfId="0" applyNumberFormat="1" applyFont="1" applyAlignment="1">
      <alignment horizontal="center"/>
    </xf>
    <xf numFmtId="211" fontId="26" fillId="0" borderId="0" xfId="0" applyNumberFormat="1" applyFont="1" applyAlignment="1">
      <alignment horizontal="center"/>
    </xf>
    <xf numFmtId="212" fontId="26" fillId="0" borderId="0" xfId="0" applyNumberFormat="1" applyFont="1" applyAlignment="1">
      <alignment horizontal="center"/>
    </xf>
    <xf numFmtId="0" fontId="5" fillId="0" borderId="0" xfId="0" applyFont="1" applyAlignment="1"/>
    <xf numFmtId="0" fontId="28" fillId="0" borderId="0" xfId="0" applyNumberFormat="1" applyFont="1" applyAlignment="1"/>
    <xf numFmtId="213" fontId="0" fillId="0" borderId="0" xfId="0" applyNumberFormat="1" applyAlignment="1"/>
    <xf numFmtId="0" fontId="0" fillId="0" borderId="0" xfId="0" quotePrefix="1" applyAlignment="1">
      <alignment horizontal="center"/>
    </xf>
    <xf numFmtId="0" fontId="0" fillId="0" borderId="0" xfId="0" applyNumberFormat="1" applyAlignment="1"/>
    <xf numFmtId="214" fontId="0" fillId="0" borderId="0" xfId="0" applyNumberFormat="1" applyAlignment="1"/>
    <xf numFmtId="0" fontId="27" fillId="0" borderId="0" xfId="0" quotePrefix="1" applyFont="1" applyAlignment="1">
      <alignment horizontal="center" wrapText="1"/>
    </xf>
    <xf numFmtId="215" fontId="0" fillId="0" borderId="0" xfId="0" applyNumberFormat="1" applyAlignment="1"/>
    <xf numFmtId="0" fontId="27" fillId="0" borderId="0" xfId="0" quotePrefix="1" applyFont="1" applyAlignment="1">
      <alignment horizontal="center"/>
    </xf>
    <xf numFmtId="216" fontId="0" fillId="0" borderId="0" xfId="0" applyNumberFormat="1" applyAlignment="1"/>
    <xf numFmtId="0" fontId="0" fillId="0" borderId="0" xfId="0" applyAlignment="1">
      <alignment horizontal="center"/>
    </xf>
  </cellXfs>
  <cellStyles count="3">
    <cellStyle name="常规" xfId="0" builtinId="0"/>
    <cellStyle name="常规 2 2" xfId="2"/>
    <cellStyle name="常规 2 3" xfId="1"/>
  </cellStyles>
  <dxfs count="47"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30" formatCode="@"/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-F800]dddd\,\ mmmm\ dd\,\ yyyy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8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8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8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bottom style="thin">
          <color auto="1"/>
        </bottom>
      </border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rgb="FF92D05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8" formatCode="[$-F800]dddd\,\ mmmm\ dd\,\ yyyy"/>
      <fill>
        <patternFill patternType="solid">
          <fgColor indexed="64"/>
          <bgColor theme="7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45" formatCode="m&quot;月&quot;d&quot;日&quot;"/>
      <fill>
        <patternFill patternType="solid">
          <fgColor indexed="64"/>
          <bgColor theme="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107816</xdr:colOff>
      <xdr:row>19</xdr:row>
      <xdr:rowOff>167399</xdr:rowOff>
    </xdr:from>
    <xdr:to>
      <xdr:col>7</xdr:col>
      <xdr:colOff>645102</xdr:colOff>
      <xdr:row>28</xdr:row>
      <xdr:rowOff>135177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7A77F05-08E1-472C-8474-E61A50793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16" y="3550845"/>
          <a:ext cx="7763863" cy="15704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175846</xdr:colOff>
      <xdr:row>0</xdr:row>
      <xdr:rowOff>175844</xdr:rowOff>
    </xdr:from>
    <xdr:to>
      <xdr:col>2</xdr:col>
      <xdr:colOff>422583</xdr:colOff>
      <xdr:row>14</xdr:row>
      <xdr:rowOff>41031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AC7FAA8-7F21-4ED6-BCA5-53C59999D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846" y="175844"/>
          <a:ext cx="1800045" cy="2327033"/>
        </a:xfrm>
        <a:prstGeom prst="rect">
          <a:avLst/>
        </a:prstGeom>
      </xdr:spPr>
    </xdr:pic>
    <xdr:clientData/>
  </xdr:twoCellAnchor>
  <xdr:twoCellAnchor editAs="oneCell">
    <xdr:from>
      <xdr:col>12</xdr:col>
      <xdr:colOff>562707</xdr:colOff>
      <xdr:row>6</xdr:row>
      <xdr:rowOff>139105</xdr:rowOff>
    </xdr:from>
    <xdr:to>
      <xdr:col>14</xdr:col>
      <xdr:colOff>485043</xdr:colOff>
      <xdr:row>19</xdr:row>
      <xdr:rowOff>89526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65B7156-8BAD-43B8-82CD-16F76EF97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52255" y="1194182"/>
          <a:ext cx="2457452" cy="22364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420413</xdr:colOff>
      <xdr:row>0</xdr:row>
      <xdr:rowOff>0</xdr:rowOff>
    </xdr:from>
    <xdr:to>
      <xdr:col>10</xdr:col>
      <xdr:colOff>341585</xdr:colOff>
      <xdr:row>1</xdr:row>
      <xdr:rowOff>7289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0F05D60-D40C-46BD-8D1A-F7554A21C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0634" y="0"/>
          <a:ext cx="530772" cy="2910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588579</xdr:colOff>
      <xdr:row>3</xdr:row>
      <xdr:rowOff>164306</xdr:rowOff>
    </xdr:from>
    <xdr:to>
      <xdr:col>7</xdr:col>
      <xdr:colOff>574119</xdr:colOff>
      <xdr:row>14</xdr:row>
      <xdr:rowOff>130940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7933EBE-7FD1-4C99-984F-9C0F2BF5E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579" y="684568"/>
          <a:ext cx="4252740" cy="187426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7" name="表7" displayName="表7" ref="B31:D41" totalsRowShown="0" headerRowDxfId="46" headerRowBorderDxfId="45" tableBorderDxfId="44" totalsRowBorderDxfId="43">
  <tableColumns count="3">
    <tableColumn id="1" name="等比序列" dataDxfId="42"/>
    <tableColumn id="2" name="工作日填充" dataDxfId="41"/>
    <tableColumn id="3" name="以月填充" dataDxfId="4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9" name="表9" displayName="表9" ref="B61:C71" totalsRowShown="0" headerRowDxfId="39" headerRowBorderDxfId="38" tableBorderDxfId="37" totalsRowBorderDxfId="36">
  <tableColumns count="2">
    <tableColumn id="1" name="性别" dataDxfId="35"/>
    <tableColumn id="2" name="产品" dataDxfId="34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表5" displayName="表5" ref="B2:D12" totalsRowShown="0" headerRowDxfId="33" tableBorderDxfId="32">
  <tableColumns count="3">
    <tableColumn id="1" name="文字+数字" dataDxfId="31"/>
    <tableColumn id="2" name="数字" dataDxfId="30"/>
    <tableColumn id="3" name="等差数列" dataDxfId="2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6" name="表6" displayName="表6" ref="A9:H17" totalsRowShown="0" headerRowDxfId="28" dataDxfId="26" headerRowBorderDxfId="27" tableBorderDxfId="25" totalsRowBorderDxfId="24">
  <autoFilter ref="A9:H17"/>
  <tableColumns count="8">
    <tableColumn id="1" name="用户ID" dataDxfId="23"/>
    <tableColumn id="2" name="姓名" dataDxfId="22"/>
    <tableColumn id="3" name="电话" dataDxfId="21"/>
    <tableColumn id="4" name="注册时间" dataDxfId="20"/>
    <tableColumn id="5" name="单价" dataDxfId="19"/>
    <tableColumn id="6" name="是否全款" dataDxfId="18"/>
    <tableColumn id="7" name="数量" dataDxfId="17"/>
    <tableColumn id="8" name="总价" dataDxfId="16">
      <calculatedColumnFormula>E10*G10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表1" displayName="表1" ref="B10:E19" totalsRowShown="0">
  <tableColumns count="4">
    <tableColumn id="1" name="文本型数字" dataDxfId="15"/>
    <tableColumn id="2" name="数值型数字" dataDxfId="14">
      <calculatedColumnFormula>--表1[[#This Row],[文本型数字]]</calculatedColumnFormula>
    </tableColumn>
    <tableColumn id="3" name="逻辑值" dataDxfId="13"/>
    <tableColumn id="4" name="数值型数字2" dataDxfId="12">
      <calculatedColumnFormula>N(表1[[#This Row],[逻辑值]])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表2" displayName="表2" ref="B2:F10" totalsRowShown="0" headerRowDxfId="11" dataDxfId="9" headerRowBorderDxfId="10" tableBorderDxfId="8" totalsRowBorderDxfId="7">
  <autoFilter ref="B2:F10"/>
  <tableColumns count="5">
    <tableColumn id="1" name="列1" dataDxfId="6"/>
    <tableColumn id="2" name="列2" dataDxfId="5"/>
    <tableColumn id="3" name="列3" dataDxfId="4"/>
    <tableColumn id="4" name="列4" dataDxfId="3"/>
    <tableColumn id="5" name="列5" dataDxfId="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3" name="seeds__2" displayName="seeds__2" ref="A1:H211" tableType="queryTable" totalsRowShown="0" headerRowDxfId="1">
  <autoFilter ref="A1:H211"/>
  <tableColumns count="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zoomScale="130" zoomScaleNormal="130" zoomScalePageLayoutView="175" workbookViewId="0">
      <selection activeCell="G3" sqref="G3"/>
    </sheetView>
  </sheetViews>
  <sheetFormatPr defaultColWidth="9" defaultRowHeight="14.25" x14ac:dyDescent="0.2"/>
  <sheetData>
    <row r="1" spans="1:5" x14ac:dyDescent="0.2">
      <c r="A1" s="10" t="s">
        <v>33</v>
      </c>
    </row>
    <row r="2" spans="1:5" x14ac:dyDescent="0.2">
      <c r="A2" s="10" t="s">
        <v>23</v>
      </c>
    </row>
    <row r="3" spans="1:5" s="9" customFormat="1" x14ac:dyDescent="0.2">
      <c r="A3" s="10" t="s">
        <v>22</v>
      </c>
    </row>
    <row r="4" spans="1:5" x14ac:dyDescent="0.2">
      <c r="A4" s="10" t="s">
        <v>20</v>
      </c>
    </row>
    <row r="5" spans="1:5" x14ac:dyDescent="0.2">
      <c r="A5" s="10" t="s">
        <v>21</v>
      </c>
    </row>
    <row r="7" spans="1:5" x14ac:dyDescent="0.2">
      <c r="A7" s="10" t="s">
        <v>34</v>
      </c>
    </row>
    <row r="8" spans="1:5" x14ac:dyDescent="0.2">
      <c r="A8" s="10" t="s">
        <v>18</v>
      </c>
    </row>
    <row r="9" spans="1:5" x14ac:dyDescent="0.2">
      <c r="A9" s="10" t="s">
        <v>19</v>
      </c>
    </row>
    <row r="11" spans="1:5" x14ac:dyDescent="0.2">
      <c r="A11" s="10" t="s">
        <v>35</v>
      </c>
    </row>
    <row r="12" spans="1:5" x14ac:dyDescent="0.2">
      <c r="A12" s="10" t="s">
        <v>24</v>
      </c>
    </row>
    <row r="13" spans="1:5" x14ac:dyDescent="0.2">
      <c r="A13" s="10" t="s">
        <v>25</v>
      </c>
    </row>
    <row r="15" spans="1:5" x14ac:dyDescent="0.2">
      <c r="A15" s="119"/>
      <c r="B15" s="120" t="s">
        <v>26</v>
      </c>
      <c r="C15" s="120" t="s">
        <v>184</v>
      </c>
      <c r="D15" s="120" t="s">
        <v>27</v>
      </c>
      <c r="E15" s="120" t="s">
        <v>28</v>
      </c>
    </row>
    <row r="16" spans="1:5" x14ac:dyDescent="0.2">
      <c r="A16" s="120" t="s">
        <v>29</v>
      </c>
      <c r="B16" s="120"/>
      <c r="C16" s="119"/>
      <c r="D16" s="119"/>
      <c r="E16" s="119"/>
    </row>
    <row r="17" spans="1:5" x14ac:dyDescent="0.2">
      <c r="A17" s="120" t="s">
        <v>30</v>
      </c>
      <c r="B17" s="119"/>
      <c r="C17" s="119"/>
      <c r="D17" s="119"/>
      <c r="E17" s="119"/>
    </row>
    <row r="18" spans="1:5" x14ac:dyDescent="0.2">
      <c r="A18" s="120" t="s">
        <v>31</v>
      </c>
      <c r="B18" s="119"/>
      <c r="C18" s="119"/>
      <c r="D18" s="119"/>
      <c r="E18" s="119"/>
    </row>
    <row r="19" spans="1:5" x14ac:dyDescent="0.2">
      <c r="A19" s="120" t="s">
        <v>32</v>
      </c>
      <c r="B19" s="119"/>
      <c r="C19" s="119"/>
      <c r="D19" s="119"/>
      <c r="E19" s="119"/>
    </row>
    <row r="21" spans="1:5" x14ac:dyDescent="0.2">
      <c r="A21" s="10" t="s">
        <v>36</v>
      </c>
    </row>
    <row r="22" spans="1:5" x14ac:dyDescent="0.2">
      <c r="A22" s="12" t="s">
        <v>37</v>
      </c>
    </row>
  </sheetData>
  <sheetProtection formatCells="0"/>
  <phoneticPr fontId="4" type="noConversion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zoomScale="145" zoomScaleNormal="145" zoomScalePageLayoutView="145" workbookViewId="0">
      <selection activeCell="C4" sqref="C4"/>
    </sheetView>
  </sheetViews>
  <sheetFormatPr defaultColWidth="8.75" defaultRowHeight="14.25" x14ac:dyDescent="0.2"/>
  <cols>
    <col min="1" max="1" width="8.75" style="9"/>
    <col min="7" max="7" width="1.75" style="80" customWidth="1"/>
  </cols>
  <sheetData>
    <row r="1" spans="2:10" ht="24" customHeight="1" x14ac:dyDescent="0.2">
      <c r="H1" s="42" t="s">
        <v>135</v>
      </c>
    </row>
    <row r="2" spans="2:10" x14ac:dyDescent="0.2">
      <c r="B2" s="56"/>
      <c r="C2" s="48" t="s">
        <v>109</v>
      </c>
      <c r="D2" s="48" t="s">
        <v>110</v>
      </c>
      <c r="E2" s="48" t="s">
        <v>111</v>
      </c>
      <c r="H2" s="10" t="s">
        <v>136</v>
      </c>
    </row>
    <row r="3" spans="2:10" x14ac:dyDescent="0.2">
      <c r="B3" s="48" t="s">
        <v>29</v>
      </c>
      <c r="C3" s="11">
        <f ca="1">RANDBETWEEN(10,100)</f>
        <v>51</v>
      </c>
      <c r="D3" s="11">
        <f t="shared" ref="D3:E5" ca="1" si="0">RANDBETWEEN(10,100)</f>
        <v>88</v>
      </c>
      <c r="E3" s="11">
        <f t="shared" ca="1" si="0"/>
        <v>15</v>
      </c>
    </row>
    <row r="4" spans="2:10" x14ac:dyDescent="0.2">
      <c r="B4" s="48" t="s">
        <v>30</v>
      </c>
      <c r="C4" s="11">
        <f t="shared" ref="C4:C5" ca="1" si="1">RANDBETWEEN(10,100)</f>
        <v>54</v>
      </c>
      <c r="D4" s="11">
        <f t="shared" ca="1" si="0"/>
        <v>83</v>
      </c>
      <c r="E4" s="11">
        <f t="shared" ca="1" si="0"/>
        <v>31</v>
      </c>
      <c r="H4" s="42"/>
    </row>
    <row r="5" spans="2:10" x14ac:dyDescent="0.2">
      <c r="B5" s="48" t="s">
        <v>31</v>
      </c>
      <c r="C5" s="11">
        <f t="shared" ca="1" si="1"/>
        <v>59</v>
      </c>
      <c r="D5" s="11">
        <f t="shared" ca="1" si="0"/>
        <v>61</v>
      </c>
      <c r="E5" s="11">
        <f t="shared" ca="1" si="0"/>
        <v>99</v>
      </c>
      <c r="H5" s="10"/>
    </row>
    <row r="6" spans="2:10" x14ac:dyDescent="0.2">
      <c r="B6" s="57" t="s">
        <v>117</v>
      </c>
      <c r="C6" s="58"/>
      <c r="D6" s="58"/>
      <c r="E6" s="58"/>
      <c r="H6" s="10"/>
    </row>
    <row r="7" spans="2:10" x14ac:dyDescent="0.2">
      <c r="B7" s="56"/>
      <c r="C7" s="48" t="s">
        <v>109</v>
      </c>
      <c r="D7" s="48" t="s">
        <v>110</v>
      </c>
      <c r="E7" s="48" t="s">
        <v>111</v>
      </c>
      <c r="G7" s="9"/>
      <c r="H7" s="9" t="s">
        <v>196</v>
      </c>
      <c r="I7" s="9"/>
      <c r="J7" s="9"/>
    </row>
    <row r="8" spans="2:10" x14ac:dyDescent="0.2">
      <c r="B8" s="48" t="s">
        <v>32</v>
      </c>
      <c r="C8" s="11">
        <f ca="1">RANDBETWEEN(10,100)</f>
        <v>78</v>
      </c>
      <c r="D8" s="11">
        <f t="shared" ref="D8:E10" ca="1" si="2">RANDBETWEEN(10,100)</f>
        <v>35</v>
      </c>
      <c r="E8" s="11">
        <f t="shared" ca="1" si="2"/>
        <v>47</v>
      </c>
      <c r="G8" s="9"/>
      <c r="H8" s="9" t="s">
        <v>197</v>
      </c>
      <c r="I8" s="9"/>
      <c r="J8" s="9"/>
    </row>
    <row r="9" spans="2:10" x14ac:dyDescent="0.2">
      <c r="B9" s="48" t="s">
        <v>112</v>
      </c>
      <c r="C9" s="11">
        <f t="shared" ref="C9:C10" ca="1" si="3">RANDBETWEEN(10,100)</f>
        <v>46</v>
      </c>
      <c r="D9" s="11">
        <f t="shared" ca="1" si="2"/>
        <v>42</v>
      </c>
      <c r="E9" s="11">
        <f t="shared" ca="1" si="2"/>
        <v>71</v>
      </c>
      <c r="G9" s="9"/>
      <c r="H9" s="9" t="s">
        <v>198</v>
      </c>
      <c r="I9" s="9"/>
      <c r="J9" s="9"/>
    </row>
    <row r="10" spans="2:10" x14ac:dyDescent="0.2">
      <c r="B10" s="48" t="s">
        <v>113</v>
      </c>
      <c r="C10" s="11">
        <f t="shared" ca="1" si="3"/>
        <v>50</v>
      </c>
      <c r="D10" s="11">
        <f t="shared" ca="1" si="2"/>
        <v>65</v>
      </c>
      <c r="E10" s="11">
        <f t="shared" ca="1" si="2"/>
        <v>30</v>
      </c>
      <c r="G10" s="9"/>
      <c r="H10" s="9"/>
      <c r="I10" s="9"/>
    </row>
    <row r="11" spans="2:10" x14ac:dyDescent="0.2">
      <c r="B11" s="57" t="s">
        <v>117</v>
      </c>
      <c r="C11" s="58"/>
      <c r="D11" s="58"/>
      <c r="E11" s="58"/>
    </row>
    <row r="12" spans="2:10" x14ac:dyDescent="0.2">
      <c r="B12" s="56"/>
      <c r="C12" s="48" t="s">
        <v>109</v>
      </c>
      <c r="D12" s="48" t="s">
        <v>110</v>
      </c>
      <c r="E12" s="48" t="s">
        <v>111</v>
      </c>
    </row>
    <row r="13" spans="2:10" x14ac:dyDescent="0.2">
      <c r="B13" s="48" t="s">
        <v>114</v>
      </c>
      <c r="C13" s="11">
        <f ca="1">RANDBETWEEN(10,100)</f>
        <v>61</v>
      </c>
      <c r="D13" s="11">
        <f t="shared" ref="D13:E15" ca="1" si="4">RANDBETWEEN(10,100)</f>
        <v>64</v>
      </c>
      <c r="E13" s="11">
        <f t="shared" ca="1" si="4"/>
        <v>39</v>
      </c>
    </row>
    <row r="14" spans="2:10" x14ac:dyDescent="0.2">
      <c r="B14" s="48" t="s">
        <v>115</v>
      </c>
      <c r="C14" s="11">
        <f t="shared" ref="C14:C15" ca="1" si="5">RANDBETWEEN(10,100)</f>
        <v>62</v>
      </c>
      <c r="D14" s="11">
        <f t="shared" ca="1" si="4"/>
        <v>76</v>
      </c>
      <c r="E14" s="11">
        <f t="shared" ca="1" si="4"/>
        <v>99</v>
      </c>
    </row>
    <row r="15" spans="2:10" x14ac:dyDescent="0.2">
      <c r="B15" s="48" t="s">
        <v>116</v>
      </c>
      <c r="C15" s="11">
        <f t="shared" ca="1" si="5"/>
        <v>63</v>
      </c>
      <c r="D15" s="11">
        <f t="shared" ca="1" si="4"/>
        <v>20</v>
      </c>
      <c r="E15" s="11">
        <f t="shared" ca="1" si="4"/>
        <v>67</v>
      </c>
    </row>
    <row r="16" spans="2:10" x14ac:dyDescent="0.2">
      <c r="B16" s="57" t="s">
        <v>117</v>
      </c>
      <c r="C16" s="58"/>
      <c r="D16" s="58"/>
      <c r="E16" s="58"/>
    </row>
    <row r="18" spans="2:8" s="84" customFormat="1" x14ac:dyDescent="0.2"/>
    <row r="20" spans="2:8" x14ac:dyDescent="0.2">
      <c r="B20" s="56"/>
      <c r="C20" s="48" t="s">
        <v>109</v>
      </c>
      <c r="D20" s="48" t="s">
        <v>110</v>
      </c>
      <c r="E20" s="48" t="s">
        <v>111</v>
      </c>
      <c r="H20" s="42" t="s">
        <v>137</v>
      </c>
    </row>
    <row r="21" spans="2:8" x14ac:dyDescent="0.2">
      <c r="B21" s="48" t="s">
        <v>29</v>
      </c>
      <c r="C21" s="11">
        <f ca="1">RANDBETWEEN(10,100)</f>
        <v>78</v>
      </c>
      <c r="D21" s="11">
        <f t="shared" ref="D21:E23" ca="1" si="6">RANDBETWEEN(10,100)</f>
        <v>39</v>
      </c>
      <c r="E21" s="11">
        <f t="shared" ca="1" si="6"/>
        <v>87</v>
      </c>
      <c r="H21" s="10" t="s">
        <v>138</v>
      </c>
    </row>
    <row r="22" spans="2:8" x14ac:dyDescent="0.2">
      <c r="B22" s="48" t="s">
        <v>30</v>
      </c>
      <c r="C22" s="11">
        <f t="shared" ref="C22:C23" ca="1" si="7">RANDBETWEEN(10,100)</f>
        <v>64</v>
      </c>
      <c r="D22" s="11"/>
      <c r="E22" s="11">
        <f t="shared" ca="1" si="6"/>
        <v>13</v>
      </c>
      <c r="H22" s="10" t="s">
        <v>139</v>
      </c>
    </row>
    <row r="23" spans="2:8" x14ac:dyDescent="0.2">
      <c r="B23" s="48" t="s">
        <v>31</v>
      </c>
      <c r="C23" s="11">
        <f t="shared" ca="1" si="7"/>
        <v>81</v>
      </c>
      <c r="D23" s="11">
        <f t="shared" ca="1" si="6"/>
        <v>68</v>
      </c>
      <c r="E23" s="11">
        <f t="shared" ca="1" si="6"/>
        <v>41</v>
      </c>
    </row>
    <row r="24" spans="2:8" x14ac:dyDescent="0.2">
      <c r="B24" s="57" t="s">
        <v>117</v>
      </c>
      <c r="C24" s="58"/>
      <c r="D24" s="58"/>
      <c r="E24" s="58"/>
    </row>
    <row r="25" spans="2:8" x14ac:dyDescent="0.2">
      <c r="B25" s="56"/>
      <c r="C25" s="48" t="s">
        <v>109</v>
      </c>
      <c r="D25" s="48" t="s">
        <v>110</v>
      </c>
      <c r="E25" s="48" t="s">
        <v>111</v>
      </c>
    </row>
    <row r="26" spans="2:8" x14ac:dyDescent="0.2">
      <c r="B26" s="48" t="s">
        <v>32</v>
      </c>
      <c r="C26" s="11">
        <f ca="1">RANDBETWEEN(10,100)</f>
        <v>32</v>
      </c>
      <c r="D26" s="11">
        <f t="shared" ref="D26:E28" ca="1" si="8">RANDBETWEEN(10,100)</f>
        <v>66</v>
      </c>
      <c r="E26" s="11">
        <f t="shared" ca="1" si="8"/>
        <v>77</v>
      </c>
    </row>
    <row r="27" spans="2:8" x14ac:dyDescent="0.2">
      <c r="B27" s="48" t="s">
        <v>112</v>
      </c>
      <c r="C27" s="11">
        <f t="shared" ref="C27:C28" ca="1" si="9">RANDBETWEEN(10,100)</f>
        <v>85</v>
      </c>
      <c r="D27" s="11">
        <f t="shared" ca="1" si="8"/>
        <v>20</v>
      </c>
      <c r="E27" s="11"/>
    </row>
    <row r="28" spans="2:8" x14ac:dyDescent="0.2">
      <c r="B28" s="48" t="s">
        <v>113</v>
      </c>
      <c r="C28" s="11">
        <f t="shared" ca="1" si="9"/>
        <v>86</v>
      </c>
      <c r="D28" s="11">
        <f t="shared" ca="1" si="8"/>
        <v>87</v>
      </c>
      <c r="E28" s="11">
        <f t="shared" ca="1" si="8"/>
        <v>56</v>
      </c>
    </row>
    <row r="29" spans="2:8" x14ac:dyDescent="0.2">
      <c r="B29" s="57" t="s">
        <v>117</v>
      </c>
      <c r="C29" s="58"/>
      <c r="D29" s="58"/>
      <c r="E29" s="58"/>
    </row>
    <row r="30" spans="2:8" x14ac:dyDescent="0.2">
      <c r="B30" s="56"/>
      <c r="C30" s="48" t="s">
        <v>109</v>
      </c>
      <c r="D30" s="48" t="s">
        <v>110</v>
      </c>
      <c r="E30" s="48" t="s">
        <v>111</v>
      </c>
    </row>
    <row r="31" spans="2:8" x14ac:dyDescent="0.2">
      <c r="B31" s="48" t="s">
        <v>114</v>
      </c>
      <c r="C31" s="11">
        <f ca="1">RANDBETWEEN(10,100)</f>
        <v>85</v>
      </c>
      <c r="D31" s="11">
        <f t="shared" ref="D31:E33" ca="1" si="10">RANDBETWEEN(10,100)</f>
        <v>28</v>
      </c>
      <c r="E31" s="11">
        <f t="shared" ca="1" si="10"/>
        <v>86</v>
      </c>
    </row>
    <row r="32" spans="2:8" x14ac:dyDescent="0.2">
      <c r="B32" s="48" t="s">
        <v>115</v>
      </c>
      <c r="C32" s="11">
        <f t="shared" ref="C32:C33" ca="1" si="11">RANDBETWEEN(10,100)</f>
        <v>86</v>
      </c>
      <c r="D32" s="11"/>
      <c r="E32" s="11">
        <f t="shared" ca="1" si="10"/>
        <v>86</v>
      </c>
    </row>
    <row r="33" spans="2:5" x14ac:dyDescent="0.2">
      <c r="B33" s="48" t="s">
        <v>116</v>
      </c>
      <c r="C33" s="11">
        <f t="shared" ca="1" si="11"/>
        <v>44</v>
      </c>
      <c r="D33" s="11">
        <f t="shared" ca="1" si="10"/>
        <v>22</v>
      </c>
      <c r="E33" s="11">
        <f t="shared" ca="1" si="10"/>
        <v>49</v>
      </c>
    </row>
    <row r="34" spans="2:5" x14ac:dyDescent="0.2">
      <c r="B34" s="57" t="s">
        <v>117</v>
      </c>
      <c r="C34" s="58"/>
      <c r="D34" s="58"/>
      <c r="E34" s="58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showGridLines="0" zoomScaleNormal="100" zoomScalePageLayoutView="130" workbookViewId="0">
      <selection activeCell="K20" sqref="K20"/>
    </sheetView>
  </sheetViews>
  <sheetFormatPr defaultColWidth="8.75" defaultRowHeight="14.25" x14ac:dyDescent="0.2"/>
  <cols>
    <col min="1" max="7" width="12.125" bestFit="1" customWidth="1"/>
    <col min="8" max="8" width="12.125" customWidth="1"/>
    <col min="9" max="9" width="2.75" style="59" customWidth="1"/>
  </cols>
  <sheetData>
    <row r="1" spans="1:12" x14ac:dyDescent="0.2">
      <c r="A1" s="60" t="s">
        <v>118</v>
      </c>
      <c r="B1" s="60" t="s">
        <v>119</v>
      </c>
      <c r="C1" s="60" t="s">
        <v>120</v>
      </c>
      <c r="D1" s="60" t="s">
        <v>121</v>
      </c>
      <c r="E1" s="60" t="s">
        <v>122</v>
      </c>
      <c r="F1" s="60" t="s">
        <v>123</v>
      </c>
      <c r="G1" s="60" t="s">
        <v>124</v>
      </c>
      <c r="H1" s="60" t="s">
        <v>125</v>
      </c>
      <c r="J1" s="42" t="s">
        <v>129</v>
      </c>
      <c r="K1" s="14"/>
      <c r="L1" s="14"/>
    </row>
    <row r="2" spans="1:12" x14ac:dyDescent="0.2">
      <c r="A2" s="9">
        <v>15.26</v>
      </c>
      <c r="B2" s="9">
        <v>14.84</v>
      </c>
      <c r="C2" s="9">
        <v>0.871</v>
      </c>
      <c r="D2" s="9">
        <v>5.7629999999999999</v>
      </c>
      <c r="E2" s="9">
        <v>3.3119999999999998</v>
      </c>
      <c r="F2" s="9">
        <v>2.2210000000000001</v>
      </c>
      <c r="G2" s="9">
        <v>5.22</v>
      </c>
      <c r="H2" s="13" t="s">
        <v>126</v>
      </c>
    </row>
    <row r="3" spans="1:12" x14ac:dyDescent="0.2">
      <c r="A3" s="9">
        <v>14.88</v>
      </c>
      <c r="B3" s="9">
        <v>14.57</v>
      </c>
      <c r="C3" s="9">
        <v>0.88109999999999999</v>
      </c>
      <c r="D3" s="9">
        <v>5.5540000000000003</v>
      </c>
      <c r="E3" s="9">
        <v>3.3330000000000002</v>
      </c>
      <c r="F3" s="9">
        <v>1.018</v>
      </c>
      <c r="G3" s="9">
        <v>4.9560000000000004</v>
      </c>
      <c r="H3" s="13" t="s">
        <v>126</v>
      </c>
      <c r="J3" s="10" t="s">
        <v>130</v>
      </c>
    </row>
    <row r="4" spans="1:12" x14ac:dyDescent="0.2">
      <c r="A4" s="9">
        <v>14.29</v>
      </c>
      <c r="B4" s="9">
        <v>14.09</v>
      </c>
      <c r="C4" s="9">
        <v>0.90500000000000003</v>
      </c>
      <c r="D4" s="9">
        <v>5.2910000000000004</v>
      </c>
      <c r="E4" s="9">
        <v>3.3370000000000002</v>
      </c>
      <c r="F4" s="9">
        <v>2.6989999999999998</v>
      </c>
      <c r="G4" s="9">
        <v>4.8250000000000002</v>
      </c>
      <c r="H4" s="13" t="s">
        <v>126</v>
      </c>
      <c r="J4" s="10" t="s">
        <v>131</v>
      </c>
    </row>
    <row r="5" spans="1:12" x14ac:dyDescent="0.2">
      <c r="A5" s="9">
        <v>13.84</v>
      </c>
      <c r="B5" s="9">
        <v>13.94</v>
      </c>
      <c r="C5" s="9">
        <v>0.89549999999999996</v>
      </c>
      <c r="D5" s="9">
        <v>5.3239999999999998</v>
      </c>
      <c r="E5" s="9">
        <v>3.379</v>
      </c>
      <c r="F5" s="9">
        <v>2.2589999999999999</v>
      </c>
      <c r="G5" s="9">
        <v>4.8049999999999997</v>
      </c>
      <c r="H5" s="13" t="s">
        <v>126</v>
      </c>
    </row>
    <row r="6" spans="1:12" x14ac:dyDescent="0.2">
      <c r="A6" s="9">
        <v>16.14</v>
      </c>
      <c r="B6" s="9">
        <v>14.99</v>
      </c>
      <c r="C6" s="9">
        <v>0.90339999999999998</v>
      </c>
      <c r="D6" s="9">
        <v>5.6580000000000004</v>
      </c>
      <c r="E6" s="9">
        <v>3.5619999999999998</v>
      </c>
      <c r="F6" s="9">
        <v>1.355</v>
      </c>
      <c r="G6" s="9">
        <v>5.1749999999999998</v>
      </c>
      <c r="H6" s="13" t="s">
        <v>126</v>
      </c>
      <c r="J6" s="10" t="s">
        <v>132</v>
      </c>
    </row>
    <row r="7" spans="1:12" x14ac:dyDescent="0.2">
      <c r="A7" s="9">
        <v>14.38</v>
      </c>
      <c r="B7" s="9">
        <v>14.21</v>
      </c>
      <c r="C7" s="9">
        <v>0.89510000000000001</v>
      </c>
      <c r="D7" s="9">
        <v>5.3860000000000001</v>
      </c>
      <c r="E7" s="9">
        <v>3.3119999999999998</v>
      </c>
      <c r="F7" s="9">
        <v>2.4620000000000002</v>
      </c>
      <c r="G7" s="9">
        <v>4.9560000000000004</v>
      </c>
      <c r="H7" s="13" t="s">
        <v>126</v>
      </c>
      <c r="J7" s="10" t="s">
        <v>133</v>
      </c>
    </row>
    <row r="8" spans="1:12" x14ac:dyDescent="0.2">
      <c r="A8" s="9">
        <v>14.69</v>
      </c>
      <c r="B8" s="9">
        <v>14.49</v>
      </c>
      <c r="C8" s="9">
        <v>0.87990000000000002</v>
      </c>
      <c r="D8" s="9">
        <v>5.5629999999999997</v>
      </c>
      <c r="E8" s="9">
        <v>3.2589999999999999</v>
      </c>
      <c r="F8" s="9">
        <v>3.5859999999999999</v>
      </c>
      <c r="G8" s="9">
        <v>5.2190000000000003</v>
      </c>
      <c r="H8" s="13" t="s">
        <v>126</v>
      </c>
    </row>
    <row r="9" spans="1:12" x14ac:dyDescent="0.2">
      <c r="A9" s="9">
        <v>14.11</v>
      </c>
      <c r="B9" s="9">
        <v>14.1</v>
      </c>
      <c r="C9" s="9">
        <v>0.8911</v>
      </c>
      <c r="D9" s="9">
        <v>5.42</v>
      </c>
      <c r="E9" s="9">
        <v>3.302</v>
      </c>
      <c r="F9" s="9">
        <v>2.7</v>
      </c>
      <c r="G9" s="9">
        <v>5</v>
      </c>
      <c r="H9" s="13" t="s">
        <v>126</v>
      </c>
      <c r="J9" s="10" t="s">
        <v>134</v>
      </c>
    </row>
    <row r="10" spans="1:12" x14ac:dyDescent="0.2">
      <c r="A10" s="9">
        <v>16.63</v>
      </c>
      <c r="B10" s="9">
        <v>15.46</v>
      </c>
      <c r="C10" s="9">
        <v>0.87470000000000003</v>
      </c>
      <c r="D10" s="9">
        <v>6.0529999999999999</v>
      </c>
      <c r="E10" s="9">
        <v>3.4649999999999999</v>
      </c>
      <c r="F10" s="9">
        <v>2.04</v>
      </c>
      <c r="G10" s="9">
        <v>5.8769999999999998</v>
      </c>
      <c r="H10" s="13" t="s">
        <v>126</v>
      </c>
    </row>
    <row r="11" spans="1:12" x14ac:dyDescent="0.2">
      <c r="A11" s="9">
        <v>16.440000000000001</v>
      </c>
      <c r="B11" s="9">
        <v>15.25</v>
      </c>
      <c r="C11" s="9">
        <v>0.88800000000000001</v>
      </c>
      <c r="D11" s="9">
        <v>5.8840000000000003</v>
      </c>
      <c r="E11" s="9">
        <v>3.5049999999999999</v>
      </c>
      <c r="F11" s="9">
        <v>1.9690000000000001</v>
      </c>
      <c r="G11" s="9">
        <v>5.5330000000000004</v>
      </c>
      <c r="H11" s="13" t="s">
        <v>126</v>
      </c>
    </row>
    <row r="12" spans="1:12" x14ac:dyDescent="0.2">
      <c r="A12" s="9">
        <v>15.26</v>
      </c>
      <c r="B12" s="9">
        <v>14.85</v>
      </c>
      <c r="C12" s="9">
        <v>0.86960000000000004</v>
      </c>
      <c r="D12" s="9">
        <v>5.7140000000000004</v>
      </c>
      <c r="E12" s="9">
        <v>3.242</v>
      </c>
      <c r="F12" s="9">
        <v>4.5430000000000001</v>
      </c>
      <c r="G12" s="9">
        <v>5.3140000000000001</v>
      </c>
      <c r="H12" s="13" t="s">
        <v>126</v>
      </c>
    </row>
    <row r="13" spans="1:12" x14ac:dyDescent="0.2">
      <c r="A13" s="9">
        <v>14.03</v>
      </c>
      <c r="B13" s="9">
        <v>14.16</v>
      </c>
      <c r="C13" s="9">
        <v>0.87960000000000005</v>
      </c>
      <c r="D13" s="9">
        <v>5.4379999999999997</v>
      </c>
      <c r="E13" s="9">
        <v>3.2010000000000001</v>
      </c>
      <c r="F13" s="9">
        <v>1.7170000000000001</v>
      </c>
      <c r="G13" s="9">
        <v>5.0010000000000003</v>
      </c>
      <c r="H13" s="13" t="s">
        <v>126</v>
      </c>
    </row>
    <row r="14" spans="1:12" x14ac:dyDescent="0.2">
      <c r="A14" s="9">
        <v>13.89</v>
      </c>
      <c r="B14" s="9">
        <v>14.02</v>
      </c>
      <c r="C14" s="9">
        <v>0.88800000000000001</v>
      </c>
      <c r="D14" s="9">
        <v>5.4390000000000001</v>
      </c>
      <c r="E14" s="9">
        <v>3.1989999999999998</v>
      </c>
      <c r="F14" s="9">
        <v>3.9860000000000002</v>
      </c>
      <c r="G14" s="9">
        <v>4.7380000000000004</v>
      </c>
      <c r="H14" s="13" t="s">
        <v>126</v>
      </c>
    </row>
    <row r="15" spans="1:12" x14ac:dyDescent="0.2">
      <c r="A15" s="9">
        <v>13.78</v>
      </c>
      <c r="B15" s="9">
        <v>14.06</v>
      </c>
      <c r="C15" s="9">
        <v>0.87590000000000001</v>
      </c>
      <c r="D15" s="9">
        <v>5.4790000000000001</v>
      </c>
      <c r="E15" s="9">
        <v>3.1560000000000001</v>
      </c>
      <c r="F15" s="9">
        <v>3.1360000000000001</v>
      </c>
      <c r="G15" s="9">
        <v>4.8719999999999999</v>
      </c>
      <c r="H15" s="13" t="s">
        <v>126</v>
      </c>
    </row>
    <row r="16" spans="1:12" x14ac:dyDescent="0.2">
      <c r="A16" s="9">
        <v>13.74</v>
      </c>
      <c r="B16" s="9">
        <v>14.05</v>
      </c>
      <c r="C16" s="9">
        <v>0.87439999999999996</v>
      </c>
      <c r="D16" s="9">
        <v>5.4820000000000002</v>
      </c>
      <c r="E16" s="9">
        <v>3.1139999999999999</v>
      </c>
      <c r="F16" s="9">
        <v>2.9319999999999999</v>
      </c>
      <c r="G16" s="9">
        <v>4.8250000000000002</v>
      </c>
      <c r="H16" s="13" t="s">
        <v>126</v>
      </c>
    </row>
    <row r="17" spans="1:8" x14ac:dyDescent="0.2">
      <c r="A17" s="9">
        <v>14.59</v>
      </c>
      <c r="B17" s="9">
        <v>14.28</v>
      </c>
      <c r="C17" s="9">
        <v>0.89929999999999999</v>
      </c>
      <c r="D17" s="9">
        <v>5.351</v>
      </c>
      <c r="E17" s="9">
        <v>3.3330000000000002</v>
      </c>
      <c r="F17" s="9">
        <v>4.1849999999999996</v>
      </c>
      <c r="G17" s="9">
        <v>4.7809999999999997</v>
      </c>
      <c r="H17" s="13" t="s">
        <v>126</v>
      </c>
    </row>
    <row r="18" spans="1:8" x14ac:dyDescent="0.2">
      <c r="A18" s="9">
        <v>13.99</v>
      </c>
      <c r="B18" s="9">
        <v>13.83</v>
      </c>
      <c r="C18" s="9">
        <v>0.91830000000000001</v>
      </c>
      <c r="D18" s="9">
        <v>5.1189999999999998</v>
      </c>
      <c r="E18" s="9">
        <v>3.383</v>
      </c>
      <c r="F18" s="9">
        <v>5.234</v>
      </c>
      <c r="G18" s="9">
        <v>4.7809999999999997</v>
      </c>
      <c r="H18" s="13" t="s">
        <v>126</v>
      </c>
    </row>
    <row r="19" spans="1:8" x14ac:dyDescent="0.2">
      <c r="A19" s="9">
        <v>15.69</v>
      </c>
      <c r="B19" s="9">
        <v>14.75</v>
      </c>
      <c r="C19" s="9">
        <v>0.90580000000000005</v>
      </c>
      <c r="D19" s="9">
        <v>5.5270000000000001</v>
      </c>
      <c r="E19" s="9">
        <v>3.5139999999999998</v>
      </c>
      <c r="F19" s="9">
        <v>1.599</v>
      </c>
      <c r="G19" s="9">
        <v>5.0460000000000003</v>
      </c>
      <c r="H19" s="13" t="s">
        <v>126</v>
      </c>
    </row>
    <row r="20" spans="1:8" x14ac:dyDescent="0.2">
      <c r="A20" s="9">
        <v>14.7</v>
      </c>
      <c r="B20" s="9">
        <v>14.21</v>
      </c>
      <c r="C20" s="9">
        <v>0.9153</v>
      </c>
      <c r="D20" s="9">
        <v>5.2050000000000001</v>
      </c>
      <c r="E20" s="9">
        <v>3.4660000000000002</v>
      </c>
      <c r="F20" s="9">
        <v>1.7669999999999999</v>
      </c>
      <c r="G20" s="9">
        <v>4.649</v>
      </c>
      <c r="H20" s="13" t="s">
        <v>126</v>
      </c>
    </row>
    <row r="21" spans="1:8" x14ac:dyDescent="0.2">
      <c r="A21" s="9">
        <v>12.72</v>
      </c>
      <c r="B21" s="9">
        <v>13.57</v>
      </c>
      <c r="C21" s="9">
        <v>0.86860000000000004</v>
      </c>
      <c r="D21" s="9">
        <v>5.226</v>
      </c>
      <c r="E21" s="9">
        <v>3.0489999999999999</v>
      </c>
      <c r="F21" s="9">
        <v>4.1020000000000003</v>
      </c>
      <c r="G21" s="9">
        <v>4.9139999999999997</v>
      </c>
      <c r="H21" s="13" t="s">
        <v>126</v>
      </c>
    </row>
    <row r="22" spans="1:8" x14ac:dyDescent="0.2">
      <c r="A22" s="9">
        <v>14.16</v>
      </c>
      <c r="B22" s="9">
        <v>14.4</v>
      </c>
      <c r="C22" s="9">
        <v>0.85840000000000005</v>
      </c>
      <c r="D22" s="9">
        <v>5.6580000000000004</v>
      </c>
      <c r="E22" s="9">
        <v>3.129</v>
      </c>
      <c r="F22" s="9">
        <v>3.0720000000000001</v>
      </c>
      <c r="G22" s="9">
        <v>5.1760000000000002</v>
      </c>
      <c r="H22" s="13" t="s">
        <v>126</v>
      </c>
    </row>
    <row r="23" spans="1:8" x14ac:dyDescent="0.2">
      <c r="A23" s="9">
        <v>14.11</v>
      </c>
      <c r="B23" s="9">
        <v>14.26</v>
      </c>
      <c r="C23" s="9">
        <v>0.87219999999999998</v>
      </c>
      <c r="D23" s="9">
        <v>5.52</v>
      </c>
      <c r="E23" s="9">
        <v>3.1680000000000001</v>
      </c>
      <c r="F23" s="9">
        <v>2.6880000000000002</v>
      </c>
      <c r="G23" s="9">
        <v>5.2190000000000003</v>
      </c>
      <c r="H23" s="13" t="s">
        <v>126</v>
      </c>
    </row>
    <row r="24" spans="1:8" x14ac:dyDescent="0.2">
      <c r="A24" s="9">
        <v>15.88</v>
      </c>
      <c r="B24" s="9">
        <v>14.9</v>
      </c>
      <c r="C24" s="9">
        <v>0.89880000000000004</v>
      </c>
      <c r="D24" s="9">
        <v>5.6180000000000003</v>
      </c>
      <c r="E24" s="9">
        <v>3.5070000000000001</v>
      </c>
      <c r="F24" s="9">
        <v>0.7651</v>
      </c>
      <c r="G24" s="9">
        <v>5.0910000000000002</v>
      </c>
      <c r="H24" s="13" t="s">
        <v>126</v>
      </c>
    </row>
    <row r="25" spans="1:8" x14ac:dyDescent="0.2">
      <c r="A25" s="9">
        <v>12.08</v>
      </c>
      <c r="B25" s="9">
        <v>13.23</v>
      </c>
      <c r="C25" s="9">
        <v>0.86639999999999995</v>
      </c>
      <c r="D25" s="9">
        <v>5.0990000000000002</v>
      </c>
      <c r="E25" s="9">
        <v>2.9359999999999999</v>
      </c>
      <c r="F25" s="9">
        <v>1.415</v>
      </c>
      <c r="G25" s="9">
        <v>4.9610000000000003</v>
      </c>
      <c r="H25" s="13" t="s">
        <v>126</v>
      </c>
    </row>
    <row r="26" spans="1:8" x14ac:dyDescent="0.2">
      <c r="A26" s="9">
        <v>15.01</v>
      </c>
      <c r="B26" s="9">
        <v>14.76</v>
      </c>
      <c r="C26" s="9">
        <v>0.86570000000000003</v>
      </c>
      <c r="D26" s="9">
        <v>5.7889999999999997</v>
      </c>
      <c r="E26" s="9">
        <v>3.2450000000000001</v>
      </c>
      <c r="F26" s="9">
        <v>1.7909999999999999</v>
      </c>
      <c r="G26" s="9">
        <v>5.0010000000000003</v>
      </c>
      <c r="H26" s="13" t="s">
        <v>126</v>
      </c>
    </row>
    <row r="27" spans="1:8" x14ac:dyDescent="0.2">
      <c r="A27" s="9">
        <v>16.190000000000001</v>
      </c>
      <c r="B27" s="9">
        <v>15.16</v>
      </c>
      <c r="C27" s="9">
        <v>0.88490000000000002</v>
      </c>
      <c r="D27" s="9">
        <v>5.8330000000000002</v>
      </c>
      <c r="E27" s="9">
        <v>3.4209999999999998</v>
      </c>
      <c r="F27" s="9">
        <v>0.90300000000000002</v>
      </c>
      <c r="G27" s="9">
        <v>5.3070000000000004</v>
      </c>
      <c r="H27" s="13" t="s">
        <v>126</v>
      </c>
    </row>
    <row r="28" spans="1:8" x14ac:dyDescent="0.2">
      <c r="A28" s="9">
        <v>13.02</v>
      </c>
      <c r="B28" s="9">
        <v>13.76</v>
      </c>
      <c r="C28" s="9">
        <v>0.86409999999999998</v>
      </c>
      <c r="D28" s="9">
        <v>5.3949999999999996</v>
      </c>
      <c r="E28" s="9">
        <v>3.0259999999999998</v>
      </c>
      <c r="F28" s="9">
        <v>3.3730000000000002</v>
      </c>
      <c r="G28" s="9">
        <v>4.8250000000000002</v>
      </c>
      <c r="H28" s="13" t="s">
        <v>126</v>
      </c>
    </row>
    <row r="29" spans="1:8" x14ac:dyDescent="0.2">
      <c r="A29" s="9">
        <v>12.74</v>
      </c>
      <c r="B29" s="9">
        <v>13.67</v>
      </c>
      <c r="C29" s="9">
        <v>0.85640000000000005</v>
      </c>
      <c r="D29" s="9">
        <v>5.3949999999999996</v>
      </c>
      <c r="E29" s="9">
        <v>2.956</v>
      </c>
      <c r="F29" s="9">
        <v>2.504</v>
      </c>
      <c r="G29" s="9">
        <v>4.8689999999999998</v>
      </c>
      <c r="H29" s="13" t="s">
        <v>126</v>
      </c>
    </row>
    <row r="30" spans="1:8" x14ac:dyDescent="0.2">
      <c r="A30" s="9">
        <v>14.11</v>
      </c>
      <c r="B30" s="9">
        <v>14.18</v>
      </c>
      <c r="C30" s="9">
        <v>0.88200000000000001</v>
      </c>
      <c r="D30" s="9">
        <v>5.5410000000000004</v>
      </c>
      <c r="E30" s="9">
        <v>3.2210000000000001</v>
      </c>
      <c r="F30" s="9">
        <v>2.754</v>
      </c>
      <c r="G30" s="9">
        <v>5.0380000000000003</v>
      </c>
      <c r="H30" s="13" t="s">
        <v>126</v>
      </c>
    </row>
    <row r="31" spans="1:8" x14ac:dyDescent="0.2">
      <c r="A31" s="9">
        <v>13.45</v>
      </c>
      <c r="B31" s="9">
        <v>14.02</v>
      </c>
      <c r="C31" s="9">
        <v>0.86040000000000005</v>
      </c>
      <c r="D31" s="9">
        <v>5.516</v>
      </c>
      <c r="E31" s="9">
        <v>3.0649999999999999</v>
      </c>
      <c r="F31" s="9">
        <v>3.5310000000000001</v>
      </c>
      <c r="G31" s="9">
        <v>5.0970000000000004</v>
      </c>
      <c r="H31" s="13" t="s">
        <v>126</v>
      </c>
    </row>
    <row r="32" spans="1:8" x14ac:dyDescent="0.2">
      <c r="A32" s="9">
        <v>13.16</v>
      </c>
      <c r="B32" s="9">
        <v>13.82</v>
      </c>
      <c r="C32" s="9">
        <v>0.86619999999999997</v>
      </c>
      <c r="D32" s="9">
        <v>5.4539999999999997</v>
      </c>
      <c r="E32" s="9">
        <v>2.9750000000000001</v>
      </c>
      <c r="F32" s="9">
        <v>0.85509999999999997</v>
      </c>
      <c r="G32" s="9">
        <v>5.056</v>
      </c>
      <c r="H32" s="13" t="s">
        <v>126</v>
      </c>
    </row>
    <row r="33" spans="1:8" x14ac:dyDescent="0.2">
      <c r="A33" s="9">
        <v>15.49</v>
      </c>
      <c r="B33" s="9">
        <v>14.94</v>
      </c>
      <c r="C33" s="9">
        <v>0.87239999999999995</v>
      </c>
      <c r="D33" s="9">
        <v>5.7569999999999997</v>
      </c>
      <c r="E33" s="9">
        <v>3.371</v>
      </c>
      <c r="F33" s="9">
        <v>3.4119999999999999</v>
      </c>
      <c r="G33" s="9">
        <v>5.2279999999999998</v>
      </c>
      <c r="H33" s="13" t="s">
        <v>126</v>
      </c>
    </row>
    <row r="34" spans="1:8" x14ac:dyDescent="0.2">
      <c r="A34" s="9">
        <v>14.09</v>
      </c>
      <c r="B34" s="9">
        <v>14.41</v>
      </c>
      <c r="C34" s="9">
        <v>0.85289999999999999</v>
      </c>
      <c r="D34" s="9">
        <v>5.7169999999999996</v>
      </c>
      <c r="E34" s="9">
        <v>3.1859999999999999</v>
      </c>
      <c r="F34" s="9">
        <v>3.92</v>
      </c>
      <c r="G34" s="9">
        <v>5.2990000000000004</v>
      </c>
      <c r="H34" s="13" t="s">
        <v>126</v>
      </c>
    </row>
    <row r="35" spans="1:8" x14ac:dyDescent="0.2">
      <c r="A35" s="9">
        <v>13.94</v>
      </c>
      <c r="B35" s="9">
        <v>14.17</v>
      </c>
      <c r="C35" s="9">
        <v>0.87280000000000002</v>
      </c>
      <c r="D35" s="9">
        <v>5.585</v>
      </c>
      <c r="E35" s="9">
        <v>3.15</v>
      </c>
      <c r="F35" s="9">
        <v>2.1240000000000001</v>
      </c>
      <c r="G35" s="9">
        <v>5.0119999999999996</v>
      </c>
      <c r="H35" s="13" t="s">
        <v>126</v>
      </c>
    </row>
    <row r="36" spans="1:8" x14ac:dyDescent="0.2">
      <c r="A36" s="9">
        <v>15.05</v>
      </c>
      <c r="B36" s="9">
        <v>14.68</v>
      </c>
      <c r="C36" s="9">
        <v>0.87790000000000001</v>
      </c>
      <c r="D36" s="9">
        <v>5.7119999999999997</v>
      </c>
      <c r="E36" s="9">
        <v>3.3279999999999998</v>
      </c>
      <c r="F36" s="9">
        <v>2.129</v>
      </c>
      <c r="G36" s="9">
        <v>5.36</v>
      </c>
      <c r="H36" s="13" t="s">
        <v>126</v>
      </c>
    </row>
    <row r="37" spans="1:8" x14ac:dyDescent="0.2">
      <c r="A37" s="9">
        <v>16.12</v>
      </c>
      <c r="B37" s="9">
        <v>15</v>
      </c>
      <c r="C37" s="9">
        <v>0.9</v>
      </c>
      <c r="D37" s="9">
        <v>5.7089999999999996</v>
      </c>
      <c r="E37" s="9">
        <v>3.4849999999999999</v>
      </c>
      <c r="F37" s="9">
        <v>2.27</v>
      </c>
      <c r="G37" s="9">
        <v>5.4429999999999996</v>
      </c>
      <c r="H37" s="13" t="s">
        <v>126</v>
      </c>
    </row>
    <row r="38" spans="1:8" x14ac:dyDescent="0.2">
      <c r="A38" s="9">
        <v>16.2</v>
      </c>
      <c r="B38" s="9">
        <v>15.27</v>
      </c>
      <c r="C38" s="9">
        <v>0.87339999999999995</v>
      </c>
      <c r="D38" s="9">
        <v>5.8259999999999996</v>
      </c>
      <c r="E38" s="9">
        <v>3.464</v>
      </c>
      <c r="F38" s="9">
        <v>2.823</v>
      </c>
      <c r="G38" s="9">
        <v>5.5270000000000001</v>
      </c>
      <c r="H38" s="13" t="s">
        <v>126</v>
      </c>
    </row>
    <row r="39" spans="1:8" x14ac:dyDescent="0.2">
      <c r="A39" s="9">
        <v>17.079999999999998</v>
      </c>
      <c r="B39" s="9">
        <v>15.38</v>
      </c>
      <c r="C39" s="9">
        <v>0.90790000000000004</v>
      </c>
      <c r="D39" s="9">
        <v>5.8319999999999999</v>
      </c>
      <c r="E39" s="9">
        <v>3.6829999999999998</v>
      </c>
      <c r="F39" s="9">
        <v>2.956</v>
      </c>
      <c r="G39" s="9">
        <v>5.484</v>
      </c>
      <c r="H39" s="13" t="s">
        <v>126</v>
      </c>
    </row>
    <row r="40" spans="1:8" x14ac:dyDescent="0.2">
      <c r="A40" s="9">
        <v>14.8</v>
      </c>
      <c r="B40" s="9">
        <v>14.52</v>
      </c>
      <c r="C40" s="9">
        <v>0.88229999999999997</v>
      </c>
      <c r="D40" s="9">
        <v>5.6559999999999997</v>
      </c>
      <c r="E40" s="9">
        <v>3.2879999999999998</v>
      </c>
      <c r="F40" s="9">
        <v>3.1120000000000001</v>
      </c>
      <c r="G40" s="9">
        <v>5.3090000000000002</v>
      </c>
      <c r="H40" s="13" t="s">
        <v>126</v>
      </c>
    </row>
    <row r="41" spans="1:8" x14ac:dyDescent="0.2">
      <c r="A41" s="9">
        <v>14.28</v>
      </c>
      <c r="B41" s="9">
        <v>14.17</v>
      </c>
      <c r="C41" s="9">
        <v>0.89439999999999997</v>
      </c>
      <c r="D41" s="9">
        <v>5.3970000000000002</v>
      </c>
      <c r="E41" s="9">
        <v>3.298</v>
      </c>
      <c r="F41" s="9">
        <v>6.6849999999999996</v>
      </c>
      <c r="G41" s="9">
        <v>5.0010000000000003</v>
      </c>
      <c r="H41" s="13" t="s">
        <v>126</v>
      </c>
    </row>
    <row r="42" spans="1:8" x14ac:dyDescent="0.2">
      <c r="A42" s="9">
        <v>13.54</v>
      </c>
      <c r="B42" s="9">
        <v>13.85</v>
      </c>
      <c r="C42" s="9">
        <v>0.8871</v>
      </c>
      <c r="D42" s="9">
        <v>5.3479999999999999</v>
      </c>
      <c r="E42" s="9">
        <v>3.1560000000000001</v>
      </c>
      <c r="F42" s="9">
        <v>2.5870000000000002</v>
      </c>
      <c r="G42" s="9">
        <v>5.1779999999999999</v>
      </c>
      <c r="H42" s="13" t="s">
        <v>126</v>
      </c>
    </row>
    <row r="43" spans="1:8" x14ac:dyDescent="0.2">
      <c r="A43" s="9">
        <v>13.5</v>
      </c>
      <c r="B43" s="9">
        <v>13.85</v>
      </c>
      <c r="C43" s="9">
        <v>0.88519999999999999</v>
      </c>
      <c r="D43" s="9">
        <v>5.351</v>
      </c>
      <c r="E43" s="9">
        <v>3.1579999999999999</v>
      </c>
      <c r="F43" s="9">
        <v>2.2490000000000001</v>
      </c>
      <c r="G43" s="9">
        <v>5.1760000000000002</v>
      </c>
      <c r="H43" s="13" t="s">
        <v>126</v>
      </c>
    </row>
    <row r="44" spans="1:8" x14ac:dyDescent="0.2">
      <c r="A44" s="9">
        <v>13.16</v>
      </c>
      <c r="B44" s="9">
        <v>13.55</v>
      </c>
      <c r="C44" s="9">
        <v>0.90090000000000003</v>
      </c>
      <c r="D44" s="9">
        <v>5.1379999999999999</v>
      </c>
      <c r="E44" s="9">
        <v>3.2010000000000001</v>
      </c>
      <c r="F44" s="9">
        <v>2.4609999999999999</v>
      </c>
      <c r="G44" s="9">
        <v>4.7830000000000004</v>
      </c>
      <c r="H44" s="13" t="s">
        <v>126</v>
      </c>
    </row>
    <row r="45" spans="1:8" x14ac:dyDescent="0.2">
      <c r="A45" s="9">
        <v>15.5</v>
      </c>
      <c r="B45" s="9">
        <v>14.86</v>
      </c>
      <c r="C45" s="9">
        <v>0.88200000000000001</v>
      </c>
      <c r="D45" s="9">
        <v>5.8769999999999998</v>
      </c>
      <c r="E45" s="9">
        <v>3.3959999999999999</v>
      </c>
      <c r="F45" s="9">
        <v>4.7110000000000003</v>
      </c>
      <c r="G45" s="9">
        <v>5.5279999999999996</v>
      </c>
      <c r="H45" s="13" t="s">
        <v>126</v>
      </c>
    </row>
    <row r="46" spans="1:8" x14ac:dyDescent="0.2">
      <c r="A46" s="9">
        <v>15.11</v>
      </c>
      <c r="B46" s="9">
        <v>14.54</v>
      </c>
      <c r="C46" s="9">
        <v>0.89859999999999995</v>
      </c>
      <c r="D46" s="9">
        <v>5.5789999999999997</v>
      </c>
      <c r="E46" s="9">
        <v>3.4620000000000002</v>
      </c>
      <c r="F46" s="9">
        <v>3.1280000000000001</v>
      </c>
      <c r="G46" s="9">
        <v>5.18</v>
      </c>
      <c r="H46" s="13" t="s">
        <v>126</v>
      </c>
    </row>
    <row r="47" spans="1:8" x14ac:dyDescent="0.2">
      <c r="A47" s="9">
        <v>13.8</v>
      </c>
      <c r="B47" s="9">
        <v>14.04</v>
      </c>
      <c r="C47" s="9">
        <v>0.87939999999999996</v>
      </c>
      <c r="D47" s="9">
        <v>5.3760000000000003</v>
      </c>
      <c r="E47" s="9">
        <v>3.1549999999999998</v>
      </c>
      <c r="F47" s="9">
        <v>1.56</v>
      </c>
      <c r="G47" s="9">
        <v>4.9610000000000003</v>
      </c>
      <c r="H47" s="13" t="s">
        <v>126</v>
      </c>
    </row>
    <row r="48" spans="1:8" x14ac:dyDescent="0.2">
      <c r="A48" s="9">
        <v>15.36</v>
      </c>
      <c r="B48" s="9">
        <v>14.76</v>
      </c>
      <c r="C48" s="9">
        <v>0.8861</v>
      </c>
      <c r="D48" s="9">
        <v>5.7009999999999996</v>
      </c>
      <c r="E48" s="9">
        <v>3.3929999999999998</v>
      </c>
      <c r="F48" s="9">
        <v>1.367</v>
      </c>
      <c r="G48" s="9">
        <v>5.1319999999999997</v>
      </c>
      <c r="H48" s="13" t="s">
        <v>126</v>
      </c>
    </row>
    <row r="49" spans="1:8" x14ac:dyDescent="0.2">
      <c r="A49" s="9">
        <v>14.99</v>
      </c>
      <c r="B49" s="9">
        <v>14.56</v>
      </c>
      <c r="C49" s="9">
        <v>0.88829999999999998</v>
      </c>
      <c r="D49" s="9">
        <v>5.57</v>
      </c>
      <c r="E49" s="9">
        <v>3.3769999999999998</v>
      </c>
      <c r="F49" s="9">
        <v>2.9580000000000002</v>
      </c>
      <c r="G49" s="9">
        <v>5.1749999999999998</v>
      </c>
      <c r="H49" s="13" t="s">
        <v>126</v>
      </c>
    </row>
    <row r="50" spans="1:8" x14ac:dyDescent="0.2">
      <c r="A50" s="9">
        <v>14.79</v>
      </c>
      <c r="B50" s="9">
        <v>14.52</v>
      </c>
      <c r="C50" s="9">
        <v>0.88190000000000002</v>
      </c>
      <c r="D50" s="9">
        <v>5.5449999999999999</v>
      </c>
      <c r="E50" s="9">
        <v>3.2909999999999999</v>
      </c>
      <c r="F50" s="9">
        <v>2.7040000000000002</v>
      </c>
      <c r="G50" s="9">
        <v>5.1109999999999998</v>
      </c>
      <c r="H50" s="13" t="s">
        <v>126</v>
      </c>
    </row>
    <row r="51" spans="1:8" x14ac:dyDescent="0.2">
      <c r="A51" s="9">
        <v>14.86</v>
      </c>
      <c r="B51" s="9">
        <v>14.67</v>
      </c>
      <c r="C51" s="9">
        <v>0.86760000000000004</v>
      </c>
      <c r="D51" s="9">
        <v>5.6779999999999999</v>
      </c>
      <c r="E51" s="9">
        <v>3.258</v>
      </c>
      <c r="F51" s="9">
        <v>2.129</v>
      </c>
      <c r="G51" s="9">
        <v>5.351</v>
      </c>
      <c r="H51" s="13" t="s">
        <v>126</v>
      </c>
    </row>
    <row r="52" spans="1:8" x14ac:dyDescent="0.2">
      <c r="A52" s="9">
        <v>14.43</v>
      </c>
      <c r="B52" s="9">
        <v>14.4</v>
      </c>
      <c r="C52" s="9">
        <v>0.87509999999999999</v>
      </c>
      <c r="D52" s="9">
        <v>5.585</v>
      </c>
      <c r="E52" s="9">
        <v>3.2719999999999998</v>
      </c>
      <c r="F52" s="9">
        <v>3.9750000000000001</v>
      </c>
      <c r="G52" s="9">
        <v>5.1440000000000001</v>
      </c>
      <c r="H52" s="13" t="s">
        <v>126</v>
      </c>
    </row>
    <row r="53" spans="1:8" x14ac:dyDescent="0.2">
      <c r="A53" s="9">
        <v>15.78</v>
      </c>
      <c r="B53" s="9">
        <v>14.91</v>
      </c>
      <c r="C53" s="9">
        <v>0.89229999999999998</v>
      </c>
      <c r="D53" s="9">
        <v>5.6740000000000004</v>
      </c>
      <c r="E53" s="9">
        <v>3.4340000000000002</v>
      </c>
      <c r="F53" s="9">
        <v>5.593</v>
      </c>
      <c r="G53" s="9">
        <v>5.1360000000000001</v>
      </c>
      <c r="H53" s="13" t="s">
        <v>126</v>
      </c>
    </row>
    <row r="54" spans="1:8" x14ac:dyDescent="0.2">
      <c r="A54" s="9">
        <v>14.49</v>
      </c>
      <c r="B54" s="9">
        <v>14.61</v>
      </c>
      <c r="C54" s="9">
        <v>0.8538</v>
      </c>
      <c r="D54" s="9">
        <v>5.7149999999999999</v>
      </c>
      <c r="E54" s="9">
        <v>3.113</v>
      </c>
      <c r="F54" s="9">
        <v>4.1159999999999997</v>
      </c>
      <c r="G54" s="9">
        <v>5.3959999999999999</v>
      </c>
      <c r="H54" s="13" t="s">
        <v>126</v>
      </c>
    </row>
    <row r="55" spans="1:8" x14ac:dyDescent="0.2">
      <c r="A55" s="9">
        <v>14.33</v>
      </c>
      <c r="B55" s="9">
        <v>14.28</v>
      </c>
      <c r="C55" s="9">
        <v>0.8831</v>
      </c>
      <c r="D55" s="9">
        <v>5.5039999999999996</v>
      </c>
      <c r="E55" s="9">
        <v>3.1989999999999998</v>
      </c>
      <c r="F55" s="9">
        <v>3.3279999999999998</v>
      </c>
      <c r="G55" s="9">
        <v>5.2240000000000002</v>
      </c>
      <c r="H55" s="13" t="s">
        <v>126</v>
      </c>
    </row>
    <row r="56" spans="1:8" x14ac:dyDescent="0.2">
      <c r="A56" s="9">
        <v>14.52</v>
      </c>
      <c r="B56" s="9">
        <v>14.6</v>
      </c>
      <c r="C56" s="9">
        <v>0.85570000000000002</v>
      </c>
      <c r="D56" s="9">
        <v>5.7409999999999997</v>
      </c>
      <c r="E56" s="9">
        <v>3.113</v>
      </c>
      <c r="F56" s="9">
        <v>1.4810000000000001</v>
      </c>
      <c r="G56" s="9">
        <v>5.4870000000000001</v>
      </c>
      <c r="H56" s="13" t="s">
        <v>126</v>
      </c>
    </row>
    <row r="57" spans="1:8" x14ac:dyDescent="0.2">
      <c r="A57" s="9">
        <v>15.03</v>
      </c>
      <c r="B57" s="9">
        <v>14.77</v>
      </c>
      <c r="C57" s="9">
        <v>0.86580000000000001</v>
      </c>
      <c r="D57" s="9">
        <v>5.702</v>
      </c>
      <c r="E57" s="9">
        <v>3.2120000000000002</v>
      </c>
      <c r="F57" s="9">
        <v>1.9330000000000001</v>
      </c>
      <c r="G57" s="9">
        <v>5.4390000000000001</v>
      </c>
      <c r="H57" s="13" t="s">
        <v>126</v>
      </c>
    </row>
    <row r="58" spans="1:8" x14ac:dyDescent="0.2">
      <c r="A58" s="9">
        <v>14.46</v>
      </c>
      <c r="B58" s="9">
        <v>14.35</v>
      </c>
      <c r="C58" s="9">
        <v>0.88180000000000003</v>
      </c>
      <c r="D58" s="9">
        <v>5.3879999999999999</v>
      </c>
      <c r="E58" s="9">
        <v>3.3769999999999998</v>
      </c>
      <c r="F58" s="9">
        <v>2.802</v>
      </c>
      <c r="G58" s="9">
        <v>5.0439999999999996</v>
      </c>
      <c r="H58" s="13" t="s">
        <v>126</v>
      </c>
    </row>
    <row r="59" spans="1:8" x14ac:dyDescent="0.2">
      <c r="A59" s="9">
        <v>14.92</v>
      </c>
      <c r="B59" s="9">
        <v>14.43</v>
      </c>
      <c r="C59" s="9">
        <v>0.90059999999999996</v>
      </c>
      <c r="D59" s="9">
        <v>5.3840000000000003</v>
      </c>
      <c r="E59" s="9">
        <v>3.4119999999999999</v>
      </c>
      <c r="F59" s="9">
        <v>1.1419999999999999</v>
      </c>
      <c r="G59" s="9">
        <v>5.0880000000000001</v>
      </c>
      <c r="H59" s="13" t="s">
        <v>126</v>
      </c>
    </row>
    <row r="60" spans="1:8" x14ac:dyDescent="0.2">
      <c r="A60" s="9">
        <v>15.38</v>
      </c>
      <c r="B60" s="9">
        <v>14.77</v>
      </c>
      <c r="C60" s="9">
        <v>0.88570000000000004</v>
      </c>
      <c r="D60" s="9">
        <v>5.6619999999999999</v>
      </c>
      <c r="E60" s="9">
        <v>3.419</v>
      </c>
      <c r="F60" s="9">
        <v>1.9990000000000001</v>
      </c>
      <c r="G60" s="9">
        <v>5.2220000000000004</v>
      </c>
      <c r="H60" s="13" t="s">
        <v>126</v>
      </c>
    </row>
    <row r="61" spans="1:8" x14ac:dyDescent="0.2">
      <c r="A61" s="9">
        <v>12.11</v>
      </c>
      <c r="B61" s="9">
        <v>13.47</v>
      </c>
      <c r="C61" s="9">
        <v>0.83919999999999995</v>
      </c>
      <c r="D61" s="9">
        <v>5.1589999999999998</v>
      </c>
      <c r="E61" s="9">
        <v>3.032</v>
      </c>
      <c r="F61" s="9">
        <v>1.502</v>
      </c>
      <c r="G61" s="9">
        <v>4.5190000000000001</v>
      </c>
      <c r="H61" s="13" t="s">
        <v>126</v>
      </c>
    </row>
    <row r="62" spans="1:8" x14ac:dyDescent="0.2">
      <c r="A62" s="9">
        <v>11.42</v>
      </c>
      <c r="B62" s="9">
        <v>12.86</v>
      </c>
      <c r="C62" s="9">
        <v>0.86829999999999996</v>
      </c>
      <c r="D62" s="9">
        <v>5.008</v>
      </c>
      <c r="E62" s="9">
        <v>2.85</v>
      </c>
      <c r="F62" s="9">
        <v>2.7</v>
      </c>
      <c r="G62" s="9">
        <v>4.6070000000000002</v>
      </c>
      <c r="H62" s="13" t="s">
        <v>126</v>
      </c>
    </row>
    <row r="63" spans="1:8" x14ac:dyDescent="0.2">
      <c r="A63" s="9">
        <v>11.23</v>
      </c>
      <c r="B63" s="9">
        <v>12.63</v>
      </c>
      <c r="C63" s="9">
        <v>0.88400000000000001</v>
      </c>
      <c r="D63" s="9">
        <v>4.9020000000000001</v>
      </c>
      <c r="E63" s="9">
        <v>2.879</v>
      </c>
      <c r="F63" s="9">
        <v>2.2690000000000001</v>
      </c>
      <c r="G63" s="9">
        <v>4.7030000000000003</v>
      </c>
      <c r="H63" s="13" t="s">
        <v>126</v>
      </c>
    </row>
    <row r="64" spans="1:8" x14ac:dyDescent="0.2">
      <c r="A64" s="9">
        <v>12.36</v>
      </c>
      <c r="B64" s="9">
        <v>13.19</v>
      </c>
      <c r="C64" s="9">
        <v>0.89229999999999998</v>
      </c>
      <c r="D64" s="9">
        <v>5.0759999999999996</v>
      </c>
      <c r="E64" s="9">
        <v>3.0419999999999998</v>
      </c>
      <c r="F64" s="9">
        <v>3.22</v>
      </c>
      <c r="G64" s="9">
        <v>4.6050000000000004</v>
      </c>
      <c r="H64" s="13" t="s">
        <v>126</v>
      </c>
    </row>
    <row r="65" spans="1:8" x14ac:dyDescent="0.2">
      <c r="A65" s="9">
        <v>13.22</v>
      </c>
      <c r="B65" s="9">
        <v>13.84</v>
      </c>
      <c r="C65" s="9">
        <v>0.86799999999999999</v>
      </c>
      <c r="D65" s="9">
        <v>5.3949999999999996</v>
      </c>
      <c r="E65" s="9">
        <v>3.07</v>
      </c>
      <c r="F65" s="9">
        <v>4.157</v>
      </c>
      <c r="G65" s="9">
        <v>5.0880000000000001</v>
      </c>
      <c r="H65" s="13" t="s">
        <v>126</v>
      </c>
    </row>
    <row r="66" spans="1:8" x14ac:dyDescent="0.2">
      <c r="A66" s="9">
        <v>12.78</v>
      </c>
      <c r="B66" s="9">
        <v>13.57</v>
      </c>
      <c r="C66" s="9">
        <v>0.87160000000000004</v>
      </c>
      <c r="D66" s="9">
        <v>5.2619999999999996</v>
      </c>
      <c r="E66" s="9">
        <v>3.0259999999999998</v>
      </c>
      <c r="F66" s="9">
        <v>1.1759999999999999</v>
      </c>
      <c r="G66" s="9">
        <v>4.782</v>
      </c>
      <c r="H66" s="13" t="s">
        <v>126</v>
      </c>
    </row>
    <row r="67" spans="1:8" x14ac:dyDescent="0.2">
      <c r="A67" s="9">
        <v>12.88</v>
      </c>
      <c r="B67" s="9">
        <v>13.5</v>
      </c>
      <c r="C67" s="9">
        <v>0.88790000000000002</v>
      </c>
      <c r="D67" s="9">
        <v>5.1390000000000002</v>
      </c>
      <c r="E67" s="9">
        <v>3.1190000000000002</v>
      </c>
      <c r="F67" s="9">
        <v>2.3519999999999999</v>
      </c>
      <c r="G67" s="9">
        <v>4.6070000000000002</v>
      </c>
      <c r="H67" s="13" t="s">
        <v>126</v>
      </c>
    </row>
    <row r="68" spans="1:8" x14ac:dyDescent="0.2">
      <c r="A68" s="9">
        <v>14.34</v>
      </c>
      <c r="B68" s="9">
        <v>14.37</v>
      </c>
      <c r="C68" s="9">
        <v>0.87260000000000004</v>
      </c>
      <c r="D68" s="9">
        <v>5.63</v>
      </c>
      <c r="E68" s="9">
        <v>3.19</v>
      </c>
      <c r="F68" s="9">
        <v>1.3129999999999999</v>
      </c>
      <c r="G68" s="9">
        <v>5.15</v>
      </c>
      <c r="H68" s="13" t="s">
        <v>126</v>
      </c>
    </row>
    <row r="69" spans="1:8" x14ac:dyDescent="0.2">
      <c r="A69" s="9">
        <v>14.01</v>
      </c>
      <c r="B69" s="9">
        <v>14.29</v>
      </c>
      <c r="C69" s="9">
        <v>0.86250000000000004</v>
      </c>
      <c r="D69" s="9">
        <v>5.609</v>
      </c>
      <c r="E69" s="9">
        <v>3.1579999999999999</v>
      </c>
      <c r="F69" s="9">
        <v>2.2170000000000001</v>
      </c>
      <c r="G69" s="9">
        <v>5.1319999999999997</v>
      </c>
      <c r="H69" s="13" t="s">
        <v>126</v>
      </c>
    </row>
    <row r="70" spans="1:8" x14ac:dyDescent="0.2">
      <c r="A70" s="9">
        <v>14.37</v>
      </c>
      <c r="B70" s="9">
        <v>14.39</v>
      </c>
      <c r="C70" s="9">
        <v>0.87260000000000004</v>
      </c>
      <c r="D70" s="9">
        <v>5.569</v>
      </c>
      <c r="E70" s="9">
        <v>3.153</v>
      </c>
      <c r="F70" s="9">
        <v>1.464</v>
      </c>
      <c r="G70" s="9">
        <v>5.3</v>
      </c>
      <c r="H70" s="13" t="s">
        <v>126</v>
      </c>
    </row>
    <row r="71" spans="1:8" x14ac:dyDescent="0.2">
      <c r="A71" s="9">
        <v>12.73</v>
      </c>
      <c r="B71" s="9">
        <v>13.75</v>
      </c>
      <c r="C71" s="9">
        <v>0.8458</v>
      </c>
      <c r="D71" s="9">
        <v>5.4119999999999999</v>
      </c>
      <c r="E71" s="9">
        <v>2.8820000000000001</v>
      </c>
      <c r="F71" s="9">
        <v>3.5329999999999999</v>
      </c>
      <c r="G71" s="9">
        <v>5.0670000000000002</v>
      </c>
      <c r="H71" s="13" t="s">
        <v>126</v>
      </c>
    </row>
    <row r="72" spans="1:8" x14ac:dyDescent="0.2">
      <c r="A72" s="9">
        <v>17.63</v>
      </c>
      <c r="B72" s="9">
        <v>15.98</v>
      </c>
      <c r="C72" s="9">
        <v>0.86729999999999996</v>
      </c>
      <c r="D72" s="9">
        <v>6.1909999999999998</v>
      </c>
      <c r="E72" s="9">
        <v>3.5609999999999999</v>
      </c>
      <c r="F72" s="9">
        <v>4.0759999999999996</v>
      </c>
      <c r="G72" s="9">
        <v>6.06</v>
      </c>
      <c r="H72" s="13" t="s">
        <v>127</v>
      </c>
    </row>
    <row r="73" spans="1:8" x14ac:dyDescent="0.2">
      <c r="A73" s="9">
        <v>16.84</v>
      </c>
      <c r="B73" s="9">
        <v>15.67</v>
      </c>
      <c r="C73" s="9">
        <v>0.86229999999999996</v>
      </c>
      <c r="D73" s="9">
        <v>5.9980000000000002</v>
      </c>
      <c r="E73" s="9">
        <v>3.484</v>
      </c>
      <c r="F73" s="9">
        <v>4.6749999999999998</v>
      </c>
      <c r="G73" s="9">
        <v>5.8769999999999998</v>
      </c>
      <c r="H73" s="13" t="s">
        <v>127</v>
      </c>
    </row>
    <row r="74" spans="1:8" x14ac:dyDescent="0.2">
      <c r="A74" s="9">
        <v>17.260000000000002</v>
      </c>
      <c r="B74" s="9">
        <v>15.73</v>
      </c>
      <c r="C74" s="9">
        <v>0.87629999999999997</v>
      </c>
      <c r="D74" s="9">
        <v>5.9779999999999998</v>
      </c>
      <c r="E74" s="9">
        <v>3.5939999999999999</v>
      </c>
      <c r="F74" s="9">
        <v>4.5389999999999997</v>
      </c>
      <c r="G74" s="9">
        <v>5.7910000000000004</v>
      </c>
      <c r="H74" s="13" t="s">
        <v>127</v>
      </c>
    </row>
    <row r="75" spans="1:8" x14ac:dyDescent="0.2">
      <c r="A75" s="9">
        <v>19.11</v>
      </c>
      <c r="B75" s="9">
        <v>16.260000000000002</v>
      </c>
      <c r="C75" s="9">
        <v>0.90810000000000002</v>
      </c>
      <c r="D75" s="9">
        <v>6.1539999999999999</v>
      </c>
      <c r="E75" s="9">
        <v>3.93</v>
      </c>
      <c r="F75" s="9">
        <v>2.9359999999999999</v>
      </c>
      <c r="G75" s="9">
        <v>6.0789999999999997</v>
      </c>
      <c r="H75" s="13" t="s">
        <v>127</v>
      </c>
    </row>
    <row r="76" spans="1:8" x14ac:dyDescent="0.2">
      <c r="A76" s="9">
        <v>16.82</v>
      </c>
      <c r="B76" s="9">
        <v>15.51</v>
      </c>
      <c r="C76" s="9">
        <v>0.87860000000000005</v>
      </c>
      <c r="D76" s="9">
        <v>6.0170000000000003</v>
      </c>
      <c r="E76" s="9">
        <v>3.4860000000000002</v>
      </c>
      <c r="F76" s="9">
        <v>4.0039999999999996</v>
      </c>
      <c r="G76" s="9">
        <v>5.8410000000000002</v>
      </c>
      <c r="H76" s="13" t="s">
        <v>127</v>
      </c>
    </row>
    <row r="77" spans="1:8" x14ac:dyDescent="0.2">
      <c r="A77" s="9">
        <v>16.77</v>
      </c>
      <c r="B77" s="9">
        <v>15.62</v>
      </c>
      <c r="C77" s="9">
        <v>0.86380000000000001</v>
      </c>
      <c r="D77" s="9">
        <v>5.9269999999999996</v>
      </c>
      <c r="E77" s="9">
        <v>3.4380000000000002</v>
      </c>
      <c r="F77" s="9">
        <v>4.92</v>
      </c>
      <c r="G77" s="9">
        <v>5.7949999999999999</v>
      </c>
      <c r="H77" s="13" t="s">
        <v>127</v>
      </c>
    </row>
    <row r="78" spans="1:8" x14ac:dyDescent="0.2">
      <c r="A78" s="9">
        <v>17.32</v>
      </c>
      <c r="B78" s="9">
        <v>15.91</v>
      </c>
      <c r="C78" s="9">
        <v>0.8599</v>
      </c>
      <c r="D78" s="9">
        <v>6.0640000000000001</v>
      </c>
      <c r="E78" s="9">
        <v>3.403</v>
      </c>
      <c r="F78" s="9">
        <v>3.8239999999999998</v>
      </c>
      <c r="G78" s="9">
        <v>5.9219999999999997</v>
      </c>
      <c r="H78" s="13" t="s">
        <v>127</v>
      </c>
    </row>
    <row r="79" spans="1:8" x14ac:dyDescent="0.2">
      <c r="A79" s="9">
        <v>20.71</v>
      </c>
      <c r="B79" s="9">
        <v>17.23</v>
      </c>
      <c r="C79" s="9">
        <v>0.87629999999999997</v>
      </c>
      <c r="D79" s="9">
        <v>6.5789999999999997</v>
      </c>
      <c r="E79" s="9">
        <v>3.8140000000000001</v>
      </c>
      <c r="F79" s="9">
        <v>4.4509999999999996</v>
      </c>
      <c r="G79" s="9">
        <v>6.4509999999999996</v>
      </c>
      <c r="H79" s="13" t="s">
        <v>127</v>
      </c>
    </row>
    <row r="80" spans="1:8" x14ac:dyDescent="0.2">
      <c r="A80" s="9">
        <v>18.940000000000001</v>
      </c>
      <c r="B80" s="9">
        <v>16.489999999999998</v>
      </c>
      <c r="C80" s="9">
        <v>0.875</v>
      </c>
      <c r="D80" s="9">
        <v>6.4450000000000003</v>
      </c>
      <c r="E80" s="9">
        <v>3.6389999999999998</v>
      </c>
      <c r="F80" s="9">
        <v>5.0640000000000001</v>
      </c>
      <c r="G80" s="9">
        <v>6.3620000000000001</v>
      </c>
      <c r="H80" s="13" t="s">
        <v>127</v>
      </c>
    </row>
    <row r="81" spans="1:8" x14ac:dyDescent="0.2">
      <c r="A81" s="9">
        <v>17.12</v>
      </c>
      <c r="B81" s="9">
        <v>15.55</v>
      </c>
      <c r="C81" s="9">
        <v>0.88919999999999999</v>
      </c>
      <c r="D81" s="9">
        <v>5.85</v>
      </c>
      <c r="E81" s="9">
        <v>3.5659999999999998</v>
      </c>
      <c r="F81" s="9">
        <v>2.8580000000000001</v>
      </c>
      <c r="G81" s="9">
        <v>5.7460000000000004</v>
      </c>
      <c r="H81" s="13" t="s">
        <v>127</v>
      </c>
    </row>
    <row r="82" spans="1:8" x14ac:dyDescent="0.2">
      <c r="A82" s="9">
        <v>16.53</v>
      </c>
      <c r="B82" s="9">
        <v>15.34</v>
      </c>
      <c r="C82" s="9">
        <v>0.88229999999999997</v>
      </c>
      <c r="D82" s="9">
        <v>5.875</v>
      </c>
      <c r="E82" s="9">
        <v>3.4670000000000001</v>
      </c>
      <c r="F82" s="9">
        <v>5.532</v>
      </c>
      <c r="G82" s="9">
        <v>5.88</v>
      </c>
      <c r="H82" s="13" t="s">
        <v>127</v>
      </c>
    </row>
    <row r="83" spans="1:8" x14ac:dyDescent="0.2">
      <c r="A83" s="9">
        <v>18.72</v>
      </c>
      <c r="B83" s="9">
        <v>16.190000000000001</v>
      </c>
      <c r="C83" s="9">
        <v>0.89770000000000005</v>
      </c>
      <c r="D83" s="9">
        <v>6.0060000000000002</v>
      </c>
      <c r="E83" s="9">
        <v>3.8570000000000002</v>
      </c>
      <c r="F83" s="9">
        <v>5.3239999999999998</v>
      </c>
      <c r="G83" s="9">
        <v>5.8789999999999996</v>
      </c>
      <c r="H83" s="13" t="s">
        <v>127</v>
      </c>
    </row>
    <row r="84" spans="1:8" x14ac:dyDescent="0.2">
      <c r="A84" s="9">
        <v>20.2</v>
      </c>
      <c r="B84" s="9">
        <v>16.89</v>
      </c>
      <c r="C84" s="9">
        <v>0.88939999999999997</v>
      </c>
      <c r="D84" s="9">
        <v>6.2850000000000001</v>
      </c>
      <c r="E84" s="9">
        <v>3.8639999999999999</v>
      </c>
      <c r="F84" s="9">
        <v>5.173</v>
      </c>
      <c r="G84" s="9">
        <v>6.1870000000000003</v>
      </c>
      <c r="H84" s="13" t="s">
        <v>127</v>
      </c>
    </row>
    <row r="85" spans="1:8" x14ac:dyDescent="0.2">
      <c r="A85" s="9">
        <v>19.57</v>
      </c>
      <c r="B85" s="9">
        <v>16.739999999999998</v>
      </c>
      <c r="C85" s="9">
        <v>0.87790000000000001</v>
      </c>
      <c r="D85" s="9">
        <v>6.3840000000000003</v>
      </c>
      <c r="E85" s="9">
        <v>3.7719999999999998</v>
      </c>
      <c r="F85" s="9">
        <v>1.472</v>
      </c>
      <c r="G85" s="9">
        <v>6.2729999999999997</v>
      </c>
      <c r="H85" s="13" t="s">
        <v>127</v>
      </c>
    </row>
    <row r="86" spans="1:8" x14ac:dyDescent="0.2">
      <c r="A86" s="9">
        <v>19.510000000000002</v>
      </c>
      <c r="B86" s="9">
        <v>16.71</v>
      </c>
      <c r="C86" s="9">
        <v>0.878</v>
      </c>
      <c r="D86" s="9">
        <v>6.3659999999999997</v>
      </c>
      <c r="E86" s="9">
        <v>3.8010000000000002</v>
      </c>
      <c r="F86" s="9">
        <v>2.9620000000000002</v>
      </c>
      <c r="G86" s="9">
        <v>6.1849999999999996</v>
      </c>
      <c r="H86" s="13" t="s">
        <v>127</v>
      </c>
    </row>
    <row r="87" spans="1:8" x14ac:dyDescent="0.2">
      <c r="A87" s="9">
        <v>18.27</v>
      </c>
      <c r="B87" s="9">
        <v>16.09</v>
      </c>
      <c r="C87" s="9">
        <v>0.88700000000000001</v>
      </c>
      <c r="D87" s="9">
        <v>6.173</v>
      </c>
      <c r="E87" s="9">
        <v>3.6509999999999998</v>
      </c>
      <c r="F87" s="9">
        <v>2.4430000000000001</v>
      </c>
      <c r="G87" s="9">
        <v>6.1970000000000001</v>
      </c>
      <c r="H87" s="13" t="s">
        <v>127</v>
      </c>
    </row>
    <row r="88" spans="1:8" x14ac:dyDescent="0.2">
      <c r="A88" s="9">
        <v>18.88</v>
      </c>
      <c r="B88" s="9">
        <v>16.260000000000002</v>
      </c>
      <c r="C88" s="9">
        <v>0.89690000000000003</v>
      </c>
      <c r="D88" s="9">
        <v>6.0839999999999996</v>
      </c>
      <c r="E88" s="9">
        <v>3.7639999999999998</v>
      </c>
      <c r="F88" s="9">
        <v>1.649</v>
      </c>
      <c r="G88" s="9">
        <v>6.109</v>
      </c>
      <c r="H88" s="13" t="s">
        <v>127</v>
      </c>
    </row>
    <row r="89" spans="1:8" x14ac:dyDescent="0.2">
      <c r="A89" s="9">
        <v>18.98</v>
      </c>
      <c r="B89" s="9">
        <v>16.66</v>
      </c>
      <c r="C89" s="9">
        <v>0.85899999999999999</v>
      </c>
      <c r="D89" s="9">
        <v>6.5490000000000004</v>
      </c>
      <c r="E89" s="9">
        <v>3.67</v>
      </c>
      <c r="F89" s="9">
        <v>3.6909999999999998</v>
      </c>
      <c r="G89" s="9">
        <v>6.4980000000000002</v>
      </c>
      <c r="H89" s="13" t="s">
        <v>127</v>
      </c>
    </row>
    <row r="90" spans="1:8" x14ac:dyDescent="0.2">
      <c r="A90" s="9">
        <v>21.18</v>
      </c>
      <c r="B90" s="9">
        <v>17.21</v>
      </c>
      <c r="C90" s="9">
        <v>0.89890000000000003</v>
      </c>
      <c r="D90" s="9">
        <v>6.5730000000000004</v>
      </c>
      <c r="E90" s="9">
        <v>4.0330000000000004</v>
      </c>
      <c r="F90" s="9">
        <v>5.78</v>
      </c>
      <c r="G90" s="9">
        <v>6.2309999999999999</v>
      </c>
      <c r="H90" s="13" t="s">
        <v>127</v>
      </c>
    </row>
    <row r="91" spans="1:8" x14ac:dyDescent="0.2">
      <c r="A91" s="9">
        <v>20.88</v>
      </c>
      <c r="B91" s="9">
        <v>17.05</v>
      </c>
      <c r="C91" s="9">
        <v>0.90310000000000001</v>
      </c>
      <c r="D91" s="9">
        <v>6.45</v>
      </c>
      <c r="E91" s="9">
        <v>4.032</v>
      </c>
      <c r="F91" s="9">
        <v>5.016</v>
      </c>
      <c r="G91" s="9">
        <v>6.3209999999999997</v>
      </c>
      <c r="H91" s="13" t="s">
        <v>127</v>
      </c>
    </row>
    <row r="92" spans="1:8" x14ac:dyDescent="0.2">
      <c r="A92" s="9">
        <v>20.100000000000001</v>
      </c>
      <c r="B92" s="9">
        <v>16.989999999999998</v>
      </c>
      <c r="C92" s="9">
        <v>0.87460000000000004</v>
      </c>
      <c r="D92" s="9">
        <v>6.5810000000000004</v>
      </c>
      <c r="E92" s="9">
        <v>3.7850000000000001</v>
      </c>
      <c r="F92" s="9">
        <v>1.9550000000000001</v>
      </c>
      <c r="G92" s="9">
        <v>6.4489999999999998</v>
      </c>
      <c r="H92" s="13" t="s">
        <v>127</v>
      </c>
    </row>
    <row r="93" spans="1:8" x14ac:dyDescent="0.2">
      <c r="A93" s="9">
        <v>18.760000000000002</v>
      </c>
      <c r="B93" s="9">
        <v>16.2</v>
      </c>
      <c r="C93" s="9">
        <v>0.89839999999999998</v>
      </c>
      <c r="D93" s="9">
        <v>6.1719999999999997</v>
      </c>
      <c r="E93" s="9">
        <v>3.7959999999999998</v>
      </c>
      <c r="F93" s="9">
        <v>3.12</v>
      </c>
      <c r="G93" s="9">
        <v>6.0529999999999999</v>
      </c>
      <c r="H93" s="13" t="s">
        <v>127</v>
      </c>
    </row>
    <row r="94" spans="1:8" x14ac:dyDescent="0.2">
      <c r="A94" s="9">
        <v>18.809999999999999</v>
      </c>
      <c r="B94" s="9">
        <v>16.29</v>
      </c>
      <c r="C94" s="9">
        <v>0.89059999999999995</v>
      </c>
      <c r="D94" s="9">
        <v>6.2720000000000002</v>
      </c>
      <c r="E94" s="9">
        <v>3.6930000000000001</v>
      </c>
      <c r="F94" s="9">
        <v>3.2370000000000001</v>
      </c>
      <c r="G94" s="9">
        <v>6.0529999999999999</v>
      </c>
      <c r="H94" s="13" t="s">
        <v>127</v>
      </c>
    </row>
    <row r="95" spans="1:8" x14ac:dyDescent="0.2">
      <c r="A95" s="9">
        <v>18.59</v>
      </c>
      <c r="B95" s="9">
        <v>16.05</v>
      </c>
      <c r="C95" s="9">
        <v>0.90659999999999996</v>
      </c>
      <c r="D95" s="9">
        <v>6.0369999999999999</v>
      </c>
      <c r="E95" s="9">
        <v>3.86</v>
      </c>
      <c r="F95" s="9">
        <v>6.0010000000000003</v>
      </c>
      <c r="G95" s="9">
        <v>5.8769999999999998</v>
      </c>
      <c r="H95" s="13" t="s">
        <v>127</v>
      </c>
    </row>
    <row r="96" spans="1:8" x14ac:dyDescent="0.2">
      <c r="A96" s="9">
        <v>18.36</v>
      </c>
      <c r="B96" s="9">
        <v>16.52</v>
      </c>
      <c r="C96" s="9">
        <v>0.84519999999999995</v>
      </c>
      <c r="D96" s="9">
        <v>6.6660000000000004</v>
      </c>
      <c r="E96" s="9">
        <v>3.4849999999999999</v>
      </c>
      <c r="F96" s="9">
        <v>4.9329999999999998</v>
      </c>
      <c r="G96" s="9">
        <v>6.4480000000000004</v>
      </c>
      <c r="H96" s="13" t="s">
        <v>127</v>
      </c>
    </row>
    <row r="97" spans="1:8" x14ac:dyDescent="0.2">
      <c r="A97" s="9">
        <v>16.87</v>
      </c>
      <c r="B97" s="9">
        <v>15.65</v>
      </c>
      <c r="C97" s="9">
        <v>0.86480000000000001</v>
      </c>
      <c r="D97" s="9">
        <v>6.1390000000000002</v>
      </c>
      <c r="E97" s="9">
        <v>3.4630000000000001</v>
      </c>
      <c r="F97" s="9">
        <v>3.6960000000000002</v>
      </c>
      <c r="G97" s="9">
        <v>5.9669999999999996</v>
      </c>
      <c r="H97" s="13" t="s">
        <v>127</v>
      </c>
    </row>
    <row r="98" spans="1:8" x14ac:dyDescent="0.2">
      <c r="A98" s="9">
        <v>19.309999999999999</v>
      </c>
      <c r="B98" s="9">
        <v>16.59</v>
      </c>
      <c r="C98" s="9">
        <v>0.88149999999999995</v>
      </c>
      <c r="D98" s="9">
        <v>6.3410000000000002</v>
      </c>
      <c r="E98" s="9">
        <v>3.81</v>
      </c>
      <c r="F98" s="9">
        <v>3.4769999999999999</v>
      </c>
      <c r="G98" s="9">
        <v>6.2380000000000004</v>
      </c>
      <c r="H98" s="13" t="s">
        <v>127</v>
      </c>
    </row>
    <row r="99" spans="1:8" x14ac:dyDescent="0.2">
      <c r="A99" s="9">
        <v>18.98</v>
      </c>
      <c r="B99" s="9">
        <v>16.57</v>
      </c>
      <c r="C99" s="9">
        <v>0.86870000000000003</v>
      </c>
      <c r="D99" s="9">
        <v>6.4489999999999998</v>
      </c>
      <c r="E99" s="9">
        <v>3.552</v>
      </c>
      <c r="F99" s="9">
        <v>2.1440000000000001</v>
      </c>
      <c r="G99" s="9">
        <v>6.4530000000000003</v>
      </c>
      <c r="H99" s="13" t="s">
        <v>127</v>
      </c>
    </row>
    <row r="100" spans="1:8" x14ac:dyDescent="0.2">
      <c r="A100" s="9">
        <v>18.170000000000002</v>
      </c>
      <c r="B100" s="9">
        <v>16.260000000000002</v>
      </c>
      <c r="C100" s="9">
        <v>0.86370000000000002</v>
      </c>
      <c r="D100" s="9">
        <v>6.2709999999999999</v>
      </c>
      <c r="E100" s="9">
        <v>3.512</v>
      </c>
      <c r="F100" s="9">
        <v>2.8530000000000002</v>
      </c>
      <c r="G100" s="9">
        <v>6.2729999999999997</v>
      </c>
      <c r="H100" s="13" t="s">
        <v>127</v>
      </c>
    </row>
    <row r="101" spans="1:8" x14ac:dyDescent="0.2">
      <c r="A101" s="9">
        <v>18.72</v>
      </c>
      <c r="B101" s="9">
        <v>16.34</v>
      </c>
      <c r="C101" s="9">
        <v>0.88100000000000001</v>
      </c>
      <c r="D101" s="9">
        <v>6.2190000000000003</v>
      </c>
      <c r="E101" s="9">
        <v>3.6840000000000002</v>
      </c>
      <c r="F101" s="9">
        <v>2.1880000000000002</v>
      </c>
      <c r="G101" s="9">
        <v>6.0970000000000004</v>
      </c>
      <c r="H101" s="13" t="s">
        <v>127</v>
      </c>
    </row>
    <row r="102" spans="1:8" x14ac:dyDescent="0.2">
      <c r="A102" s="9">
        <v>16.41</v>
      </c>
      <c r="B102" s="9">
        <v>15.25</v>
      </c>
      <c r="C102" s="9">
        <v>0.88660000000000005</v>
      </c>
      <c r="D102" s="9">
        <v>5.718</v>
      </c>
      <c r="E102" s="9">
        <v>3.5249999999999999</v>
      </c>
      <c r="F102" s="9">
        <v>4.2169999999999996</v>
      </c>
      <c r="G102" s="9">
        <v>5.6180000000000003</v>
      </c>
      <c r="H102" s="13" t="s">
        <v>127</v>
      </c>
    </row>
    <row r="103" spans="1:8" x14ac:dyDescent="0.2">
      <c r="A103" s="9">
        <v>17.989999999999998</v>
      </c>
      <c r="B103" s="9">
        <v>15.86</v>
      </c>
      <c r="C103" s="9">
        <v>0.8992</v>
      </c>
      <c r="D103" s="9">
        <v>5.89</v>
      </c>
      <c r="E103" s="9">
        <v>3.694</v>
      </c>
      <c r="F103" s="9">
        <v>2.0680000000000001</v>
      </c>
      <c r="G103" s="9">
        <v>5.8369999999999997</v>
      </c>
      <c r="H103" s="13" t="s">
        <v>127</v>
      </c>
    </row>
    <row r="104" spans="1:8" x14ac:dyDescent="0.2">
      <c r="A104" s="9">
        <v>19.46</v>
      </c>
      <c r="B104" s="9">
        <v>16.5</v>
      </c>
      <c r="C104" s="9">
        <v>0.89849999999999997</v>
      </c>
      <c r="D104" s="9">
        <v>6.1130000000000004</v>
      </c>
      <c r="E104" s="9">
        <v>3.8919999999999999</v>
      </c>
      <c r="F104" s="9">
        <v>4.3079999999999998</v>
      </c>
      <c r="G104" s="9">
        <v>6.0090000000000003</v>
      </c>
      <c r="H104" s="13" t="s">
        <v>127</v>
      </c>
    </row>
    <row r="105" spans="1:8" x14ac:dyDescent="0.2">
      <c r="A105" s="9">
        <v>19.18</v>
      </c>
      <c r="B105" s="9">
        <v>16.63</v>
      </c>
      <c r="C105" s="9">
        <v>0.87170000000000003</v>
      </c>
      <c r="D105" s="9">
        <v>6.3689999999999998</v>
      </c>
      <c r="E105" s="9">
        <v>3.681</v>
      </c>
      <c r="F105" s="9">
        <v>3.3570000000000002</v>
      </c>
      <c r="G105" s="9">
        <v>6.2290000000000001</v>
      </c>
      <c r="H105" s="13" t="s">
        <v>127</v>
      </c>
    </row>
    <row r="106" spans="1:8" x14ac:dyDescent="0.2">
      <c r="A106" s="9">
        <v>18.95</v>
      </c>
      <c r="B106" s="9">
        <v>16.420000000000002</v>
      </c>
      <c r="C106" s="9">
        <v>0.88290000000000002</v>
      </c>
      <c r="D106" s="9">
        <v>6.2480000000000002</v>
      </c>
      <c r="E106" s="9">
        <v>3.7549999999999999</v>
      </c>
      <c r="F106" s="9">
        <v>3.3679999999999999</v>
      </c>
      <c r="G106" s="9">
        <v>6.1479999999999997</v>
      </c>
      <c r="H106" s="13" t="s">
        <v>127</v>
      </c>
    </row>
    <row r="107" spans="1:8" x14ac:dyDescent="0.2">
      <c r="A107" s="9">
        <v>18.829999999999998</v>
      </c>
      <c r="B107" s="9">
        <v>16.29</v>
      </c>
      <c r="C107" s="9">
        <v>0.89170000000000005</v>
      </c>
      <c r="D107" s="9">
        <v>6.0369999999999999</v>
      </c>
      <c r="E107" s="9">
        <v>3.786</v>
      </c>
      <c r="F107" s="9">
        <v>2.5529999999999999</v>
      </c>
      <c r="G107" s="9">
        <v>5.8789999999999996</v>
      </c>
      <c r="H107" s="13" t="s">
        <v>127</v>
      </c>
    </row>
    <row r="108" spans="1:8" x14ac:dyDescent="0.2">
      <c r="A108" s="9">
        <v>18.850000000000001</v>
      </c>
      <c r="B108" s="9">
        <v>16.170000000000002</v>
      </c>
      <c r="C108" s="9">
        <v>0.90559999999999996</v>
      </c>
      <c r="D108" s="9">
        <v>6.1520000000000001</v>
      </c>
      <c r="E108" s="9">
        <v>3.806</v>
      </c>
      <c r="F108" s="9">
        <v>2.843</v>
      </c>
      <c r="G108" s="9">
        <v>6.2</v>
      </c>
      <c r="H108" s="13" t="s">
        <v>127</v>
      </c>
    </row>
    <row r="109" spans="1:8" x14ac:dyDescent="0.2">
      <c r="A109" s="9">
        <v>17.63</v>
      </c>
      <c r="B109" s="9">
        <v>15.86</v>
      </c>
      <c r="C109" s="9">
        <v>0.88</v>
      </c>
      <c r="D109" s="9">
        <v>6.0330000000000004</v>
      </c>
      <c r="E109" s="9">
        <v>3.573</v>
      </c>
      <c r="F109" s="9">
        <v>3.7469999999999999</v>
      </c>
      <c r="G109" s="9">
        <v>5.9290000000000003</v>
      </c>
      <c r="H109" s="13" t="s">
        <v>127</v>
      </c>
    </row>
    <row r="110" spans="1:8" x14ac:dyDescent="0.2">
      <c r="A110" s="9">
        <v>19.940000000000001</v>
      </c>
      <c r="B110" s="9">
        <v>16.920000000000002</v>
      </c>
      <c r="C110" s="9">
        <v>0.87519999999999998</v>
      </c>
      <c r="D110" s="9">
        <v>6.6749999999999998</v>
      </c>
      <c r="E110" s="9">
        <v>3.7629999999999999</v>
      </c>
      <c r="F110" s="9">
        <v>3.2519999999999998</v>
      </c>
      <c r="G110" s="9">
        <v>6.55</v>
      </c>
      <c r="H110" s="13" t="s">
        <v>127</v>
      </c>
    </row>
    <row r="111" spans="1:8" x14ac:dyDescent="0.2">
      <c r="A111" s="9">
        <v>18.55</v>
      </c>
      <c r="B111" s="9">
        <v>16.22</v>
      </c>
      <c r="C111" s="9">
        <v>0.88649999999999995</v>
      </c>
      <c r="D111" s="9">
        <v>6.1529999999999996</v>
      </c>
      <c r="E111" s="9">
        <v>3.6739999999999999</v>
      </c>
      <c r="F111" s="9">
        <v>1.738</v>
      </c>
      <c r="G111" s="9">
        <v>5.8940000000000001</v>
      </c>
      <c r="H111" s="13" t="s">
        <v>127</v>
      </c>
    </row>
    <row r="112" spans="1:8" x14ac:dyDescent="0.2">
      <c r="A112" s="9">
        <v>18.45</v>
      </c>
      <c r="B112" s="9">
        <v>16.12</v>
      </c>
      <c r="C112" s="9">
        <v>0.8921</v>
      </c>
      <c r="D112" s="9">
        <v>6.1070000000000002</v>
      </c>
      <c r="E112" s="9">
        <v>3.7690000000000001</v>
      </c>
      <c r="F112" s="9">
        <v>2.2349999999999999</v>
      </c>
      <c r="G112" s="9">
        <v>5.7939999999999996</v>
      </c>
      <c r="H112" s="13" t="s">
        <v>127</v>
      </c>
    </row>
    <row r="113" spans="1:8" x14ac:dyDescent="0.2">
      <c r="A113" s="9">
        <v>19.38</v>
      </c>
      <c r="B113" s="9">
        <v>16.72</v>
      </c>
      <c r="C113" s="9">
        <v>0.87160000000000004</v>
      </c>
      <c r="D113" s="9">
        <v>6.3029999999999999</v>
      </c>
      <c r="E113" s="9">
        <v>3.7909999999999999</v>
      </c>
      <c r="F113" s="9">
        <v>3.6779999999999999</v>
      </c>
      <c r="G113" s="9">
        <v>5.9649999999999999</v>
      </c>
      <c r="H113" s="13" t="s">
        <v>127</v>
      </c>
    </row>
    <row r="114" spans="1:8" x14ac:dyDescent="0.2">
      <c r="A114" s="9">
        <v>19.13</v>
      </c>
      <c r="B114" s="9">
        <v>16.309999999999999</v>
      </c>
      <c r="C114" s="9">
        <v>0.90349999999999997</v>
      </c>
      <c r="D114" s="9">
        <v>6.1829999999999998</v>
      </c>
      <c r="E114" s="9">
        <v>3.9020000000000001</v>
      </c>
      <c r="F114" s="9">
        <v>2.109</v>
      </c>
      <c r="G114" s="9">
        <v>5.9240000000000004</v>
      </c>
      <c r="H114" s="13" t="s">
        <v>127</v>
      </c>
    </row>
    <row r="115" spans="1:8" x14ac:dyDescent="0.2">
      <c r="A115" s="9">
        <v>19.14</v>
      </c>
      <c r="B115" s="9">
        <v>16.61</v>
      </c>
      <c r="C115" s="9">
        <v>0.87219999999999998</v>
      </c>
      <c r="D115" s="9">
        <v>6.2590000000000003</v>
      </c>
      <c r="E115" s="9">
        <v>3.7370000000000001</v>
      </c>
      <c r="F115" s="9">
        <v>6.6820000000000004</v>
      </c>
      <c r="G115" s="9">
        <v>6.0529999999999999</v>
      </c>
      <c r="H115" s="13" t="s">
        <v>127</v>
      </c>
    </row>
    <row r="116" spans="1:8" x14ac:dyDescent="0.2">
      <c r="A116" s="9">
        <v>20.97</v>
      </c>
      <c r="B116" s="9">
        <v>17.25</v>
      </c>
      <c r="C116" s="9">
        <v>0.88590000000000002</v>
      </c>
      <c r="D116" s="9">
        <v>6.5629999999999997</v>
      </c>
      <c r="E116" s="9">
        <v>3.9910000000000001</v>
      </c>
      <c r="F116" s="9">
        <v>4.6769999999999996</v>
      </c>
      <c r="G116" s="9">
        <v>6.3159999999999998</v>
      </c>
      <c r="H116" s="13" t="s">
        <v>127</v>
      </c>
    </row>
    <row r="117" spans="1:8" x14ac:dyDescent="0.2">
      <c r="A117" s="9">
        <v>19.059999999999999</v>
      </c>
      <c r="B117" s="9">
        <v>16.45</v>
      </c>
      <c r="C117" s="9">
        <v>0.88539999999999996</v>
      </c>
      <c r="D117" s="9">
        <v>6.4160000000000004</v>
      </c>
      <c r="E117" s="9">
        <v>3.7189999999999999</v>
      </c>
      <c r="F117" s="9">
        <v>2.2480000000000002</v>
      </c>
      <c r="G117" s="9">
        <v>6.1630000000000003</v>
      </c>
      <c r="H117" s="13" t="s">
        <v>127</v>
      </c>
    </row>
    <row r="118" spans="1:8" x14ac:dyDescent="0.2">
      <c r="A118" s="9">
        <v>18.96</v>
      </c>
      <c r="B118" s="9">
        <v>16.2</v>
      </c>
      <c r="C118" s="9">
        <v>0.90769999999999995</v>
      </c>
      <c r="D118" s="9">
        <v>6.0510000000000002</v>
      </c>
      <c r="E118" s="9">
        <v>3.8969999999999998</v>
      </c>
      <c r="F118" s="9">
        <v>4.3339999999999996</v>
      </c>
      <c r="G118" s="9">
        <v>5.75</v>
      </c>
      <c r="H118" s="13" t="s">
        <v>127</v>
      </c>
    </row>
    <row r="119" spans="1:8" x14ac:dyDescent="0.2">
      <c r="A119" s="9">
        <v>19.149999999999999</v>
      </c>
      <c r="B119" s="9">
        <v>16.45</v>
      </c>
      <c r="C119" s="9">
        <v>0.88900000000000001</v>
      </c>
      <c r="D119" s="9">
        <v>6.2450000000000001</v>
      </c>
      <c r="E119" s="9">
        <v>3.8149999999999999</v>
      </c>
      <c r="F119" s="9">
        <v>3.0840000000000001</v>
      </c>
      <c r="G119" s="9">
        <v>6.1849999999999996</v>
      </c>
      <c r="H119" s="13" t="s">
        <v>127</v>
      </c>
    </row>
    <row r="120" spans="1:8" x14ac:dyDescent="0.2">
      <c r="A120" s="9">
        <v>18.89</v>
      </c>
      <c r="B120" s="9">
        <v>16.23</v>
      </c>
      <c r="C120" s="9">
        <v>0.90080000000000005</v>
      </c>
      <c r="D120" s="9">
        <v>6.2270000000000003</v>
      </c>
      <c r="E120" s="9">
        <v>3.7690000000000001</v>
      </c>
      <c r="F120" s="9">
        <v>3.6389999999999998</v>
      </c>
      <c r="G120" s="9">
        <v>5.9660000000000002</v>
      </c>
      <c r="H120" s="13" t="s">
        <v>127</v>
      </c>
    </row>
    <row r="121" spans="1:8" x14ac:dyDescent="0.2">
      <c r="A121" s="9">
        <v>20.03</v>
      </c>
      <c r="B121" s="9">
        <v>16.899999999999999</v>
      </c>
      <c r="C121" s="9">
        <v>0.88109999999999999</v>
      </c>
      <c r="D121" s="9">
        <v>6.4930000000000003</v>
      </c>
      <c r="E121" s="9">
        <v>3.8570000000000002</v>
      </c>
      <c r="F121" s="9">
        <v>3.0630000000000002</v>
      </c>
      <c r="G121" s="9">
        <v>6.32</v>
      </c>
      <c r="H121" s="13" t="s">
        <v>127</v>
      </c>
    </row>
    <row r="122" spans="1:8" x14ac:dyDescent="0.2">
      <c r="A122" s="9">
        <v>20.239999999999998</v>
      </c>
      <c r="B122" s="9">
        <v>16.91</v>
      </c>
      <c r="C122" s="9">
        <v>0.88970000000000005</v>
      </c>
      <c r="D122" s="9">
        <v>6.3150000000000004</v>
      </c>
      <c r="E122" s="9">
        <v>3.9620000000000002</v>
      </c>
      <c r="F122" s="9">
        <v>5.9009999999999998</v>
      </c>
      <c r="G122" s="9">
        <v>6.1879999999999997</v>
      </c>
      <c r="H122" s="13" t="s">
        <v>127</v>
      </c>
    </row>
    <row r="123" spans="1:8" x14ac:dyDescent="0.2">
      <c r="A123" s="9">
        <v>18.14</v>
      </c>
      <c r="B123" s="9">
        <v>16.12</v>
      </c>
      <c r="C123" s="9">
        <v>0.87719999999999998</v>
      </c>
      <c r="D123" s="9">
        <v>6.0590000000000002</v>
      </c>
      <c r="E123" s="9">
        <v>3.5630000000000002</v>
      </c>
      <c r="F123" s="9">
        <v>3.6190000000000002</v>
      </c>
      <c r="G123" s="9">
        <v>6.0110000000000001</v>
      </c>
      <c r="H123" s="13" t="s">
        <v>127</v>
      </c>
    </row>
    <row r="124" spans="1:8" x14ac:dyDescent="0.2">
      <c r="A124" s="9">
        <v>16.170000000000002</v>
      </c>
      <c r="B124" s="9">
        <v>15.38</v>
      </c>
      <c r="C124" s="9">
        <v>0.85880000000000001</v>
      </c>
      <c r="D124" s="9">
        <v>5.7619999999999996</v>
      </c>
      <c r="E124" s="9">
        <v>3.387</v>
      </c>
      <c r="F124" s="9">
        <v>4.2859999999999996</v>
      </c>
      <c r="G124" s="9">
        <v>5.7030000000000003</v>
      </c>
      <c r="H124" s="13" t="s">
        <v>127</v>
      </c>
    </row>
    <row r="125" spans="1:8" x14ac:dyDescent="0.2">
      <c r="A125" s="9">
        <v>18.43</v>
      </c>
      <c r="B125" s="9">
        <v>15.97</v>
      </c>
      <c r="C125" s="9">
        <v>0.90769999999999995</v>
      </c>
      <c r="D125" s="9">
        <v>5.98</v>
      </c>
      <c r="E125" s="9">
        <v>3.7709999999999999</v>
      </c>
      <c r="F125" s="9">
        <v>2.984</v>
      </c>
      <c r="G125" s="9">
        <v>5.9050000000000002</v>
      </c>
      <c r="H125" s="13" t="s">
        <v>127</v>
      </c>
    </row>
    <row r="126" spans="1:8" x14ac:dyDescent="0.2">
      <c r="A126" s="9">
        <v>15.99</v>
      </c>
      <c r="B126" s="9">
        <v>14.89</v>
      </c>
      <c r="C126" s="9">
        <v>0.90639999999999998</v>
      </c>
      <c r="D126" s="9">
        <v>5.3630000000000004</v>
      </c>
      <c r="E126" s="9">
        <v>3.5819999999999999</v>
      </c>
      <c r="F126" s="9">
        <v>3.3359999999999999</v>
      </c>
      <c r="G126" s="9">
        <v>5.1440000000000001</v>
      </c>
      <c r="H126" s="13" t="s">
        <v>127</v>
      </c>
    </row>
    <row r="127" spans="1:8" x14ac:dyDescent="0.2">
      <c r="A127" s="9">
        <v>18.75</v>
      </c>
      <c r="B127" s="9">
        <v>16.18</v>
      </c>
      <c r="C127" s="9">
        <v>0.89990000000000003</v>
      </c>
      <c r="D127" s="9">
        <v>6.1109999999999998</v>
      </c>
      <c r="E127" s="9">
        <v>3.8690000000000002</v>
      </c>
      <c r="F127" s="9">
        <v>4.1879999999999997</v>
      </c>
      <c r="G127" s="9">
        <v>5.992</v>
      </c>
      <c r="H127" s="13" t="s">
        <v>127</v>
      </c>
    </row>
    <row r="128" spans="1:8" x14ac:dyDescent="0.2">
      <c r="A128" s="9">
        <v>18.649999999999999</v>
      </c>
      <c r="B128" s="9">
        <v>16.41</v>
      </c>
      <c r="C128" s="9">
        <v>0.86980000000000002</v>
      </c>
      <c r="D128" s="9">
        <v>6.2850000000000001</v>
      </c>
      <c r="E128" s="9">
        <v>3.5939999999999999</v>
      </c>
      <c r="F128" s="9">
        <v>4.391</v>
      </c>
      <c r="G128" s="9">
        <v>6.1020000000000003</v>
      </c>
      <c r="H128" s="13" t="s">
        <v>127</v>
      </c>
    </row>
    <row r="129" spans="1:8" x14ac:dyDescent="0.2">
      <c r="A129" s="9">
        <v>17.98</v>
      </c>
      <c r="B129" s="9">
        <v>15.85</v>
      </c>
      <c r="C129" s="9">
        <v>0.89929999999999999</v>
      </c>
      <c r="D129" s="9">
        <v>5.9790000000000001</v>
      </c>
      <c r="E129" s="9">
        <v>3.6869999999999998</v>
      </c>
      <c r="F129" s="9">
        <v>2.2570000000000001</v>
      </c>
      <c r="G129" s="9">
        <v>5.9189999999999996</v>
      </c>
      <c r="H129" s="13" t="s">
        <v>127</v>
      </c>
    </row>
    <row r="130" spans="1:8" x14ac:dyDescent="0.2">
      <c r="A130" s="9">
        <v>20.16</v>
      </c>
      <c r="B130" s="9">
        <v>17.03</v>
      </c>
      <c r="C130" s="9">
        <v>0.87350000000000005</v>
      </c>
      <c r="D130" s="9">
        <v>6.5129999999999999</v>
      </c>
      <c r="E130" s="9">
        <v>3.7730000000000001</v>
      </c>
      <c r="F130" s="9">
        <v>1.91</v>
      </c>
      <c r="G130" s="9">
        <v>6.1849999999999996</v>
      </c>
      <c r="H130" s="13" t="s">
        <v>127</v>
      </c>
    </row>
    <row r="131" spans="1:8" x14ac:dyDescent="0.2">
      <c r="A131" s="9">
        <v>17.55</v>
      </c>
      <c r="B131" s="9">
        <v>15.66</v>
      </c>
      <c r="C131" s="9">
        <v>0.89910000000000001</v>
      </c>
      <c r="D131" s="9">
        <v>5.7910000000000004</v>
      </c>
      <c r="E131" s="9">
        <v>3.69</v>
      </c>
      <c r="F131" s="9">
        <v>5.3659999999999997</v>
      </c>
      <c r="G131" s="9">
        <v>5.6609999999999996</v>
      </c>
      <c r="H131" s="13" t="s">
        <v>127</v>
      </c>
    </row>
    <row r="132" spans="1:8" x14ac:dyDescent="0.2">
      <c r="A132" s="9">
        <v>18.3</v>
      </c>
      <c r="B132" s="9">
        <v>15.89</v>
      </c>
      <c r="C132" s="9">
        <v>0.91080000000000005</v>
      </c>
      <c r="D132" s="9">
        <v>5.9790000000000001</v>
      </c>
      <c r="E132" s="9">
        <v>3.7549999999999999</v>
      </c>
      <c r="F132" s="9">
        <v>2.8370000000000002</v>
      </c>
      <c r="G132" s="9">
        <v>5.9619999999999997</v>
      </c>
      <c r="H132" s="13" t="s">
        <v>127</v>
      </c>
    </row>
    <row r="133" spans="1:8" x14ac:dyDescent="0.2">
      <c r="A133" s="9">
        <v>18.940000000000001</v>
      </c>
      <c r="B133" s="9">
        <v>16.32</v>
      </c>
      <c r="C133" s="9">
        <v>0.89419999999999999</v>
      </c>
      <c r="D133" s="9">
        <v>6.1440000000000001</v>
      </c>
      <c r="E133" s="9">
        <v>3.8250000000000002</v>
      </c>
      <c r="F133" s="9">
        <v>2.9079999999999999</v>
      </c>
      <c r="G133" s="9">
        <v>5.9489999999999998</v>
      </c>
      <c r="H133" s="13" t="s">
        <v>127</v>
      </c>
    </row>
    <row r="134" spans="1:8" x14ac:dyDescent="0.2">
      <c r="A134" s="9">
        <v>15.38</v>
      </c>
      <c r="B134" s="9">
        <v>14.9</v>
      </c>
      <c r="C134" s="9">
        <v>0.87060000000000004</v>
      </c>
      <c r="D134" s="9">
        <v>5.8840000000000003</v>
      </c>
      <c r="E134" s="9">
        <v>3.2679999999999998</v>
      </c>
      <c r="F134" s="9">
        <v>4.4619999999999997</v>
      </c>
      <c r="G134" s="9">
        <v>5.7949999999999999</v>
      </c>
      <c r="H134" s="13" t="s">
        <v>127</v>
      </c>
    </row>
    <row r="135" spans="1:8" x14ac:dyDescent="0.2">
      <c r="A135" s="9">
        <v>16.16</v>
      </c>
      <c r="B135" s="9">
        <v>15.33</v>
      </c>
      <c r="C135" s="9">
        <v>0.86439999999999995</v>
      </c>
      <c r="D135" s="9">
        <v>5.8449999999999998</v>
      </c>
      <c r="E135" s="9">
        <v>3.395</v>
      </c>
      <c r="F135" s="9">
        <v>4.266</v>
      </c>
      <c r="G135" s="9">
        <v>5.7949999999999999</v>
      </c>
      <c r="H135" s="13" t="s">
        <v>127</v>
      </c>
    </row>
    <row r="136" spans="1:8" x14ac:dyDescent="0.2">
      <c r="A136" s="9">
        <v>15.56</v>
      </c>
      <c r="B136" s="9">
        <v>14.89</v>
      </c>
      <c r="C136" s="9">
        <v>0.88229999999999997</v>
      </c>
      <c r="D136" s="9">
        <v>5.7759999999999998</v>
      </c>
      <c r="E136" s="9">
        <v>3.4079999999999999</v>
      </c>
      <c r="F136" s="9">
        <v>4.9720000000000004</v>
      </c>
      <c r="G136" s="9">
        <v>5.8470000000000004</v>
      </c>
      <c r="H136" s="13" t="s">
        <v>127</v>
      </c>
    </row>
    <row r="137" spans="1:8" x14ac:dyDescent="0.2">
      <c r="A137" s="9">
        <v>15.38</v>
      </c>
      <c r="B137" s="9">
        <v>14.66</v>
      </c>
      <c r="C137" s="9">
        <v>0.89900000000000002</v>
      </c>
      <c r="D137" s="9">
        <v>5.4770000000000003</v>
      </c>
      <c r="E137" s="9">
        <v>3.4649999999999999</v>
      </c>
      <c r="F137" s="9">
        <v>3.6</v>
      </c>
      <c r="G137" s="9">
        <v>5.4390000000000001</v>
      </c>
      <c r="H137" s="13" t="s">
        <v>127</v>
      </c>
    </row>
    <row r="138" spans="1:8" x14ac:dyDescent="0.2">
      <c r="A138" s="9">
        <v>17.36</v>
      </c>
      <c r="B138" s="9">
        <v>15.76</v>
      </c>
      <c r="C138" s="9">
        <v>0.87849999999999995</v>
      </c>
      <c r="D138" s="9">
        <v>6.1449999999999996</v>
      </c>
      <c r="E138" s="9">
        <v>3.5739999999999998</v>
      </c>
      <c r="F138" s="9">
        <v>3.5259999999999998</v>
      </c>
      <c r="G138" s="9">
        <v>5.9710000000000001</v>
      </c>
      <c r="H138" s="13" t="s">
        <v>127</v>
      </c>
    </row>
    <row r="139" spans="1:8" x14ac:dyDescent="0.2">
      <c r="A139" s="9">
        <v>15.57</v>
      </c>
      <c r="B139" s="9">
        <v>15.15</v>
      </c>
      <c r="C139" s="9">
        <v>0.85270000000000001</v>
      </c>
      <c r="D139" s="9">
        <v>5.92</v>
      </c>
      <c r="E139" s="9">
        <v>3.2309999999999999</v>
      </c>
      <c r="F139" s="9">
        <v>2.64</v>
      </c>
      <c r="G139" s="9">
        <v>5.8789999999999996</v>
      </c>
      <c r="H139" s="13" t="s">
        <v>127</v>
      </c>
    </row>
    <row r="140" spans="1:8" x14ac:dyDescent="0.2">
      <c r="A140" s="9">
        <v>15.6</v>
      </c>
      <c r="B140" s="9">
        <v>15.11</v>
      </c>
      <c r="C140" s="9">
        <v>0.85799999999999998</v>
      </c>
      <c r="D140" s="9">
        <v>5.8319999999999999</v>
      </c>
      <c r="E140" s="9">
        <v>3.286</v>
      </c>
      <c r="F140" s="9">
        <v>2.7250000000000001</v>
      </c>
      <c r="G140" s="9">
        <v>5.7519999999999998</v>
      </c>
      <c r="H140" s="13" t="s">
        <v>127</v>
      </c>
    </row>
    <row r="141" spans="1:8" x14ac:dyDescent="0.2">
      <c r="A141" s="9">
        <v>16.23</v>
      </c>
      <c r="B141" s="9">
        <v>15.18</v>
      </c>
      <c r="C141" s="9">
        <v>0.88500000000000001</v>
      </c>
      <c r="D141" s="9">
        <v>5.8719999999999999</v>
      </c>
      <c r="E141" s="9">
        <v>3.472</v>
      </c>
      <c r="F141" s="9">
        <v>3.7690000000000001</v>
      </c>
      <c r="G141" s="9">
        <v>5.9219999999999997</v>
      </c>
      <c r="H141" s="13" t="s">
        <v>127</v>
      </c>
    </row>
    <row r="142" spans="1:8" x14ac:dyDescent="0.2">
      <c r="A142" s="9">
        <v>13.07</v>
      </c>
      <c r="B142" s="9">
        <v>13.92</v>
      </c>
      <c r="C142" s="9">
        <v>0.84799999999999998</v>
      </c>
      <c r="D142" s="9">
        <v>5.4720000000000004</v>
      </c>
      <c r="E142" s="9">
        <v>2.9940000000000002</v>
      </c>
      <c r="F142" s="9">
        <v>5.3040000000000003</v>
      </c>
      <c r="G142" s="9">
        <v>5.3949999999999996</v>
      </c>
      <c r="H142" s="13" t="s">
        <v>128</v>
      </c>
    </row>
    <row r="143" spans="1:8" x14ac:dyDescent="0.2">
      <c r="A143" s="9">
        <v>13.32</v>
      </c>
      <c r="B143" s="9">
        <v>13.94</v>
      </c>
      <c r="C143" s="9">
        <v>0.86129999999999995</v>
      </c>
      <c r="D143" s="9">
        <v>5.5410000000000004</v>
      </c>
      <c r="E143" s="9">
        <v>3.073</v>
      </c>
      <c r="F143" s="9">
        <v>7.0350000000000001</v>
      </c>
      <c r="G143" s="9">
        <v>5.44</v>
      </c>
      <c r="H143" s="13" t="s">
        <v>128</v>
      </c>
    </row>
    <row r="144" spans="1:8" x14ac:dyDescent="0.2">
      <c r="A144" s="9">
        <v>13.34</v>
      </c>
      <c r="B144" s="9">
        <v>13.95</v>
      </c>
      <c r="C144" s="9">
        <v>0.86199999999999999</v>
      </c>
      <c r="D144" s="9">
        <v>5.3890000000000002</v>
      </c>
      <c r="E144" s="9">
        <v>3.0739999999999998</v>
      </c>
      <c r="F144" s="9">
        <v>5.9950000000000001</v>
      </c>
      <c r="G144" s="9">
        <v>5.3070000000000004</v>
      </c>
      <c r="H144" s="13" t="s">
        <v>128</v>
      </c>
    </row>
    <row r="145" spans="1:8" x14ac:dyDescent="0.2">
      <c r="A145" s="9">
        <v>12.22</v>
      </c>
      <c r="B145" s="9">
        <v>13.32</v>
      </c>
      <c r="C145" s="9">
        <v>0.86519999999999997</v>
      </c>
      <c r="D145" s="9">
        <v>5.2240000000000002</v>
      </c>
      <c r="E145" s="9">
        <v>2.9670000000000001</v>
      </c>
      <c r="F145" s="9">
        <v>5.4690000000000003</v>
      </c>
      <c r="G145" s="9">
        <v>5.2210000000000001</v>
      </c>
      <c r="H145" s="13" t="s">
        <v>128</v>
      </c>
    </row>
    <row r="146" spans="1:8" x14ac:dyDescent="0.2">
      <c r="A146" s="9">
        <v>11.82</v>
      </c>
      <c r="B146" s="9">
        <v>13.4</v>
      </c>
      <c r="C146" s="9">
        <v>0.82740000000000002</v>
      </c>
      <c r="D146" s="9">
        <v>5.3140000000000001</v>
      </c>
      <c r="E146" s="9">
        <v>2.7770000000000001</v>
      </c>
      <c r="F146" s="9">
        <v>4.4710000000000001</v>
      </c>
      <c r="G146" s="9">
        <v>5.1779999999999999</v>
      </c>
      <c r="H146" s="13" t="s">
        <v>128</v>
      </c>
    </row>
    <row r="147" spans="1:8" x14ac:dyDescent="0.2">
      <c r="A147" s="9">
        <v>11.21</v>
      </c>
      <c r="B147" s="9">
        <v>13.13</v>
      </c>
      <c r="C147" s="9">
        <v>0.81669999999999998</v>
      </c>
      <c r="D147" s="9">
        <v>5.2789999999999999</v>
      </c>
      <c r="E147" s="9">
        <v>2.6869999999999998</v>
      </c>
      <c r="F147" s="9">
        <v>6.1689999999999996</v>
      </c>
      <c r="G147" s="9">
        <v>5.2750000000000004</v>
      </c>
      <c r="H147" s="13" t="s">
        <v>128</v>
      </c>
    </row>
    <row r="148" spans="1:8" x14ac:dyDescent="0.2">
      <c r="A148" s="9">
        <v>11.43</v>
      </c>
      <c r="B148" s="9">
        <v>13.13</v>
      </c>
      <c r="C148" s="9">
        <v>0.83350000000000002</v>
      </c>
      <c r="D148" s="9">
        <v>5.1760000000000002</v>
      </c>
      <c r="E148" s="9">
        <v>2.7189999999999999</v>
      </c>
      <c r="F148" s="9">
        <v>2.2210000000000001</v>
      </c>
      <c r="G148" s="9">
        <v>5.1319999999999997</v>
      </c>
      <c r="H148" s="13" t="s">
        <v>128</v>
      </c>
    </row>
    <row r="149" spans="1:8" x14ac:dyDescent="0.2">
      <c r="A149" s="9">
        <v>12.49</v>
      </c>
      <c r="B149" s="9">
        <v>13.46</v>
      </c>
      <c r="C149" s="9">
        <v>0.86580000000000001</v>
      </c>
      <c r="D149" s="9">
        <v>5.2670000000000003</v>
      </c>
      <c r="E149" s="9">
        <v>2.9670000000000001</v>
      </c>
      <c r="F149" s="9">
        <v>4.4210000000000003</v>
      </c>
      <c r="G149" s="9">
        <v>5.0019999999999998</v>
      </c>
      <c r="H149" s="13" t="s">
        <v>128</v>
      </c>
    </row>
    <row r="150" spans="1:8" x14ac:dyDescent="0.2">
      <c r="A150" s="9">
        <v>12.7</v>
      </c>
      <c r="B150" s="9">
        <v>13.71</v>
      </c>
      <c r="C150" s="9">
        <v>0.84909999999999997</v>
      </c>
      <c r="D150" s="9">
        <v>5.3860000000000001</v>
      </c>
      <c r="E150" s="9">
        <v>2.911</v>
      </c>
      <c r="F150" s="9">
        <v>3.26</v>
      </c>
      <c r="G150" s="9">
        <v>5.3159999999999998</v>
      </c>
      <c r="H150" s="13" t="s">
        <v>128</v>
      </c>
    </row>
    <row r="151" spans="1:8" x14ac:dyDescent="0.2">
      <c r="A151" s="9">
        <v>10.79</v>
      </c>
      <c r="B151" s="9">
        <v>12.93</v>
      </c>
      <c r="C151" s="9">
        <v>0.81069999999999998</v>
      </c>
      <c r="D151" s="9">
        <v>5.3170000000000002</v>
      </c>
      <c r="E151" s="9">
        <v>2.6480000000000001</v>
      </c>
      <c r="F151" s="9">
        <v>5.4619999999999997</v>
      </c>
      <c r="G151" s="9">
        <v>5.194</v>
      </c>
      <c r="H151" s="13" t="s">
        <v>128</v>
      </c>
    </row>
    <row r="152" spans="1:8" x14ac:dyDescent="0.2">
      <c r="A152" s="9">
        <v>11.83</v>
      </c>
      <c r="B152" s="9">
        <v>13.23</v>
      </c>
      <c r="C152" s="9">
        <v>0.84960000000000002</v>
      </c>
      <c r="D152" s="9">
        <v>5.2629999999999999</v>
      </c>
      <c r="E152" s="9">
        <v>2.84</v>
      </c>
      <c r="F152" s="9">
        <v>5.1950000000000003</v>
      </c>
      <c r="G152" s="9">
        <v>5.3070000000000004</v>
      </c>
      <c r="H152" s="13" t="s">
        <v>128</v>
      </c>
    </row>
    <row r="153" spans="1:8" x14ac:dyDescent="0.2">
      <c r="A153" s="9">
        <v>12.01</v>
      </c>
      <c r="B153" s="9">
        <v>13.52</v>
      </c>
      <c r="C153" s="9">
        <v>0.82489999999999997</v>
      </c>
      <c r="D153" s="9">
        <v>5.4050000000000002</v>
      </c>
      <c r="E153" s="9">
        <v>2.7759999999999998</v>
      </c>
      <c r="F153" s="9">
        <v>6.992</v>
      </c>
      <c r="G153" s="9">
        <v>5.27</v>
      </c>
      <c r="H153" s="13" t="s">
        <v>128</v>
      </c>
    </row>
    <row r="154" spans="1:8" x14ac:dyDescent="0.2">
      <c r="A154" s="9">
        <v>12.26</v>
      </c>
      <c r="B154" s="9">
        <v>13.6</v>
      </c>
      <c r="C154" s="9">
        <v>0.83330000000000004</v>
      </c>
      <c r="D154" s="9">
        <v>5.4080000000000004</v>
      </c>
      <c r="E154" s="9">
        <v>2.8330000000000002</v>
      </c>
      <c r="F154" s="9">
        <v>4.7560000000000002</v>
      </c>
      <c r="G154" s="9">
        <v>5.36</v>
      </c>
      <c r="H154" s="13" t="s">
        <v>128</v>
      </c>
    </row>
    <row r="155" spans="1:8" x14ac:dyDescent="0.2">
      <c r="A155" s="9">
        <v>11.18</v>
      </c>
      <c r="B155" s="9">
        <v>13.04</v>
      </c>
      <c r="C155" s="9">
        <v>0.8266</v>
      </c>
      <c r="D155" s="9">
        <v>5.22</v>
      </c>
      <c r="E155" s="9">
        <v>2.6930000000000001</v>
      </c>
      <c r="F155" s="9">
        <v>3.3319999999999999</v>
      </c>
      <c r="G155" s="9">
        <v>5.0010000000000003</v>
      </c>
      <c r="H155" s="13" t="s">
        <v>128</v>
      </c>
    </row>
    <row r="156" spans="1:8" x14ac:dyDescent="0.2">
      <c r="A156" s="9">
        <v>11.36</v>
      </c>
      <c r="B156" s="9">
        <v>13.05</v>
      </c>
      <c r="C156" s="9">
        <v>0.83819999999999995</v>
      </c>
      <c r="D156" s="9">
        <v>5.1749999999999998</v>
      </c>
      <c r="E156" s="9">
        <v>2.7549999999999999</v>
      </c>
      <c r="F156" s="9">
        <v>4.048</v>
      </c>
      <c r="G156" s="9">
        <v>5.2629999999999999</v>
      </c>
      <c r="H156" s="13" t="s">
        <v>128</v>
      </c>
    </row>
    <row r="157" spans="1:8" x14ac:dyDescent="0.2">
      <c r="A157" s="9">
        <v>11.19</v>
      </c>
      <c r="B157" s="9">
        <v>13.05</v>
      </c>
      <c r="C157" s="9">
        <v>0.82530000000000003</v>
      </c>
      <c r="D157" s="9">
        <v>5.25</v>
      </c>
      <c r="E157" s="9">
        <v>2.6749999999999998</v>
      </c>
      <c r="F157" s="9">
        <v>5.8129999999999997</v>
      </c>
      <c r="G157" s="9">
        <v>5.2190000000000003</v>
      </c>
      <c r="H157" s="13" t="s">
        <v>128</v>
      </c>
    </row>
    <row r="158" spans="1:8" x14ac:dyDescent="0.2">
      <c r="A158" s="9">
        <v>11.34</v>
      </c>
      <c r="B158" s="9">
        <v>12.87</v>
      </c>
      <c r="C158" s="9">
        <v>0.85960000000000003</v>
      </c>
      <c r="D158" s="9">
        <v>5.0529999999999999</v>
      </c>
      <c r="E158" s="9">
        <v>2.8490000000000002</v>
      </c>
      <c r="F158" s="9">
        <v>3.347</v>
      </c>
      <c r="G158" s="9">
        <v>5.0030000000000001</v>
      </c>
      <c r="H158" s="13" t="s">
        <v>128</v>
      </c>
    </row>
    <row r="159" spans="1:8" x14ac:dyDescent="0.2">
      <c r="A159" s="9">
        <v>12.13</v>
      </c>
      <c r="B159" s="9">
        <v>13.73</v>
      </c>
      <c r="C159" s="9">
        <v>0.80810000000000004</v>
      </c>
      <c r="D159" s="9">
        <v>5.3940000000000001</v>
      </c>
      <c r="E159" s="9">
        <v>2.7450000000000001</v>
      </c>
      <c r="F159" s="9">
        <v>4.8250000000000002</v>
      </c>
      <c r="G159" s="9">
        <v>5.22</v>
      </c>
      <c r="H159" s="13" t="s">
        <v>128</v>
      </c>
    </row>
    <row r="160" spans="1:8" x14ac:dyDescent="0.2">
      <c r="A160" s="9">
        <v>11.75</v>
      </c>
      <c r="B160" s="9">
        <v>13.52</v>
      </c>
      <c r="C160" s="9">
        <v>0.80820000000000003</v>
      </c>
      <c r="D160" s="9">
        <v>5.444</v>
      </c>
      <c r="E160" s="9">
        <v>2.6779999999999999</v>
      </c>
      <c r="F160" s="9">
        <v>4.3780000000000001</v>
      </c>
      <c r="G160" s="9">
        <v>5.31</v>
      </c>
      <c r="H160" s="13" t="s">
        <v>128</v>
      </c>
    </row>
    <row r="161" spans="1:8" x14ac:dyDescent="0.2">
      <c r="A161" s="9">
        <v>11.49</v>
      </c>
      <c r="B161" s="9">
        <v>13.22</v>
      </c>
      <c r="C161" s="9">
        <v>0.82630000000000003</v>
      </c>
      <c r="D161" s="9">
        <v>5.3040000000000003</v>
      </c>
      <c r="E161" s="9">
        <v>2.6949999999999998</v>
      </c>
      <c r="F161" s="9">
        <v>5.3879999999999999</v>
      </c>
      <c r="G161" s="9">
        <v>5.31</v>
      </c>
      <c r="H161" s="13" t="s">
        <v>128</v>
      </c>
    </row>
    <row r="162" spans="1:8" x14ac:dyDescent="0.2">
      <c r="A162" s="9">
        <v>12.54</v>
      </c>
      <c r="B162" s="9">
        <v>13.67</v>
      </c>
      <c r="C162" s="9">
        <v>0.84250000000000003</v>
      </c>
      <c r="D162" s="9">
        <v>5.4509999999999996</v>
      </c>
      <c r="E162" s="9">
        <v>2.879</v>
      </c>
      <c r="F162" s="9">
        <v>3.0819999999999999</v>
      </c>
      <c r="G162" s="9">
        <v>5.4909999999999997</v>
      </c>
      <c r="H162" s="13" t="s">
        <v>128</v>
      </c>
    </row>
    <row r="163" spans="1:8" x14ac:dyDescent="0.2">
      <c r="A163" s="9">
        <v>12.02</v>
      </c>
      <c r="B163" s="9">
        <v>13.33</v>
      </c>
      <c r="C163" s="9">
        <v>0.85029999999999994</v>
      </c>
      <c r="D163" s="9">
        <v>5.35</v>
      </c>
      <c r="E163" s="9">
        <v>2.81</v>
      </c>
      <c r="F163" s="9">
        <v>4.2709999999999999</v>
      </c>
      <c r="G163" s="9">
        <v>5.3079999999999998</v>
      </c>
      <c r="H163" s="13" t="s">
        <v>128</v>
      </c>
    </row>
    <row r="164" spans="1:8" x14ac:dyDescent="0.2">
      <c r="A164" s="9">
        <v>12.05</v>
      </c>
      <c r="B164" s="9">
        <v>13.41</v>
      </c>
      <c r="C164" s="9">
        <v>0.84160000000000001</v>
      </c>
      <c r="D164" s="9">
        <v>5.2670000000000003</v>
      </c>
      <c r="E164" s="9">
        <v>2.847</v>
      </c>
      <c r="F164" s="9">
        <v>4.9880000000000004</v>
      </c>
      <c r="G164" s="9">
        <v>5.0460000000000003</v>
      </c>
      <c r="H164" s="13" t="s">
        <v>128</v>
      </c>
    </row>
    <row r="165" spans="1:8" x14ac:dyDescent="0.2">
      <c r="A165" s="9">
        <v>12.55</v>
      </c>
      <c r="B165" s="9">
        <v>13.57</v>
      </c>
      <c r="C165" s="9">
        <v>0.85580000000000001</v>
      </c>
      <c r="D165" s="9">
        <v>5.3330000000000002</v>
      </c>
      <c r="E165" s="9">
        <v>2.968</v>
      </c>
      <c r="F165" s="9">
        <v>4.4189999999999996</v>
      </c>
      <c r="G165" s="9">
        <v>5.1760000000000002</v>
      </c>
      <c r="H165" s="13" t="s">
        <v>128</v>
      </c>
    </row>
    <row r="166" spans="1:8" x14ac:dyDescent="0.2">
      <c r="A166" s="9">
        <v>11.14</v>
      </c>
      <c r="B166" s="9">
        <v>12.79</v>
      </c>
      <c r="C166" s="9">
        <v>0.85580000000000001</v>
      </c>
      <c r="D166" s="9">
        <v>5.0110000000000001</v>
      </c>
      <c r="E166" s="9">
        <v>2.794</v>
      </c>
      <c r="F166" s="9">
        <v>6.3879999999999999</v>
      </c>
      <c r="G166" s="9">
        <v>5.0490000000000004</v>
      </c>
      <c r="H166" s="13" t="s">
        <v>128</v>
      </c>
    </row>
    <row r="167" spans="1:8" x14ac:dyDescent="0.2">
      <c r="A167" s="9">
        <v>12.1</v>
      </c>
      <c r="B167" s="9">
        <v>13.15</v>
      </c>
      <c r="C167" s="9">
        <v>0.87929999999999997</v>
      </c>
      <c r="D167" s="9">
        <v>5.1050000000000004</v>
      </c>
      <c r="E167" s="9">
        <v>2.9409999999999998</v>
      </c>
      <c r="F167" s="9">
        <v>2.2010000000000001</v>
      </c>
      <c r="G167" s="9">
        <v>5.056</v>
      </c>
      <c r="H167" s="13" t="s">
        <v>128</v>
      </c>
    </row>
    <row r="168" spans="1:8" x14ac:dyDescent="0.2">
      <c r="A168" s="9">
        <v>12.44</v>
      </c>
      <c r="B168" s="9">
        <v>13.59</v>
      </c>
      <c r="C168" s="9">
        <v>0.84619999999999995</v>
      </c>
      <c r="D168" s="9">
        <v>5.319</v>
      </c>
      <c r="E168" s="9">
        <v>2.8969999999999998</v>
      </c>
      <c r="F168" s="9">
        <v>4.9240000000000004</v>
      </c>
      <c r="G168" s="9">
        <v>5.27</v>
      </c>
      <c r="H168" s="13" t="s">
        <v>128</v>
      </c>
    </row>
    <row r="169" spans="1:8" x14ac:dyDescent="0.2">
      <c r="A169" s="9">
        <v>12.15</v>
      </c>
      <c r="B169" s="9">
        <v>13.45</v>
      </c>
      <c r="C169" s="9">
        <v>0.84430000000000005</v>
      </c>
      <c r="D169" s="9">
        <v>5.4169999999999998</v>
      </c>
      <c r="E169" s="9">
        <v>2.8370000000000002</v>
      </c>
      <c r="F169" s="9">
        <v>3.6379999999999999</v>
      </c>
      <c r="G169" s="9">
        <v>5.3380000000000001</v>
      </c>
      <c r="H169" s="13" t="s">
        <v>128</v>
      </c>
    </row>
    <row r="170" spans="1:8" x14ac:dyDescent="0.2">
      <c r="A170" s="9">
        <v>11.35</v>
      </c>
      <c r="B170" s="9">
        <v>13.12</v>
      </c>
      <c r="C170" s="9">
        <v>0.82909999999999995</v>
      </c>
      <c r="D170" s="9">
        <v>5.1760000000000002</v>
      </c>
      <c r="E170" s="9">
        <v>2.6680000000000001</v>
      </c>
      <c r="F170" s="9">
        <v>4.3369999999999997</v>
      </c>
      <c r="G170" s="9">
        <v>5.1319999999999997</v>
      </c>
      <c r="H170" s="13" t="s">
        <v>128</v>
      </c>
    </row>
    <row r="171" spans="1:8" x14ac:dyDescent="0.2">
      <c r="A171" s="9">
        <v>11.24</v>
      </c>
      <c r="B171" s="9">
        <v>13</v>
      </c>
      <c r="C171" s="9">
        <v>0.83589999999999998</v>
      </c>
      <c r="D171" s="9">
        <v>5.09</v>
      </c>
      <c r="E171" s="9">
        <v>2.7149999999999999</v>
      </c>
      <c r="F171" s="9">
        <v>3.5209999999999999</v>
      </c>
      <c r="G171" s="9">
        <v>5.0880000000000001</v>
      </c>
      <c r="H171" s="13" t="s">
        <v>128</v>
      </c>
    </row>
    <row r="172" spans="1:8" x14ac:dyDescent="0.2">
      <c r="A172" s="9">
        <v>11.02</v>
      </c>
      <c r="B172" s="9">
        <v>13</v>
      </c>
      <c r="C172" s="9">
        <v>0.81889999999999996</v>
      </c>
      <c r="D172" s="9">
        <v>5.3250000000000002</v>
      </c>
      <c r="E172" s="9">
        <v>2.7010000000000001</v>
      </c>
      <c r="F172" s="9">
        <v>6.7350000000000003</v>
      </c>
      <c r="G172" s="9">
        <v>5.1630000000000003</v>
      </c>
      <c r="H172" s="13" t="s">
        <v>128</v>
      </c>
    </row>
    <row r="173" spans="1:8" x14ac:dyDescent="0.2">
      <c r="A173" s="9">
        <v>11.55</v>
      </c>
      <c r="B173" s="9">
        <v>13.1</v>
      </c>
      <c r="C173" s="9">
        <v>0.84550000000000003</v>
      </c>
      <c r="D173" s="9">
        <v>5.1669999999999998</v>
      </c>
      <c r="E173" s="9">
        <v>2.8450000000000002</v>
      </c>
      <c r="F173" s="9">
        <v>6.7149999999999999</v>
      </c>
      <c r="G173" s="9">
        <v>4.9560000000000004</v>
      </c>
      <c r="H173" s="13" t="s">
        <v>128</v>
      </c>
    </row>
    <row r="174" spans="1:8" x14ac:dyDescent="0.2">
      <c r="A174" s="9">
        <v>11.27</v>
      </c>
      <c r="B174" s="9">
        <v>12.97</v>
      </c>
      <c r="C174" s="9">
        <v>0.84189999999999998</v>
      </c>
      <c r="D174" s="9">
        <v>5.0880000000000001</v>
      </c>
      <c r="E174" s="9">
        <v>2.7629999999999999</v>
      </c>
      <c r="F174" s="9">
        <v>4.3090000000000002</v>
      </c>
      <c r="G174" s="9">
        <v>5</v>
      </c>
      <c r="H174" s="13" t="s">
        <v>128</v>
      </c>
    </row>
    <row r="175" spans="1:8" x14ac:dyDescent="0.2">
      <c r="A175" s="9">
        <v>11.4</v>
      </c>
      <c r="B175" s="9">
        <v>13.08</v>
      </c>
      <c r="C175" s="9">
        <v>0.83750000000000002</v>
      </c>
      <c r="D175" s="9">
        <v>5.1360000000000001</v>
      </c>
      <c r="E175" s="9">
        <v>2.7629999999999999</v>
      </c>
      <c r="F175" s="9">
        <v>5.5880000000000001</v>
      </c>
      <c r="G175" s="9">
        <v>5.0890000000000004</v>
      </c>
      <c r="H175" s="13" t="s">
        <v>128</v>
      </c>
    </row>
    <row r="176" spans="1:8" x14ac:dyDescent="0.2">
      <c r="A176" s="9">
        <v>10.83</v>
      </c>
      <c r="B176" s="9">
        <v>12.96</v>
      </c>
      <c r="C176" s="9">
        <v>0.80989999999999995</v>
      </c>
      <c r="D176" s="9">
        <v>5.2779999999999996</v>
      </c>
      <c r="E176" s="9">
        <v>2.641</v>
      </c>
      <c r="F176" s="9">
        <v>5.1820000000000004</v>
      </c>
      <c r="G176" s="9">
        <v>5.1849999999999996</v>
      </c>
      <c r="H176" s="13" t="s">
        <v>128</v>
      </c>
    </row>
    <row r="177" spans="1:8" x14ac:dyDescent="0.2">
      <c r="A177" s="9">
        <v>10.8</v>
      </c>
      <c r="B177" s="9">
        <v>12.57</v>
      </c>
      <c r="C177" s="9">
        <v>0.85899999999999999</v>
      </c>
      <c r="D177" s="9">
        <v>4.9809999999999999</v>
      </c>
      <c r="E177" s="9">
        <v>2.8210000000000002</v>
      </c>
      <c r="F177" s="9">
        <v>4.7729999999999997</v>
      </c>
      <c r="G177" s="9">
        <v>5.0629999999999997</v>
      </c>
      <c r="H177" s="13" t="s">
        <v>128</v>
      </c>
    </row>
    <row r="178" spans="1:8" x14ac:dyDescent="0.2">
      <c r="A178" s="9">
        <v>11.26</v>
      </c>
      <c r="B178" s="9">
        <v>13.01</v>
      </c>
      <c r="C178" s="9">
        <v>0.83550000000000002</v>
      </c>
      <c r="D178" s="9">
        <v>5.1859999999999999</v>
      </c>
      <c r="E178" s="9">
        <v>2.71</v>
      </c>
      <c r="F178" s="9">
        <v>5.335</v>
      </c>
      <c r="G178" s="9">
        <v>5.0919999999999996</v>
      </c>
      <c r="H178" s="13" t="s">
        <v>128</v>
      </c>
    </row>
    <row r="179" spans="1:8" x14ac:dyDescent="0.2">
      <c r="A179" s="9">
        <v>10.74</v>
      </c>
      <c r="B179" s="9">
        <v>12.73</v>
      </c>
      <c r="C179" s="9">
        <v>0.83289999999999997</v>
      </c>
      <c r="D179" s="9">
        <v>5.1449999999999996</v>
      </c>
      <c r="E179" s="9">
        <v>2.6419999999999999</v>
      </c>
      <c r="F179" s="9">
        <v>4.702</v>
      </c>
      <c r="G179" s="9">
        <v>4.9630000000000001</v>
      </c>
      <c r="H179" s="13" t="s">
        <v>128</v>
      </c>
    </row>
    <row r="180" spans="1:8" x14ac:dyDescent="0.2">
      <c r="A180" s="9">
        <v>11.48</v>
      </c>
      <c r="B180" s="9">
        <v>13.05</v>
      </c>
      <c r="C180" s="9">
        <v>0.84730000000000005</v>
      </c>
      <c r="D180" s="9">
        <v>5.18</v>
      </c>
      <c r="E180" s="9">
        <v>2.758</v>
      </c>
      <c r="F180" s="9">
        <v>5.8760000000000003</v>
      </c>
      <c r="G180" s="9">
        <v>5.0019999999999998</v>
      </c>
      <c r="H180" s="13" t="s">
        <v>128</v>
      </c>
    </row>
    <row r="181" spans="1:8" x14ac:dyDescent="0.2">
      <c r="A181" s="9">
        <v>12.21</v>
      </c>
      <c r="B181" s="9">
        <v>13.47</v>
      </c>
      <c r="C181" s="9">
        <v>0.84530000000000005</v>
      </c>
      <c r="D181" s="9">
        <v>5.3570000000000002</v>
      </c>
      <c r="E181" s="9">
        <v>2.8929999999999998</v>
      </c>
      <c r="F181" s="9">
        <v>1.661</v>
      </c>
      <c r="G181" s="9">
        <v>5.1779999999999999</v>
      </c>
      <c r="H181" s="13" t="s">
        <v>128</v>
      </c>
    </row>
    <row r="182" spans="1:8" x14ac:dyDescent="0.2">
      <c r="A182" s="9">
        <v>11.41</v>
      </c>
      <c r="B182" s="9">
        <v>12.95</v>
      </c>
      <c r="C182" s="9">
        <v>0.85599999999999998</v>
      </c>
      <c r="D182" s="9">
        <v>5.09</v>
      </c>
      <c r="E182" s="9">
        <v>2.7749999999999999</v>
      </c>
      <c r="F182" s="9">
        <v>4.9569999999999999</v>
      </c>
      <c r="G182" s="9">
        <v>4.8250000000000002</v>
      </c>
      <c r="H182" s="13" t="s">
        <v>128</v>
      </c>
    </row>
    <row r="183" spans="1:8" x14ac:dyDescent="0.2">
      <c r="A183" s="9">
        <v>12.46</v>
      </c>
      <c r="B183" s="9">
        <v>13.41</v>
      </c>
      <c r="C183" s="9">
        <v>0.87060000000000004</v>
      </c>
      <c r="D183" s="9">
        <v>5.2359999999999998</v>
      </c>
      <c r="E183" s="9">
        <v>3.0169999999999999</v>
      </c>
      <c r="F183" s="9">
        <v>4.9870000000000001</v>
      </c>
      <c r="G183" s="9">
        <v>5.1470000000000002</v>
      </c>
      <c r="H183" s="13" t="s">
        <v>128</v>
      </c>
    </row>
    <row r="184" spans="1:8" x14ac:dyDescent="0.2">
      <c r="A184" s="9">
        <v>12.19</v>
      </c>
      <c r="B184" s="9">
        <v>13.36</v>
      </c>
      <c r="C184" s="9">
        <v>0.8579</v>
      </c>
      <c r="D184" s="9">
        <v>5.24</v>
      </c>
      <c r="E184" s="9">
        <v>2.9089999999999998</v>
      </c>
      <c r="F184" s="9">
        <v>4.8570000000000002</v>
      </c>
      <c r="G184" s="9">
        <v>5.1580000000000004</v>
      </c>
      <c r="H184" s="13" t="s">
        <v>128</v>
      </c>
    </row>
    <row r="185" spans="1:8" x14ac:dyDescent="0.2">
      <c r="A185" s="9">
        <v>11.65</v>
      </c>
      <c r="B185" s="9">
        <v>13.07</v>
      </c>
      <c r="C185" s="9">
        <v>0.85750000000000004</v>
      </c>
      <c r="D185" s="9">
        <v>5.1079999999999997</v>
      </c>
      <c r="E185" s="9">
        <v>2.85</v>
      </c>
      <c r="F185" s="9">
        <v>5.2089999999999996</v>
      </c>
      <c r="G185" s="9">
        <v>5.1349999999999998</v>
      </c>
      <c r="H185" s="13" t="s">
        <v>128</v>
      </c>
    </row>
    <row r="186" spans="1:8" x14ac:dyDescent="0.2">
      <c r="A186" s="9">
        <v>12.89</v>
      </c>
      <c r="B186" s="9">
        <v>13.77</v>
      </c>
      <c r="C186" s="9">
        <v>0.85409999999999997</v>
      </c>
      <c r="D186" s="9">
        <v>5.4950000000000001</v>
      </c>
      <c r="E186" s="9">
        <v>3.0259999999999998</v>
      </c>
      <c r="F186" s="9">
        <v>6.1849999999999996</v>
      </c>
      <c r="G186" s="9">
        <v>5.3159999999999998</v>
      </c>
      <c r="H186" s="13" t="s">
        <v>128</v>
      </c>
    </row>
    <row r="187" spans="1:8" x14ac:dyDescent="0.2">
      <c r="A187" s="9">
        <v>11.56</v>
      </c>
      <c r="B187" s="9">
        <v>13.31</v>
      </c>
      <c r="C187" s="9">
        <v>0.81979999999999997</v>
      </c>
      <c r="D187" s="9">
        <v>5.3630000000000004</v>
      </c>
      <c r="E187" s="9">
        <v>2.6829999999999998</v>
      </c>
      <c r="F187" s="9">
        <v>4.0620000000000003</v>
      </c>
      <c r="G187" s="9">
        <v>5.1820000000000004</v>
      </c>
      <c r="H187" s="13" t="s">
        <v>128</v>
      </c>
    </row>
    <row r="188" spans="1:8" x14ac:dyDescent="0.2">
      <c r="A188" s="9">
        <v>11.81</v>
      </c>
      <c r="B188" s="9">
        <v>13.45</v>
      </c>
      <c r="C188" s="9">
        <v>0.81979999999999997</v>
      </c>
      <c r="D188" s="9">
        <v>5.4130000000000003</v>
      </c>
      <c r="E188" s="9">
        <v>2.7160000000000002</v>
      </c>
      <c r="F188" s="9">
        <v>4.8979999999999997</v>
      </c>
      <c r="G188" s="9">
        <v>5.3520000000000003</v>
      </c>
      <c r="H188" s="13" t="s">
        <v>128</v>
      </c>
    </row>
    <row r="189" spans="1:8" x14ac:dyDescent="0.2">
      <c r="A189" s="9">
        <v>10.91</v>
      </c>
      <c r="B189" s="9">
        <v>12.8</v>
      </c>
      <c r="C189" s="9">
        <v>0.83720000000000006</v>
      </c>
      <c r="D189" s="9">
        <v>5.0880000000000001</v>
      </c>
      <c r="E189" s="9">
        <v>2.6749999999999998</v>
      </c>
      <c r="F189" s="9">
        <v>4.1790000000000003</v>
      </c>
      <c r="G189" s="9">
        <v>4.9560000000000004</v>
      </c>
      <c r="H189" s="13" t="s">
        <v>128</v>
      </c>
    </row>
    <row r="190" spans="1:8" x14ac:dyDescent="0.2">
      <c r="A190" s="9">
        <v>11.23</v>
      </c>
      <c r="B190" s="9">
        <v>12.82</v>
      </c>
      <c r="C190" s="9">
        <v>0.85940000000000005</v>
      </c>
      <c r="D190" s="9">
        <v>5.0890000000000004</v>
      </c>
      <c r="E190" s="9">
        <v>2.8210000000000002</v>
      </c>
      <c r="F190" s="9">
        <v>7.524</v>
      </c>
      <c r="G190" s="9">
        <v>4.9569999999999999</v>
      </c>
      <c r="H190" s="13" t="s">
        <v>128</v>
      </c>
    </row>
    <row r="191" spans="1:8" x14ac:dyDescent="0.2">
      <c r="A191" s="9">
        <v>10.59</v>
      </c>
      <c r="B191" s="9">
        <v>12.41</v>
      </c>
      <c r="C191" s="9">
        <v>0.86480000000000001</v>
      </c>
      <c r="D191" s="9">
        <v>4.899</v>
      </c>
      <c r="E191" s="9">
        <v>2.7869999999999999</v>
      </c>
      <c r="F191" s="9">
        <v>4.9749999999999996</v>
      </c>
      <c r="G191" s="9">
        <v>4.7939999999999996</v>
      </c>
      <c r="H191" s="13" t="s">
        <v>128</v>
      </c>
    </row>
    <row r="192" spans="1:8" x14ac:dyDescent="0.2">
      <c r="A192" s="9">
        <v>10.93</v>
      </c>
      <c r="B192" s="9">
        <v>12.8</v>
      </c>
      <c r="C192" s="9">
        <v>0.83899999999999997</v>
      </c>
      <c r="D192" s="9">
        <v>5.0460000000000003</v>
      </c>
      <c r="E192" s="9">
        <v>2.7170000000000001</v>
      </c>
      <c r="F192" s="9">
        <v>5.3979999999999997</v>
      </c>
      <c r="G192" s="9">
        <v>5.0449999999999999</v>
      </c>
      <c r="H192" s="13" t="s">
        <v>128</v>
      </c>
    </row>
    <row r="193" spans="1:8" x14ac:dyDescent="0.2">
      <c r="A193" s="9">
        <v>11.27</v>
      </c>
      <c r="B193" s="9">
        <v>12.86</v>
      </c>
      <c r="C193" s="9">
        <v>0.85629999999999995</v>
      </c>
      <c r="D193" s="9">
        <v>5.0910000000000002</v>
      </c>
      <c r="E193" s="9">
        <v>2.8039999999999998</v>
      </c>
      <c r="F193" s="9">
        <v>3.9849999999999999</v>
      </c>
      <c r="G193" s="9">
        <v>5.0010000000000003</v>
      </c>
      <c r="H193" s="13" t="s">
        <v>128</v>
      </c>
    </row>
    <row r="194" spans="1:8" x14ac:dyDescent="0.2">
      <c r="A194" s="9">
        <v>11.87</v>
      </c>
      <c r="B194" s="9">
        <v>13.02</v>
      </c>
      <c r="C194" s="9">
        <v>0.87949999999999995</v>
      </c>
      <c r="D194" s="9">
        <v>5.1319999999999997</v>
      </c>
      <c r="E194" s="9">
        <v>2.9529999999999998</v>
      </c>
      <c r="F194" s="9">
        <v>3.597</v>
      </c>
      <c r="G194" s="9">
        <v>5.1319999999999997</v>
      </c>
      <c r="H194" s="13" t="s">
        <v>128</v>
      </c>
    </row>
    <row r="195" spans="1:8" x14ac:dyDescent="0.2">
      <c r="A195" s="9">
        <v>10.82</v>
      </c>
      <c r="B195" s="9">
        <v>12.83</v>
      </c>
      <c r="C195" s="9">
        <v>0.8256</v>
      </c>
      <c r="D195" s="9">
        <v>5.18</v>
      </c>
      <c r="E195" s="9">
        <v>2.63</v>
      </c>
      <c r="F195" s="9">
        <v>4.8529999999999998</v>
      </c>
      <c r="G195" s="9">
        <v>5.0890000000000004</v>
      </c>
      <c r="H195" s="13" t="s">
        <v>128</v>
      </c>
    </row>
    <row r="196" spans="1:8" x14ac:dyDescent="0.2">
      <c r="A196" s="9">
        <v>12.11</v>
      </c>
      <c r="B196" s="9">
        <v>13.27</v>
      </c>
      <c r="C196" s="9">
        <v>0.8639</v>
      </c>
      <c r="D196" s="9">
        <v>5.2359999999999998</v>
      </c>
      <c r="E196" s="9">
        <v>2.9750000000000001</v>
      </c>
      <c r="F196" s="9">
        <v>4.1319999999999997</v>
      </c>
      <c r="G196" s="9">
        <v>5.0119999999999996</v>
      </c>
      <c r="H196" s="13" t="s">
        <v>128</v>
      </c>
    </row>
    <row r="197" spans="1:8" x14ac:dyDescent="0.2">
      <c r="A197" s="9">
        <v>12.8</v>
      </c>
      <c r="B197" s="9">
        <v>13.47</v>
      </c>
      <c r="C197" s="9">
        <v>0.88600000000000001</v>
      </c>
      <c r="D197" s="9">
        <v>5.16</v>
      </c>
      <c r="E197" s="9">
        <v>3.1259999999999999</v>
      </c>
      <c r="F197" s="9">
        <v>4.8730000000000002</v>
      </c>
      <c r="G197" s="9">
        <v>4.9139999999999997</v>
      </c>
      <c r="H197" s="13" t="s">
        <v>128</v>
      </c>
    </row>
    <row r="198" spans="1:8" x14ac:dyDescent="0.2">
      <c r="A198" s="9">
        <v>12.79</v>
      </c>
      <c r="B198" s="9">
        <v>13.53</v>
      </c>
      <c r="C198" s="9">
        <v>0.87860000000000005</v>
      </c>
      <c r="D198" s="9">
        <v>5.2240000000000002</v>
      </c>
      <c r="E198" s="9">
        <v>3.0539999999999998</v>
      </c>
      <c r="F198" s="9">
        <v>5.4829999999999997</v>
      </c>
      <c r="G198" s="9">
        <v>4.9580000000000002</v>
      </c>
      <c r="H198" s="13" t="s">
        <v>128</v>
      </c>
    </row>
    <row r="199" spans="1:8" x14ac:dyDescent="0.2">
      <c r="A199" s="9">
        <v>13.37</v>
      </c>
      <c r="B199" s="9">
        <v>13.78</v>
      </c>
      <c r="C199" s="9">
        <v>0.88490000000000002</v>
      </c>
      <c r="D199" s="9">
        <v>5.32</v>
      </c>
      <c r="E199" s="9">
        <v>3.1280000000000001</v>
      </c>
      <c r="F199" s="9">
        <v>4.67</v>
      </c>
      <c r="G199" s="9">
        <v>5.0910000000000002</v>
      </c>
      <c r="H199" s="13" t="s">
        <v>128</v>
      </c>
    </row>
    <row r="200" spans="1:8" x14ac:dyDescent="0.2">
      <c r="A200" s="9">
        <v>12.62</v>
      </c>
      <c r="B200" s="9">
        <v>13.67</v>
      </c>
      <c r="C200" s="9">
        <v>0.84809999999999997</v>
      </c>
      <c r="D200" s="9">
        <v>5.41</v>
      </c>
      <c r="E200" s="9">
        <v>2.911</v>
      </c>
      <c r="F200" s="9">
        <v>3.306</v>
      </c>
      <c r="G200" s="9">
        <v>5.2309999999999999</v>
      </c>
      <c r="H200" s="13" t="s">
        <v>128</v>
      </c>
    </row>
    <row r="201" spans="1:8" x14ac:dyDescent="0.2">
      <c r="A201" s="9">
        <v>12.76</v>
      </c>
      <c r="B201" s="9">
        <v>13.38</v>
      </c>
      <c r="C201" s="9">
        <v>0.89639999999999997</v>
      </c>
      <c r="D201" s="9">
        <v>5.0730000000000004</v>
      </c>
      <c r="E201" s="9">
        <v>3.1549999999999998</v>
      </c>
      <c r="F201" s="9">
        <v>2.8279999999999998</v>
      </c>
      <c r="G201" s="9">
        <v>4.83</v>
      </c>
      <c r="H201" s="13" t="s">
        <v>128</v>
      </c>
    </row>
    <row r="202" spans="1:8" x14ac:dyDescent="0.2">
      <c r="A202" s="9">
        <v>12.38</v>
      </c>
      <c r="B202" s="9">
        <v>13.44</v>
      </c>
      <c r="C202" s="9">
        <v>0.8609</v>
      </c>
      <c r="D202" s="9">
        <v>5.2190000000000003</v>
      </c>
      <c r="E202" s="9">
        <v>2.9889999999999999</v>
      </c>
      <c r="F202" s="9">
        <v>5.4720000000000004</v>
      </c>
      <c r="G202" s="9">
        <v>5.0449999999999999</v>
      </c>
      <c r="H202" s="13" t="s">
        <v>128</v>
      </c>
    </row>
    <row r="203" spans="1:8" x14ac:dyDescent="0.2">
      <c r="A203" s="9">
        <v>12.67</v>
      </c>
      <c r="B203" s="9">
        <v>13.32</v>
      </c>
      <c r="C203" s="9">
        <v>0.89770000000000005</v>
      </c>
      <c r="D203" s="9">
        <v>4.984</v>
      </c>
      <c r="E203" s="9">
        <v>3.1349999999999998</v>
      </c>
      <c r="F203" s="9">
        <v>2.2999999999999998</v>
      </c>
      <c r="G203" s="9">
        <v>4.7450000000000001</v>
      </c>
      <c r="H203" s="13" t="s">
        <v>128</v>
      </c>
    </row>
    <row r="204" spans="1:8" x14ac:dyDescent="0.2">
      <c r="A204" s="9">
        <v>11.18</v>
      </c>
      <c r="B204" s="9">
        <v>12.72</v>
      </c>
      <c r="C204" s="9">
        <v>0.86799999999999999</v>
      </c>
      <c r="D204" s="9">
        <v>5.0090000000000003</v>
      </c>
      <c r="E204" s="9">
        <v>2.81</v>
      </c>
      <c r="F204" s="9">
        <v>4.0510000000000002</v>
      </c>
      <c r="G204" s="9">
        <v>4.8280000000000003</v>
      </c>
      <c r="H204" s="13" t="s">
        <v>128</v>
      </c>
    </row>
    <row r="205" spans="1:8" x14ac:dyDescent="0.2">
      <c r="A205" s="9">
        <v>12.7</v>
      </c>
      <c r="B205" s="9">
        <v>13.41</v>
      </c>
      <c r="C205" s="9">
        <v>0.88739999999999997</v>
      </c>
      <c r="D205" s="9">
        <v>5.1829999999999998</v>
      </c>
      <c r="E205" s="9">
        <v>3.0910000000000002</v>
      </c>
      <c r="F205" s="9">
        <v>8.4559999999999995</v>
      </c>
      <c r="G205" s="9">
        <v>5</v>
      </c>
      <c r="H205" s="13" t="s">
        <v>128</v>
      </c>
    </row>
    <row r="206" spans="1:8" x14ac:dyDescent="0.2">
      <c r="A206" s="9">
        <v>12.37</v>
      </c>
      <c r="B206" s="9">
        <v>13.47</v>
      </c>
      <c r="C206" s="9">
        <v>0.85670000000000002</v>
      </c>
      <c r="D206" s="9">
        <v>5.2039999999999997</v>
      </c>
      <c r="E206" s="9">
        <v>2.96</v>
      </c>
      <c r="F206" s="9">
        <v>3.919</v>
      </c>
      <c r="G206" s="9">
        <v>5.0010000000000003</v>
      </c>
      <c r="H206" s="13" t="s">
        <v>128</v>
      </c>
    </row>
    <row r="207" spans="1:8" x14ac:dyDescent="0.2">
      <c r="A207" s="9">
        <v>12.19</v>
      </c>
      <c r="B207" s="9">
        <v>13.2</v>
      </c>
      <c r="C207" s="9">
        <v>0.87829999999999997</v>
      </c>
      <c r="D207" s="9">
        <v>5.1369999999999996</v>
      </c>
      <c r="E207" s="9">
        <v>2.9809999999999999</v>
      </c>
      <c r="F207" s="9">
        <v>3.6309999999999998</v>
      </c>
      <c r="G207" s="9">
        <v>4.87</v>
      </c>
      <c r="H207" s="13" t="s">
        <v>128</v>
      </c>
    </row>
    <row r="208" spans="1:8" x14ac:dyDescent="0.2">
      <c r="A208" s="9">
        <v>11.23</v>
      </c>
      <c r="B208" s="9">
        <v>12.88</v>
      </c>
      <c r="C208" s="9">
        <v>0.85109999999999997</v>
      </c>
      <c r="D208" s="9">
        <v>5.14</v>
      </c>
      <c r="E208" s="9">
        <v>2.7949999999999999</v>
      </c>
      <c r="F208" s="9">
        <v>4.3250000000000002</v>
      </c>
      <c r="G208" s="9">
        <v>5.0030000000000001</v>
      </c>
      <c r="H208" s="13" t="s">
        <v>128</v>
      </c>
    </row>
    <row r="209" spans="1:8" x14ac:dyDescent="0.2">
      <c r="A209" s="9">
        <v>13.2</v>
      </c>
      <c r="B209" s="9">
        <v>13.66</v>
      </c>
      <c r="C209" s="9">
        <v>0.88829999999999998</v>
      </c>
      <c r="D209" s="9">
        <v>5.2359999999999998</v>
      </c>
      <c r="E209" s="9">
        <v>3.2320000000000002</v>
      </c>
      <c r="F209" s="9">
        <v>8.3149999999999995</v>
      </c>
      <c r="G209" s="9">
        <v>5.056</v>
      </c>
      <c r="H209" s="13" t="s">
        <v>128</v>
      </c>
    </row>
    <row r="210" spans="1:8" x14ac:dyDescent="0.2">
      <c r="A210" s="9">
        <v>11.84</v>
      </c>
      <c r="B210" s="9">
        <v>13.21</v>
      </c>
      <c r="C210" s="9">
        <v>0.85209999999999997</v>
      </c>
      <c r="D210" s="9">
        <v>5.1749999999999998</v>
      </c>
      <c r="E210" s="9">
        <v>2.8359999999999999</v>
      </c>
      <c r="F210" s="9">
        <v>3.5979999999999999</v>
      </c>
      <c r="G210" s="9">
        <v>5.0439999999999996</v>
      </c>
      <c r="H210" s="13" t="s">
        <v>128</v>
      </c>
    </row>
    <row r="211" spans="1:8" x14ac:dyDescent="0.2">
      <c r="A211" s="9">
        <v>12.3</v>
      </c>
      <c r="B211" s="9">
        <v>13.34</v>
      </c>
      <c r="C211" s="9">
        <v>0.86839999999999995</v>
      </c>
      <c r="D211" s="9">
        <v>5.2430000000000003</v>
      </c>
      <c r="E211" s="9">
        <v>2.9740000000000002</v>
      </c>
      <c r="F211" s="9">
        <v>5.6369999999999996</v>
      </c>
      <c r="G211" s="9">
        <v>5.0629999999999997</v>
      </c>
      <c r="H211" s="13" t="s">
        <v>128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showGridLines="0" zoomScale="145" zoomScaleNormal="145" zoomScalePageLayoutView="145" workbookViewId="0">
      <selection activeCell="I11" sqref="I11"/>
    </sheetView>
  </sheetViews>
  <sheetFormatPr defaultColWidth="8.75" defaultRowHeight="14.25" x14ac:dyDescent="0.2"/>
  <sheetData>
    <row r="2" spans="2:2" x14ac:dyDescent="0.2">
      <c r="B2" s="10" t="s">
        <v>145</v>
      </c>
    </row>
    <row r="3" spans="2:2" x14ac:dyDescent="0.2">
      <c r="B3" s="10" t="s">
        <v>146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8"/>
  <sheetViews>
    <sheetView showGridLines="0" zoomScaleNormal="100" zoomScalePageLayoutView="130" workbookViewId="0">
      <selection activeCell="I20" sqref="I20"/>
    </sheetView>
  </sheetViews>
  <sheetFormatPr defaultColWidth="9" defaultRowHeight="14.25" x14ac:dyDescent="0.2"/>
  <cols>
    <col min="1" max="1" width="9" style="9"/>
    <col min="2" max="2" width="16.625" customWidth="1"/>
    <col min="3" max="3" width="21.375" customWidth="1"/>
    <col min="4" max="5" width="16.625" customWidth="1"/>
    <col min="6" max="6" width="13" customWidth="1"/>
    <col min="7" max="7" width="14.125" customWidth="1"/>
    <col min="8" max="8" width="14.75" customWidth="1"/>
    <col min="9" max="9" width="16.375" customWidth="1"/>
    <col min="10" max="10" width="16.125" customWidth="1"/>
    <col min="11" max="11" width="16" customWidth="1"/>
    <col min="12" max="12" width="12.5" customWidth="1"/>
    <col min="13" max="13" width="20" customWidth="1"/>
    <col min="14" max="14" width="20.5" customWidth="1"/>
  </cols>
  <sheetData>
    <row r="1" spans="2:8" ht="30" customHeight="1" x14ac:dyDescent="0.2">
      <c r="B1" s="77" t="s">
        <v>141</v>
      </c>
      <c r="C1" s="75"/>
      <c r="D1" s="75"/>
    </row>
    <row r="2" spans="2:8" x14ac:dyDescent="0.2">
      <c r="B2" s="62" t="s">
        <v>3</v>
      </c>
      <c r="C2" s="2" t="s">
        <v>4</v>
      </c>
      <c r="D2" s="2" t="s">
        <v>5</v>
      </c>
      <c r="F2" s="10"/>
      <c r="H2" s="10"/>
    </row>
    <row r="3" spans="2:8" x14ac:dyDescent="0.2">
      <c r="B3" s="63" t="s">
        <v>10</v>
      </c>
      <c r="C3" s="3">
        <v>10000</v>
      </c>
      <c r="D3" s="3">
        <v>1</v>
      </c>
      <c r="H3" s="10"/>
    </row>
    <row r="4" spans="2:8" x14ac:dyDescent="0.2">
      <c r="B4" s="63"/>
      <c r="C4" s="3"/>
      <c r="D4" s="3">
        <v>3</v>
      </c>
      <c r="H4" s="10"/>
    </row>
    <row r="5" spans="2:8" x14ac:dyDescent="0.2">
      <c r="B5" s="63"/>
      <c r="C5" s="3"/>
      <c r="D5" s="3"/>
      <c r="H5" s="10"/>
    </row>
    <row r="6" spans="2:8" x14ac:dyDescent="0.2">
      <c r="B6" s="63"/>
      <c r="C6" s="3"/>
      <c r="D6" s="3"/>
      <c r="H6" s="10"/>
    </row>
    <row r="7" spans="2:8" x14ac:dyDescent="0.2">
      <c r="B7" s="63"/>
      <c r="C7" s="3"/>
      <c r="D7" s="3"/>
      <c r="H7" s="10"/>
    </row>
    <row r="8" spans="2:8" x14ac:dyDescent="0.2">
      <c r="B8" s="63"/>
      <c r="C8" s="3"/>
      <c r="D8" s="3"/>
      <c r="H8" s="10"/>
    </row>
    <row r="9" spans="2:8" x14ac:dyDescent="0.2">
      <c r="B9" s="63"/>
      <c r="C9" s="3"/>
      <c r="D9" s="3"/>
      <c r="H9" s="10"/>
    </row>
    <row r="10" spans="2:8" x14ac:dyDescent="0.2">
      <c r="B10" s="63"/>
      <c r="C10" s="3"/>
      <c r="D10" s="3"/>
    </row>
    <row r="11" spans="2:8" x14ac:dyDescent="0.2">
      <c r="B11" s="63"/>
      <c r="C11" s="3"/>
      <c r="D11" s="3"/>
    </row>
    <row r="12" spans="2:8" x14ac:dyDescent="0.2">
      <c r="B12" s="63"/>
      <c r="C12" s="3"/>
      <c r="D12" s="3"/>
    </row>
    <row r="14" spans="2:8" s="9" customFormat="1" x14ac:dyDescent="0.2"/>
    <row r="15" spans="2:8" s="82" customFormat="1" x14ac:dyDescent="0.2"/>
    <row r="16" spans="2:8" s="9" customFormat="1" x14ac:dyDescent="0.2">
      <c r="B16" s="77" t="s">
        <v>142</v>
      </c>
      <c r="C16" s="77"/>
      <c r="D16" s="77"/>
      <c r="E16" s="77"/>
      <c r="G16" s="81" t="s">
        <v>143</v>
      </c>
    </row>
    <row r="17" spans="2:6" s="9" customFormat="1" x14ac:dyDescent="0.2">
      <c r="B17" s="79" t="s">
        <v>144</v>
      </c>
      <c r="C17" s="1" t="s">
        <v>0</v>
      </c>
      <c r="D17" s="1" t="s">
        <v>1</v>
      </c>
      <c r="E17" s="1" t="s">
        <v>2</v>
      </c>
    </row>
    <row r="18" spans="2:6" s="9" customFormat="1" x14ac:dyDescent="0.2">
      <c r="B18" s="79"/>
      <c r="C18" s="1"/>
      <c r="D18" s="1"/>
      <c r="E18" s="1"/>
      <c r="F18" s="108" t="s">
        <v>185</v>
      </c>
    </row>
    <row r="19" spans="2:6" s="9" customFormat="1" x14ac:dyDescent="0.2">
      <c r="B19" s="79"/>
      <c r="C19" s="1"/>
      <c r="D19" s="1"/>
      <c r="E19" s="1"/>
      <c r="F19" s="108" t="s">
        <v>186</v>
      </c>
    </row>
    <row r="20" spans="2:6" s="9" customFormat="1" x14ac:dyDescent="0.2">
      <c r="B20" s="79"/>
      <c r="C20" s="1"/>
      <c r="D20" s="1"/>
      <c r="E20" s="1"/>
      <c r="F20" s="108" t="s">
        <v>187</v>
      </c>
    </row>
    <row r="21" spans="2:6" s="9" customFormat="1" x14ac:dyDescent="0.2">
      <c r="B21" s="79"/>
      <c r="C21" s="1"/>
      <c r="D21" s="1"/>
      <c r="E21" s="1"/>
      <c r="F21" s="108" t="s">
        <v>188</v>
      </c>
    </row>
    <row r="22" spans="2:6" s="9" customFormat="1" x14ac:dyDescent="0.2">
      <c r="B22" s="79"/>
      <c r="C22" s="1"/>
      <c r="D22" s="1"/>
      <c r="E22" s="1"/>
      <c r="F22" s="108" t="s">
        <v>189</v>
      </c>
    </row>
    <row r="23" spans="2:6" s="9" customFormat="1" x14ac:dyDescent="0.2">
      <c r="B23" s="79"/>
      <c r="C23" s="1"/>
      <c r="D23" s="1"/>
      <c r="E23" s="1"/>
    </row>
    <row r="24" spans="2:6" s="9" customFormat="1" x14ac:dyDescent="0.2">
      <c r="B24" s="79"/>
      <c r="C24" s="1"/>
      <c r="D24" s="1"/>
      <c r="E24" s="1"/>
    </row>
    <row r="25" spans="2:6" s="9" customFormat="1" x14ac:dyDescent="0.2">
      <c r="B25" s="79"/>
      <c r="C25" s="1"/>
      <c r="D25" s="1"/>
      <c r="E25" s="1"/>
    </row>
    <row r="26" spans="2:6" s="9" customFormat="1" x14ac:dyDescent="0.2">
      <c r="B26" s="79"/>
      <c r="C26" s="1"/>
      <c r="D26" s="1"/>
      <c r="E26" s="1"/>
    </row>
    <row r="28" spans="2:6" s="9" customFormat="1" x14ac:dyDescent="0.2"/>
    <row r="29" spans="2:6" s="82" customFormat="1" x14ac:dyDescent="0.2"/>
    <row r="30" spans="2:6" s="9" customFormat="1" x14ac:dyDescent="0.2">
      <c r="B30" s="77" t="s">
        <v>140</v>
      </c>
      <c r="C30" s="78"/>
      <c r="D30" s="78"/>
      <c r="E30" s="78"/>
    </row>
    <row r="31" spans="2:6" s="9" customFormat="1" x14ac:dyDescent="0.2">
      <c r="B31" s="66" t="s">
        <v>6</v>
      </c>
      <c r="C31" s="67" t="s">
        <v>7</v>
      </c>
      <c r="D31" s="68" t="s">
        <v>8</v>
      </c>
      <c r="E31" s="69" t="s">
        <v>9</v>
      </c>
    </row>
    <row r="32" spans="2:6" s="9" customFormat="1" x14ac:dyDescent="0.2">
      <c r="B32" s="64">
        <v>1</v>
      </c>
      <c r="C32" s="5">
        <v>43606</v>
      </c>
      <c r="D32" s="65">
        <v>43972</v>
      </c>
      <c r="E32" s="6">
        <v>43952</v>
      </c>
    </row>
    <row r="33" spans="2:15" s="9" customFormat="1" x14ac:dyDescent="0.2">
      <c r="B33" s="64"/>
      <c r="C33" s="5"/>
      <c r="D33" s="65"/>
      <c r="E33" s="6"/>
    </row>
    <row r="34" spans="2:15" s="9" customFormat="1" x14ac:dyDescent="0.2">
      <c r="B34" s="64"/>
      <c r="C34" s="5"/>
      <c r="D34" s="65"/>
      <c r="E34" s="6"/>
    </row>
    <row r="35" spans="2:15" s="9" customFormat="1" x14ac:dyDescent="0.2">
      <c r="B35" s="64"/>
      <c r="C35" s="5"/>
      <c r="D35" s="65"/>
      <c r="E35" s="6"/>
    </row>
    <row r="36" spans="2:15" s="9" customFormat="1" x14ac:dyDescent="0.2">
      <c r="B36" s="64"/>
      <c r="C36" s="5"/>
      <c r="D36" s="65"/>
      <c r="E36" s="6"/>
    </row>
    <row r="37" spans="2:15" s="9" customFormat="1" x14ac:dyDescent="0.2">
      <c r="B37" s="64"/>
      <c r="C37" s="5"/>
      <c r="D37" s="65"/>
      <c r="E37" s="6"/>
    </row>
    <row r="38" spans="2:15" s="9" customFormat="1" x14ac:dyDescent="0.2">
      <c r="B38" s="64"/>
      <c r="C38" s="5"/>
      <c r="D38" s="65"/>
      <c r="E38" s="6"/>
    </row>
    <row r="39" spans="2:15" s="9" customFormat="1" x14ac:dyDescent="0.2">
      <c r="B39" s="64"/>
      <c r="C39" s="5"/>
      <c r="D39" s="65"/>
      <c r="E39" s="6"/>
    </row>
    <row r="40" spans="2:15" s="9" customFormat="1" x14ac:dyDescent="0.2">
      <c r="B40" s="64"/>
      <c r="C40" s="5"/>
      <c r="D40" s="65"/>
      <c r="E40" s="6"/>
    </row>
    <row r="41" spans="2:15" s="9" customFormat="1" x14ac:dyDescent="0.2">
      <c r="B41" s="64"/>
      <c r="C41" s="5"/>
      <c r="D41" s="65"/>
      <c r="E41" s="6"/>
    </row>
    <row r="42" spans="2:15" s="9" customFormat="1" x14ac:dyDescent="0.2"/>
    <row r="43" spans="2:15" s="9" customFormat="1" x14ac:dyDescent="0.2"/>
    <row r="44" spans="2:15" s="82" customFormat="1" x14ac:dyDescent="0.2"/>
    <row r="45" spans="2:15" x14ac:dyDescent="0.2">
      <c r="B45" s="78" t="s">
        <v>11</v>
      </c>
      <c r="C45" s="78"/>
      <c r="D45" s="78"/>
      <c r="E45" s="78"/>
      <c r="F45" s="61"/>
      <c r="G45" s="81" t="s">
        <v>207</v>
      </c>
      <c r="I45" s="61"/>
      <c r="L45" s="61"/>
      <c r="N45" s="76"/>
      <c r="O45" s="76"/>
    </row>
    <row r="46" spans="2:15" x14ac:dyDescent="0.2">
      <c r="B46" s="4"/>
      <c r="C46" s="4"/>
      <c r="D46" s="4"/>
      <c r="E46" s="4"/>
    </row>
    <row r="47" spans="2:15" x14ac:dyDescent="0.2">
      <c r="B47" s="4"/>
      <c r="C47" s="101">
        <v>100</v>
      </c>
      <c r="D47" s="4">
        <v>120</v>
      </c>
      <c r="E47" s="4"/>
    </row>
    <row r="48" spans="2:15" x14ac:dyDescent="0.2">
      <c r="B48" s="4">
        <v>120</v>
      </c>
      <c r="C48" s="4"/>
      <c r="D48" s="4"/>
      <c r="E48" s="101"/>
    </row>
    <row r="49" spans="2:5" x14ac:dyDescent="0.2">
      <c r="B49" s="4"/>
      <c r="C49" s="4"/>
      <c r="D49" s="4"/>
      <c r="E49" s="4"/>
    </row>
    <row r="50" spans="2:5" x14ac:dyDescent="0.2">
      <c r="B50" s="4"/>
      <c r="C50" s="4"/>
      <c r="D50" s="4">
        <v>120</v>
      </c>
      <c r="E50" s="4"/>
    </row>
    <row r="51" spans="2:5" x14ac:dyDescent="0.2">
      <c r="B51" s="101"/>
      <c r="C51" s="101">
        <v>120</v>
      </c>
      <c r="D51" s="4"/>
      <c r="E51" s="4"/>
    </row>
    <row r="52" spans="2:5" x14ac:dyDescent="0.2">
      <c r="B52" s="4"/>
      <c r="C52" s="4"/>
      <c r="D52" s="4"/>
      <c r="E52" s="4"/>
    </row>
    <row r="53" spans="2:5" x14ac:dyDescent="0.2">
      <c r="B53" s="4">
        <v>100</v>
      </c>
      <c r="C53" s="4"/>
      <c r="D53" s="4">
        <v>100</v>
      </c>
      <c r="E53" s="4"/>
    </row>
    <row r="54" spans="2:5" x14ac:dyDescent="0.2">
      <c r="B54" s="4"/>
      <c r="C54" s="4"/>
      <c r="D54" s="4"/>
      <c r="E54" s="4"/>
    </row>
    <row r="55" spans="2:5" x14ac:dyDescent="0.2">
      <c r="B55" s="4"/>
      <c r="C55" s="4"/>
      <c r="D55" s="4"/>
      <c r="E55" s="4"/>
    </row>
    <row r="56" spans="2:5" x14ac:dyDescent="0.2">
      <c r="B56" s="4"/>
      <c r="C56" s="4"/>
      <c r="D56" s="4"/>
      <c r="E56" s="4"/>
    </row>
    <row r="58" spans="2:5" s="9" customFormat="1" x14ac:dyDescent="0.2"/>
    <row r="59" spans="2:5" s="82" customFormat="1" x14ac:dyDescent="0.2">
      <c r="C59" s="83"/>
    </row>
    <row r="60" spans="2:5" s="9" customFormat="1" x14ac:dyDescent="0.2">
      <c r="B60" s="78" t="s">
        <v>12</v>
      </c>
      <c r="C60" s="74"/>
    </row>
    <row r="61" spans="2:5" s="9" customFormat="1" x14ac:dyDescent="0.2">
      <c r="B61" s="71" t="s">
        <v>13</v>
      </c>
      <c r="C61" s="72" t="s">
        <v>14</v>
      </c>
      <c r="E61" s="10" t="s">
        <v>177</v>
      </c>
    </row>
    <row r="62" spans="2:5" s="9" customFormat="1" x14ac:dyDescent="0.2">
      <c r="B62" s="109">
        <v>1</v>
      </c>
      <c r="C62" s="110" t="s">
        <v>190</v>
      </c>
      <c r="E62" s="9" t="s">
        <v>176</v>
      </c>
    </row>
    <row r="63" spans="2:5" s="9" customFormat="1" x14ac:dyDescent="0.2">
      <c r="B63" s="109">
        <v>2</v>
      </c>
      <c r="C63" s="111" t="s">
        <v>191</v>
      </c>
    </row>
    <row r="64" spans="2:5" s="9" customFormat="1" x14ac:dyDescent="0.2">
      <c r="B64" s="109"/>
      <c r="C64" s="72"/>
    </row>
    <row r="65" spans="2:3" s="9" customFormat="1" x14ac:dyDescent="0.2">
      <c r="B65" s="109"/>
      <c r="C65" s="72"/>
    </row>
    <row r="66" spans="2:3" s="9" customFormat="1" x14ac:dyDescent="0.2">
      <c r="B66" s="109"/>
      <c r="C66" s="72"/>
    </row>
    <row r="67" spans="2:3" s="9" customFormat="1" x14ac:dyDescent="0.2">
      <c r="B67" s="109"/>
      <c r="C67" s="72"/>
    </row>
    <row r="68" spans="2:3" s="9" customFormat="1" x14ac:dyDescent="0.2">
      <c r="B68" s="109"/>
      <c r="C68" s="72"/>
    </row>
    <row r="69" spans="2:3" s="9" customFormat="1" x14ac:dyDescent="0.2">
      <c r="B69" s="109"/>
      <c r="C69" s="72"/>
    </row>
    <row r="70" spans="2:3" s="9" customFormat="1" x14ac:dyDescent="0.2">
      <c r="B70" s="109"/>
      <c r="C70" s="72"/>
    </row>
    <row r="71" spans="2:3" s="9" customFormat="1" x14ac:dyDescent="0.2">
      <c r="B71" s="109"/>
      <c r="C71" s="73"/>
    </row>
    <row r="72" spans="2:3" s="9" customFormat="1" x14ac:dyDescent="0.2"/>
    <row r="73" spans="2:3" s="9" customFormat="1" x14ac:dyDescent="0.2"/>
    <row r="74" spans="2:3" s="82" customFormat="1" x14ac:dyDescent="0.2"/>
    <row r="75" spans="2:3" s="9" customFormat="1" x14ac:dyDescent="0.2">
      <c r="B75" s="77" t="s">
        <v>77</v>
      </c>
      <c r="C75" s="78"/>
    </row>
    <row r="76" spans="2:3" s="9" customFormat="1" x14ac:dyDescent="0.2">
      <c r="B76" s="100" t="s">
        <v>178</v>
      </c>
      <c r="C76" s="7" t="s">
        <v>179</v>
      </c>
    </row>
    <row r="77" spans="2:3" s="9" customFormat="1" x14ac:dyDescent="0.2">
      <c r="B77" s="102" t="s">
        <v>193</v>
      </c>
      <c r="C77" s="70" t="s">
        <v>15</v>
      </c>
    </row>
    <row r="78" spans="2:3" s="9" customFormat="1" x14ac:dyDescent="0.2">
      <c r="B78" s="102" t="s">
        <v>192</v>
      </c>
      <c r="C78" s="70" t="s">
        <v>17</v>
      </c>
    </row>
    <row r="79" spans="2:3" s="9" customFormat="1" x14ac:dyDescent="0.2">
      <c r="B79" s="102"/>
      <c r="C79" s="70" t="s">
        <v>16</v>
      </c>
    </row>
    <row r="80" spans="2:3" s="9" customFormat="1" x14ac:dyDescent="0.2">
      <c r="B80" s="102"/>
      <c r="C80" s="70" t="s">
        <v>194</v>
      </c>
    </row>
    <row r="81" spans="2:3" s="9" customFormat="1" x14ac:dyDescent="0.2">
      <c r="B81" s="102"/>
      <c r="C81" s="70"/>
    </row>
    <row r="82" spans="2:3" s="9" customFormat="1" x14ac:dyDescent="0.2">
      <c r="B82" s="102"/>
      <c r="C82" s="70"/>
    </row>
    <row r="83" spans="2:3" s="9" customFormat="1" x14ac:dyDescent="0.2">
      <c r="B83" s="102"/>
      <c r="C83" s="70"/>
    </row>
    <row r="84" spans="2:3" s="9" customFormat="1" x14ac:dyDescent="0.2">
      <c r="B84" s="102"/>
      <c r="C84" s="70"/>
    </row>
    <row r="85" spans="2:3" s="9" customFormat="1" x14ac:dyDescent="0.2">
      <c r="B85" s="102"/>
      <c r="C85" s="70"/>
    </row>
    <row r="86" spans="2:3" s="9" customFormat="1" x14ac:dyDescent="0.2">
      <c r="B86" s="102"/>
      <c r="C86" s="70"/>
    </row>
    <row r="87" spans="2:3" s="9" customFormat="1" x14ac:dyDescent="0.2"/>
    <row r="88" spans="2:3" s="9" customFormat="1" x14ac:dyDescent="0.2"/>
  </sheetData>
  <dataConsolidate/>
  <phoneticPr fontId="4" type="noConversion"/>
  <dataValidations count="2">
    <dataValidation type="list" allowBlank="1" showInputMessage="1" showErrorMessage="1" sqref="C77:C80">
      <formula1>"财务部,产品部,营销部,市场部"</formula1>
    </dataValidation>
    <dataValidation type="list" allowBlank="1" showInputMessage="1" showErrorMessage="1" sqref="B77:B78">
      <formula1>"男,女"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zoomScalePageLayoutView="145" workbookViewId="0">
      <selection activeCell="Q8" sqref="Q8"/>
    </sheetView>
  </sheetViews>
  <sheetFormatPr defaultColWidth="8.75" defaultRowHeight="14.25" x14ac:dyDescent="0.2"/>
  <cols>
    <col min="1" max="2" width="4.25" customWidth="1"/>
    <col min="3" max="6" width="3.125" customWidth="1"/>
    <col min="7" max="7" width="2.125" customWidth="1"/>
    <col min="8" max="8" width="5.25" customWidth="1"/>
    <col min="9" max="9" width="2.125" customWidth="1"/>
    <col min="10" max="10" width="4.125" customWidth="1"/>
    <col min="11" max="11" width="2.125" customWidth="1"/>
    <col min="12" max="12" width="4.125" customWidth="1"/>
    <col min="13" max="13" width="2.125" customWidth="1"/>
    <col min="14" max="14" width="5.25" customWidth="1"/>
    <col min="15" max="15" width="2.125" customWidth="1"/>
    <col min="16" max="16" width="4.125" customWidth="1"/>
    <col min="17" max="17" width="9" bestFit="1" customWidth="1"/>
  </cols>
  <sheetData>
    <row r="1" spans="1:8" x14ac:dyDescent="0.2">
      <c r="A1" s="10" t="s">
        <v>38</v>
      </c>
    </row>
    <row r="2" spans="1:8" x14ac:dyDescent="0.2">
      <c r="A2" s="10" t="s">
        <v>39</v>
      </c>
    </row>
    <row r="3" spans="1:8" x14ac:dyDescent="0.2">
      <c r="A3" s="10" t="s">
        <v>40</v>
      </c>
    </row>
    <row r="4" spans="1:8" x14ac:dyDescent="0.2">
      <c r="A4" s="10" t="s">
        <v>43</v>
      </c>
    </row>
    <row r="5" spans="1:8" s="9" customFormat="1" x14ac:dyDescent="0.2">
      <c r="A5" s="10" t="s">
        <v>46</v>
      </c>
    </row>
    <row r="6" spans="1:8" s="9" customFormat="1" x14ac:dyDescent="0.2">
      <c r="A6" s="10" t="s">
        <v>47</v>
      </c>
    </row>
    <row r="7" spans="1:8" x14ac:dyDescent="0.2">
      <c r="A7" s="14" t="s">
        <v>42</v>
      </c>
      <c r="B7" s="14"/>
      <c r="C7" s="14"/>
      <c r="D7" s="14"/>
      <c r="E7" s="14"/>
    </row>
    <row r="8" spans="1:8" x14ac:dyDescent="0.2">
      <c r="A8" s="14" t="s">
        <v>44</v>
      </c>
      <c r="B8" s="15"/>
      <c r="C8" s="15"/>
      <c r="D8" s="15"/>
      <c r="E8" s="15"/>
      <c r="F8" s="13"/>
      <c r="G8" s="13"/>
      <c r="H8" s="13"/>
    </row>
    <row r="9" spans="1:8" x14ac:dyDescent="0.2">
      <c r="A9" s="9"/>
      <c r="B9" s="13"/>
      <c r="C9" s="13"/>
      <c r="D9" s="13"/>
      <c r="E9" s="13"/>
      <c r="F9" s="13"/>
      <c r="G9" s="13"/>
      <c r="H9" s="13"/>
    </row>
    <row r="10" spans="1:8" x14ac:dyDescent="0.2">
      <c r="A10" s="14" t="s">
        <v>41</v>
      </c>
      <c r="B10" s="15"/>
      <c r="C10" s="15"/>
      <c r="D10" s="15"/>
      <c r="E10" s="13"/>
      <c r="F10" s="13"/>
      <c r="G10" s="13"/>
      <c r="H10" s="13"/>
    </row>
    <row r="11" spans="1:8" x14ac:dyDescent="0.2">
      <c r="A11" s="14" t="s">
        <v>45</v>
      </c>
      <c r="B11" s="15"/>
      <c r="C11" s="15"/>
      <c r="D11" s="15"/>
      <c r="E11" s="13"/>
      <c r="F11" s="13"/>
      <c r="G11" s="13"/>
      <c r="H11" s="13"/>
    </row>
    <row r="12" spans="1:8" x14ac:dyDescent="0.2">
      <c r="A12" s="9"/>
      <c r="B12" s="13"/>
      <c r="C12" s="13"/>
      <c r="D12" s="13"/>
      <c r="E12" s="13"/>
      <c r="F12" s="13"/>
      <c r="G12" s="13"/>
      <c r="H12" s="13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PageLayoutView="145" workbookViewId="0">
      <selection activeCell="FU247" sqref="FU247"/>
    </sheetView>
  </sheetViews>
  <sheetFormatPr defaultColWidth="8.75" defaultRowHeight="14.25" x14ac:dyDescent="0.2"/>
  <cols>
    <col min="1" max="3" width="14" customWidth="1"/>
    <col min="4" max="4" width="17" customWidth="1"/>
    <col min="5" max="8" width="14" customWidth="1"/>
  </cols>
  <sheetData>
    <row r="1" spans="1:8" s="9" customFormat="1" x14ac:dyDescent="0.2">
      <c r="A1" s="10" t="s">
        <v>53</v>
      </c>
      <c r="D1" s="10"/>
    </row>
    <row r="2" spans="1:8" x14ac:dyDescent="0.2">
      <c r="A2" s="10" t="s">
        <v>49</v>
      </c>
      <c r="B2" s="10" t="s">
        <v>54</v>
      </c>
      <c r="D2" s="10"/>
    </row>
    <row r="3" spans="1:8" x14ac:dyDescent="0.2">
      <c r="A3" s="10" t="s">
        <v>50</v>
      </c>
      <c r="B3" s="10" t="s">
        <v>55</v>
      </c>
      <c r="D3" s="10"/>
    </row>
    <row r="4" spans="1:8" x14ac:dyDescent="0.2">
      <c r="A4" s="10" t="s">
        <v>51</v>
      </c>
      <c r="B4" s="10" t="s">
        <v>56</v>
      </c>
    </row>
    <row r="5" spans="1:8" x14ac:dyDescent="0.2">
      <c r="A5" s="10" t="s">
        <v>52</v>
      </c>
      <c r="B5" s="10" t="s">
        <v>57</v>
      </c>
    </row>
    <row r="6" spans="1:8" s="9" customFormat="1" ht="15" thickBot="1" x14ac:dyDescent="0.25">
      <c r="A6" s="10"/>
      <c r="B6" s="10"/>
    </row>
    <row r="7" spans="1:8" ht="15" thickBot="1" x14ac:dyDescent="0.25">
      <c r="A7" s="10" t="s">
        <v>74</v>
      </c>
      <c r="E7" s="113">
        <v>20</v>
      </c>
      <c r="F7" s="112"/>
      <c r="G7" s="112">
        <v>2</v>
      </c>
      <c r="H7" s="114">
        <f>E7*G7</f>
        <v>40</v>
      </c>
    </row>
    <row r="8" spans="1:8" s="9" customFormat="1" x14ac:dyDescent="0.2">
      <c r="A8" s="10"/>
    </row>
    <row r="9" spans="1:8" x14ac:dyDescent="0.2">
      <c r="A9" s="17" t="s">
        <v>58</v>
      </c>
      <c r="B9" s="18" t="s">
        <v>59</v>
      </c>
      <c r="C9" s="18" t="s">
        <v>60</v>
      </c>
      <c r="D9" s="18" t="s">
        <v>61</v>
      </c>
      <c r="E9" s="18" t="s">
        <v>70</v>
      </c>
      <c r="F9" s="18" t="s">
        <v>71</v>
      </c>
      <c r="G9" s="19" t="s">
        <v>72</v>
      </c>
      <c r="H9" s="20" t="s">
        <v>73</v>
      </c>
    </row>
    <row r="10" spans="1:8" x14ac:dyDescent="0.2">
      <c r="A10" s="22">
        <v>1</v>
      </c>
      <c r="B10" s="24" t="s">
        <v>62</v>
      </c>
      <c r="C10" s="16">
        <v>13010107601</v>
      </c>
      <c r="D10" s="27">
        <v>43954</v>
      </c>
      <c r="E10" s="16">
        <v>221</v>
      </c>
      <c r="F10" s="16" t="b">
        <v>1</v>
      </c>
      <c r="G10" s="16">
        <v>1</v>
      </c>
      <c r="H10" s="25">
        <f>E10*G10</f>
        <v>221</v>
      </c>
    </row>
    <row r="11" spans="1:8" x14ac:dyDescent="0.2">
      <c r="A11" s="22">
        <v>2</v>
      </c>
      <c r="B11" s="24" t="s">
        <v>63</v>
      </c>
      <c r="C11" s="16">
        <v>13010107602</v>
      </c>
      <c r="D11" s="27">
        <v>43526</v>
      </c>
      <c r="E11" s="16">
        <v>269</v>
      </c>
      <c r="F11" s="16" t="b">
        <v>1</v>
      </c>
      <c r="G11" s="16">
        <v>1</v>
      </c>
      <c r="H11" s="25">
        <f t="shared" ref="H11:H17" si="0">E11*G11</f>
        <v>269</v>
      </c>
    </row>
    <row r="12" spans="1:8" x14ac:dyDescent="0.2">
      <c r="A12" s="22">
        <v>3</v>
      </c>
      <c r="B12" s="24" t="s">
        <v>64</v>
      </c>
      <c r="C12" s="16">
        <v>13010107603</v>
      </c>
      <c r="D12" s="27">
        <v>43165</v>
      </c>
      <c r="E12" s="16">
        <v>368</v>
      </c>
      <c r="F12" s="16" t="b">
        <v>0</v>
      </c>
      <c r="G12" s="16">
        <v>5</v>
      </c>
      <c r="H12" s="25">
        <f t="shared" si="0"/>
        <v>1840</v>
      </c>
    </row>
    <row r="13" spans="1:8" x14ac:dyDescent="0.2">
      <c r="A13" s="22">
        <v>4</v>
      </c>
      <c r="B13" s="24" t="s">
        <v>65</v>
      </c>
      <c r="C13" s="16">
        <v>13010107604</v>
      </c>
      <c r="D13" s="27">
        <v>43739</v>
      </c>
      <c r="E13" s="16">
        <v>490</v>
      </c>
      <c r="F13" s="16" t="b">
        <v>1</v>
      </c>
      <c r="G13" s="16">
        <v>1</v>
      </c>
      <c r="H13" s="25">
        <f t="shared" si="0"/>
        <v>490</v>
      </c>
    </row>
    <row r="14" spans="1:8" x14ac:dyDescent="0.2">
      <c r="A14" s="22">
        <v>5</v>
      </c>
      <c r="B14" s="24" t="s">
        <v>66</v>
      </c>
      <c r="C14" s="16">
        <v>13010107605</v>
      </c>
      <c r="D14" s="27">
        <v>41885</v>
      </c>
      <c r="E14" s="16">
        <v>280</v>
      </c>
      <c r="F14" s="16" t="b">
        <v>1</v>
      </c>
      <c r="G14" s="16">
        <v>5</v>
      </c>
      <c r="H14" s="25">
        <f t="shared" si="0"/>
        <v>1400</v>
      </c>
    </row>
    <row r="15" spans="1:8" x14ac:dyDescent="0.2">
      <c r="A15" s="22">
        <v>6</v>
      </c>
      <c r="B15" s="24" t="s">
        <v>67</v>
      </c>
      <c r="C15" s="16">
        <v>13010107606</v>
      </c>
      <c r="D15" s="27">
        <v>43300</v>
      </c>
      <c r="E15" s="16">
        <v>275</v>
      </c>
      <c r="F15" s="16" t="b">
        <v>0</v>
      </c>
      <c r="G15" s="16">
        <v>1</v>
      </c>
      <c r="H15" s="25">
        <f t="shared" si="0"/>
        <v>275</v>
      </c>
    </row>
    <row r="16" spans="1:8" x14ac:dyDescent="0.2">
      <c r="A16" s="22">
        <v>7</v>
      </c>
      <c r="B16" s="24" t="s">
        <v>68</v>
      </c>
      <c r="C16" s="16">
        <v>13010107607</v>
      </c>
      <c r="D16" s="27">
        <v>43731</v>
      </c>
      <c r="E16" s="16">
        <v>313</v>
      </c>
      <c r="F16" s="16" t="b">
        <v>0</v>
      </c>
      <c r="G16" s="16">
        <v>4</v>
      </c>
      <c r="H16" s="25">
        <f t="shared" si="0"/>
        <v>1252</v>
      </c>
    </row>
    <row r="17" spans="1:8" x14ac:dyDescent="0.2">
      <c r="A17" s="23">
        <v>8</v>
      </c>
      <c r="B17" s="26" t="s">
        <v>69</v>
      </c>
      <c r="C17" s="21">
        <v>13010107608</v>
      </c>
      <c r="D17" s="28">
        <v>41659</v>
      </c>
      <c r="E17" s="21">
        <v>254</v>
      </c>
      <c r="F17" s="21" t="b">
        <v>1</v>
      </c>
      <c r="G17" s="21">
        <v>2</v>
      </c>
      <c r="H17" s="25">
        <f t="shared" si="0"/>
        <v>508</v>
      </c>
    </row>
    <row r="19" spans="1:8" x14ac:dyDescent="0.2">
      <c r="A19" s="10" t="s">
        <v>75</v>
      </c>
    </row>
    <row r="30" spans="1:8" x14ac:dyDescent="0.2">
      <c r="A30" s="10" t="s">
        <v>76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="112" zoomScaleNormal="112" zoomScalePageLayoutView="145" workbookViewId="0">
      <selection activeCell="B61" sqref="B61"/>
    </sheetView>
  </sheetViews>
  <sheetFormatPr defaultRowHeight="14.25" x14ac:dyDescent="0.2"/>
  <cols>
    <col min="1" max="1" width="12.5" style="128" customWidth="1"/>
    <col min="2" max="2" width="14.125" style="128" customWidth="1"/>
    <col min="3" max="3" width="27.75" style="128" customWidth="1"/>
    <col min="4" max="4" width="45" style="128" customWidth="1"/>
    <col min="5" max="5" width="9" style="128"/>
    <col min="6" max="6" width="14.75" style="128" customWidth="1"/>
    <col min="7" max="256" width="9" style="128"/>
    <col min="257" max="257" width="12.5" style="128" customWidth="1"/>
    <col min="258" max="258" width="14.125" style="128" customWidth="1"/>
    <col min="259" max="259" width="27.75" style="128" customWidth="1"/>
    <col min="260" max="260" width="45" style="128" customWidth="1"/>
    <col min="261" max="512" width="9" style="128"/>
    <col min="513" max="513" width="12.5" style="128" customWidth="1"/>
    <col min="514" max="514" width="14.125" style="128" customWidth="1"/>
    <col min="515" max="515" width="27.75" style="128" customWidth="1"/>
    <col min="516" max="516" width="45" style="128" customWidth="1"/>
    <col min="517" max="768" width="9" style="128"/>
    <col min="769" max="769" width="12.5" style="128" customWidth="1"/>
    <col min="770" max="770" width="14.125" style="128" customWidth="1"/>
    <col min="771" max="771" width="27.75" style="128" customWidth="1"/>
    <col min="772" max="772" width="45" style="128" customWidth="1"/>
    <col min="773" max="1024" width="9" style="128"/>
    <col min="1025" max="1025" width="12.5" style="128" customWidth="1"/>
    <col min="1026" max="1026" width="14.125" style="128" customWidth="1"/>
    <col min="1027" max="1027" width="27.75" style="128" customWidth="1"/>
    <col min="1028" max="1028" width="45" style="128" customWidth="1"/>
    <col min="1029" max="1280" width="9" style="128"/>
    <col min="1281" max="1281" width="12.5" style="128" customWidth="1"/>
    <col min="1282" max="1282" width="14.125" style="128" customWidth="1"/>
    <col min="1283" max="1283" width="27.75" style="128" customWidth="1"/>
    <col min="1284" max="1284" width="45" style="128" customWidth="1"/>
    <col min="1285" max="1536" width="9" style="128"/>
    <col min="1537" max="1537" width="12.5" style="128" customWidth="1"/>
    <col min="1538" max="1538" width="14.125" style="128" customWidth="1"/>
    <col min="1539" max="1539" width="27.75" style="128" customWidth="1"/>
    <col min="1540" max="1540" width="45" style="128" customWidth="1"/>
    <col min="1541" max="1792" width="9" style="128"/>
    <col min="1793" max="1793" width="12.5" style="128" customWidth="1"/>
    <col min="1794" max="1794" width="14.125" style="128" customWidth="1"/>
    <col min="1795" max="1795" width="27.75" style="128" customWidth="1"/>
    <col min="1796" max="1796" width="45" style="128" customWidth="1"/>
    <col min="1797" max="2048" width="9" style="128"/>
    <col min="2049" max="2049" width="12.5" style="128" customWidth="1"/>
    <col min="2050" max="2050" width="14.125" style="128" customWidth="1"/>
    <col min="2051" max="2051" width="27.75" style="128" customWidth="1"/>
    <col min="2052" max="2052" width="45" style="128" customWidth="1"/>
    <col min="2053" max="2304" width="9" style="128"/>
    <col min="2305" max="2305" width="12.5" style="128" customWidth="1"/>
    <col min="2306" max="2306" width="14.125" style="128" customWidth="1"/>
    <col min="2307" max="2307" width="27.75" style="128" customWidth="1"/>
    <col min="2308" max="2308" width="45" style="128" customWidth="1"/>
    <col min="2309" max="2560" width="9" style="128"/>
    <col min="2561" max="2561" width="12.5" style="128" customWidth="1"/>
    <col min="2562" max="2562" width="14.125" style="128" customWidth="1"/>
    <col min="2563" max="2563" width="27.75" style="128" customWidth="1"/>
    <col min="2564" max="2564" width="45" style="128" customWidth="1"/>
    <col min="2565" max="2816" width="9" style="128"/>
    <col min="2817" max="2817" width="12.5" style="128" customWidth="1"/>
    <col min="2818" max="2818" width="14.125" style="128" customWidth="1"/>
    <col min="2819" max="2819" width="27.75" style="128" customWidth="1"/>
    <col min="2820" max="2820" width="45" style="128" customWidth="1"/>
    <col min="2821" max="3072" width="9" style="128"/>
    <col min="3073" max="3073" width="12.5" style="128" customWidth="1"/>
    <col min="3074" max="3074" width="14.125" style="128" customWidth="1"/>
    <col min="3075" max="3075" width="27.75" style="128" customWidth="1"/>
    <col min="3076" max="3076" width="45" style="128" customWidth="1"/>
    <col min="3077" max="3328" width="9" style="128"/>
    <col min="3329" max="3329" width="12.5" style="128" customWidth="1"/>
    <col min="3330" max="3330" width="14.125" style="128" customWidth="1"/>
    <col min="3331" max="3331" width="27.75" style="128" customWidth="1"/>
    <col min="3332" max="3332" width="45" style="128" customWidth="1"/>
    <col min="3333" max="3584" width="9" style="128"/>
    <col min="3585" max="3585" width="12.5" style="128" customWidth="1"/>
    <col min="3586" max="3586" width="14.125" style="128" customWidth="1"/>
    <col min="3587" max="3587" width="27.75" style="128" customWidth="1"/>
    <col min="3588" max="3588" width="45" style="128" customWidth="1"/>
    <col min="3589" max="3840" width="9" style="128"/>
    <col min="3841" max="3841" width="12.5" style="128" customWidth="1"/>
    <col min="3842" max="3842" width="14.125" style="128" customWidth="1"/>
    <col min="3843" max="3843" width="27.75" style="128" customWidth="1"/>
    <col min="3844" max="3844" width="45" style="128" customWidth="1"/>
    <col min="3845" max="4096" width="9" style="128"/>
    <col min="4097" max="4097" width="12.5" style="128" customWidth="1"/>
    <col min="4098" max="4098" width="14.125" style="128" customWidth="1"/>
    <col min="4099" max="4099" width="27.75" style="128" customWidth="1"/>
    <col min="4100" max="4100" width="45" style="128" customWidth="1"/>
    <col min="4101" max="4352" width="9" style="128"/>
    <col min="4353" max="4353" width="12.5" style="128" customWidth="1"/>
    <col min="4354" max="4354" width="14.125" style="128" customWidth="1"/>
    <col min="4355" max="4355" width="27.75" style="128" customWidth="1"/>
    <col min="4356" max="4356" width="45" style="128" customWidth="1"/>
    <col min="4357" max="4608" width="9" style="128"/>
    <col min="4609" max="4609" width="12.5" style="128" customWidth="1"/>
    <col min="4610" max="4610" width="14.125" style="128" customWidth="1"/>
    <col min="4611" max="4611" width="27.75" style="128" customWidth="1"/>
    <col min="4612" max="4612" width="45" style="128" customWidth="1"/>
    <col min="4613" max="4864" width="9" style="128"/>
    <col min="4865" max="4865" width="12.5" style="128" customWidth="1"/>
    <col min="4866" max="4866" width="14.125" style="128" customWidth="1"/>
    <col min="4867" max="4867" width="27.75" style="128" customWidth="1"/>
    <col min="4868" max="4868" width="45" style="128" customWidth="1"/>
    <col min="4869" max="5120" width="9" style="128"/>
    <col min="5121" max="5121" width="12.5" style="128" customWidth="1"/>
    <col min="5122" max="5122" width="14.125" style="128" customWidth="1"/>
    <col min="5123" max="5123" width="27.75" style="128" customWidth="1"/>
    <col min="5124" max="5124" width="45" style="128" customWidth="1"/>
    <col min="5125" max="5376" width="9" style="128"/>
    <col min="5377" max="5377" width="12.5" style="128" customWidth="1"/>
    <col min="5378" max="5378" width="14.125" style="128" customWidth="1"/>
    <col min="5379" max="5379" width="27.75" style="128" customWidth="1"/>
    <col min="5380" max="5380" width="45" style="128" customWidth="1"/>
    <col min="5381" max="5632" width="9" style="128"/>
    <col min="5633" max="5633" width="12.5" style="128" customWidth="1"/>
    <col min="5634" max="5634" width="14.125" style="128" customWidth="1"/>
    <col min="5635" max="5635" width="27.75" style="128" customWidth="1"/>
    <col min="5636" max="5636" width="45" style="128" customWidth="1"/>
    <col min="5637" max="5888" width="9" style="128"/>
    <col min="5889" max="5889" width="12.5" style="128" customWidth="1"/>
    <col min="5890" max="5890" width="14.125" style="128" customWidth="1"/>
    <col min="5891" max="5891" width="27.75" style="128" customWidth="1"/>
    <col min="5892" max="5892" width="45" style="128" customWidth="1"/>
    <col min="5893" max="6144" width="9" style="128"/>
    <col min="6145" max="6145" width="12.5" style="128" customWidth="1"/>
    <col min="6146" max="6146" width="14.125" style="128" customWidth="1"/>
    <col min="6147" max="6147" width="27.75" style="128" customWidth="1"/>
    <col min="6148" max="6148" width="45" style="128" customWidth="1"/>
    <col min="6149" max="6400" width="9" style="128"/>
    <col min="6401" max="6401" width="12.5" style="128" customWidth="1"/>
    <col min="6402" max="6402" width="14.125" style="128" customWidth="1"/>
    <col min="6403" max="6403" width="27.75" style="128" customWidth="1"/>
    <col min="6404" max="6404" width="45" style="128" customWidth="1"/>
    <col min="6405" max="6656" width="9" style="128"/>
    <col min="6657" max="6657" width="12.5" style="128" customWidth="1"/>
    <col min="6658" max="6658" width="14.125" style="128" customWidth="1"/>
    <col min="6659" max="6659" width="27.75" style="128" customWidth="1"/>
    <col min="6660" max="6660" width="45" style="128" customWidth="1"/>
    <col min="6661" max="6912" width="9" style="128"/>
    <col min="6913" max="6913" width="12.5" style="128" customWidth="1"/>
    <col min="6914" max="6914" width="14.125" style="128" customWidth="1"/>
    <col min="6915" max="6915" width="27.75" style="128" customWidth="1"/>
    <col min="6916" max="6916" width="45" style="128" customWidth="1"/>
    <col min="6917" max="7168" width="9" style="128"/>
    <col min="7169" max="7169" width="12.5" style="128" customWidth="1"/>
    <col min="7170" max="7170" width="14.125" style="128" customWidth="1"/>
    <col min="7171" max="7171" width="27.75" style="128" customWidth="1"/>
    <col min="7172" max="7172" width="45" style="128" customWidth="1"/>
    <col min="7173" max="7424" width="9" style="128"/>
    <col min="7425" max="7425" width="12.5" style="128" customWidth="1"/>
    <col min="7426" max="7426" width="14.125" style="128" customWidth="1"/>
    <col min="7427" max="7427" width="27.75" style="128" customWidth="1"/>
    <col min="7428" max="7428" width="45" style="128" customWidth="1"/>
    <col min="7429" max="7680" width="9" style="128"/>
    <col min="7681" max="7681" width="12.5" style="128" customWidth="1"/>
    <col min="7682" max="7682" width="14.125" style="128" customWidth="1"/>
    <col min="7683" max="7683" width="27.75" style="128" customWidth="1"/>
    <col min="7684" max="7684" width="45" style="128" customWidth="1"/>
    <col min="7685" max="7936" width="9" style="128"/>
    <col min="7937" max="7937" width="12.5" style="128" customWidth="1"/>
    <col min="7938" max="7938" width="14.125" style="128" customWidth="1"/>
    <col min="7939" max="7939" width="27.75" style="128" customWidth="1"/>
    <col min="7940" max="7940" width="45" style="128" customWidth="1"/>
    <col min="7941" max="8192" width="9" style="128"/>
    <col min="8193" max="8193" width="12.5" style="128" customWidth="1"/>
    <col min="8194" max="8194" width="14.125" style="128" customWidth="1"/>
    <col min="8195" max="8195" width="27.75" style="128" customWidth="1"/>
    <col min="8196" max="8196" width="45" style="128" customWidth="1"/>
    <col min="8197" max="8448" width="9" style="128"/>
    <col min="8449" max="8449" width="12.5" style="128" customWidth="1"/>
    <col min="8450" max="8450" width="14.125" style="128" customWidth="1"/>
    <col min="8451" max="8451" width="27.75" style="128" customWidth="1"/>
    <col min="8452" max="8452" width="45" style="128" customWidth="1"/>
    <col min="8453" max="8704" width="9" style="128"/>
    <col min="8705" max="8705" width="12.5" style="128" customWidth="1"/>
    <col min="8706" max="8706" width="14.125" style="128" customWidth="1"/>
    <col min="8707" max="8707" width="27.75" style="128" customWidth="1"/>
    <col min="8708" max="8708" width="45" style="128" customWidth="1"/>
    <col min="8709" max="8960" width="9" style="128"/>
    <col min="8961" max="8961" width="12.5" style="128" customWidth="1"/>
    <col min="8962" max="8962" width="14.125" style="128" customWidth="1"/>
    <col min="8963" max="8963" width="27.75" style="128" customWidth="1"/>
    <col min="8964" max="8964" width="45" style="128" customWidth="1"/>
    <col min="8965" max="9216" width="9" style="128"/>
    <col min="9217" max="9217" width="12.5" style="128" customWidth="1"/>
    <col min="9218" max="9218" width="14.125" style="128" customWidth="1"/>
    <col min="9219" max="9219" width="27.75" style="128" customWidth="1"/>
    <col min="9220" max="9220" width="45" style="128" customWidth="1"/>
    <col min="9221" max="9472" width="9" style="128"/>
    <col min="9473" max="9473" width="12.5" style="128" customWidth="1"/>
    <col min="9474" max="9474" width="14.125" style="128" customWidth="1"/>
    <col min="9475" max="9475" width="27.75" style="128" customWidth="1"/>
    <col min="9476" max="9476" width="45" style="128" customWidth="1"/>
    <col min="9477" max="9728" width="9" style="128"/>
    <col min="9729" max="9729" width="12.5" style="128" customWidth="1"/>
    <col min="9730" max="9730" width="14.125" style="128" customWidth="1"/>
    <col min="9731" max="9731" width="27.75" style="128" customWidth="1"/>
    <col min="9732" max="9732" width="45" style="128" customWidth="1"/>
    <col min="9733" max="9984" width="9" style="128"/>
    <col min="9985" max="9985" width="12.5" style="128" customWidth="1"/>
    <col min="9986" max="9986" width="14.125" style="128" customWidth="1"/>
    <col min="9987" max="9987" width="27.75" style="128" customWidth="1"/>
    <col min="9988" max="9988" width="45" style="128" customWidth="1"/>
    <col min="9989" max="10240" width="9" style="128"/>
    <col min="10241" max="10241" width="12.5" style="128" customWidth="1"/>
    <col min="10242" max="10242" width="14.125" style="128" customWidth="1"/>
    <col min="10243" max="10243" width="27.75" style="128" customWidth="1"/>
    <col min="10244" max="10244" width="45" style="128" customWidth="1"/>
    <col min="10245" max="10496" width="9" style="128"/>
    <col min="10497" max="10497" width="12.5" style="128" customWidth="1"/>
    <col min="10498" max="10498" width="14.125" style="128" customWidth="1"/>
    <col min="10499" max="10499" width="27.75" style="128" customWidth="1"/>
    <col min="10500" max="10500" width="45" style="128" customWidth="1"/>
    <col min="10501" max="10752" width="9" style="128"/>
    <col min="10753" max="10753" width="12.5" style="128" customWidth="1"/>
    <col min="10754" max="10754" width="14.125" style="128" customWidth="1"/>
    <col min="10755" max="10755" width="27.75" style="128" customWidth="1"/>
    <col min="10756" max="10756" width="45" style="128" customWidth="1"/>
    <col min="10757" max="11008" width="9" style="128"/>
    <col min="11009" max="11009" width="12.5" style="128" customWidth="1"/>
    <col min="11010" max="11010" width="14.125" style="128" customWidth="1"/>
    <col min="11011" max="11011" width="27.75" style="128" customWidth="1"/>
    <col min="11012" max="11012" width="45" style="128" customWidth="1"/>
    <col min="11013" max="11264" width="9" style="128"/>
    <col min="11265" max="11265" width="12.5" style="128" customWidth="1"/>
    <col min="11266" max="11266" width="14.125" style="128" customWidth="1"/>
    <col min="11267" max="11267" width="27.75" style="128" customWidth="1"/>
    <col min="11268" max="11268" width="45" style="128" customWidth="1"/>
    <col min="11269" max="11520" width="9" style="128"/>
    <col min="11521" max="11521" width="12.5" style="128" customWidth="1"/>
    <col min="11522" max="11522" width="14.125" style="128" customWidth="1"/>
    <col min="11523" max="11523" width="27.75" style="128" customWidth="1"/>
    <col min="11524" max="11524" width="45" style="128" customWidth="1"/>
    <col min="11525" max="11776" width="9" style="128"/>
    <col min="11777" max="11777" width="12.5" style="128" customWidth="1"/>
    <col min="11778" max="11778" width="14.125" style="128" customWidth="1"/>
    <col min="11779" max="11779" width="27.75" style="128" customWidth="1"/>
    <col min="11780" max="11780" width="45" style="128" customWidth="1"/>
    <col min="11781" max="12032" width="9" style="128"/>
    <col min="12033" max="12033" width="12.5" style="128" customWidth="1"/>
    <col min="12034" max="12034" width="14.125" style="128" customWidth="1"/>
    <col min="12035" max="12035" width="27.75" style="128" customWidth="1"/>
    <col min="12036" max="12036" width="45" style="128" customWidth="1"/>
    <col min="12037" max="12288" width="9" style="128"/>
    <col min="12289" max="12289" width="12.5" style="128" customWidth="1"/>
    <col min="12290" max="12290" width="14.125" style="128" customWidth="1"/>
    <col min="12291" max="12291" width="27.75" style="128" customWidth="1"/>
    <col min="12292" max="12292" width="45" style="128" customWidth="1"/>
    <col min="12293" max="12544" width="9" style="128"/>
    <col min="12545" max="12545" width="12.5" style="128" customWidth="1"/>
    <col min="12546" max="12546" width="14.125" style="128" customWidth="1"/>
    <col min="12547" max="12547" width="27.75" style="128" customWidth="1"/>
    <col min="12548" max="12548" width="45" style="128" customWidth="1"/>
    <col min="12549" max="12800" width="9" style="128"/>
    <col min="12801" max="12801" width="12.5" style="128" customWidth="1"/>
    <col min="12802" max="12802" width="14.125" style="128" customWidth="1"/>
    <col min="12803" max="12803" width="27.75" style="128" customWidth="1"/>
    <col min="12804" max="12804" width="45" style="128" customWidth="1"/>
    <col min="12805" max="13056" width="9" style="128"/>
    <col min="13057" max="13057" width="12.5" style="128" customWidth="1"/>
    <col min="13058" max="13058" width="14.125" style="128" customWidth="1"/>
    <col min="13059" max="13059" width="27.75" style="128" customWidth="1"/>
    <col min="13060" max="13060" width="45" style="128" customWidth="1"/>
    <col min="13061" max="13312" width="9" style="128"/>
    <col min="13313" max="13313" width="12.5" style="128" customWidth="1"/>
    <col min="13314" max="13314" width="14.125" style="128" customWidth="1"/>
    <col min="13315" max="13315" width="27.75" style="128" customWidth="1"/>
    <col min="13316" max="13316" width="45" style="128" customWidth="1"/>
    <col min="13317" max="13568" width="9" style="128"/>
    <col min="13569" max="13569" width="12.5" style="128" customWidth="1"/>
    <col min="13570" max="13570" width="14.125" style="128" customWidth="1"/>
    <col min="13571" max="13571" width="27.75" style="128" customWidth="1"/>
    <col min="13572" max="13572" width="45" style="128" customWidth="1"/>
    <col min="13573" max="13824" width="9" style="128"/>
    <col min="13825" max="13825" width="12.5" style="128" customWidth="1"/>
    <col min="13826" max="13826" width="14.125" style="128" customWidth="1"/>
    <col min="13827" max="13827" width="27.75" style="128" customWidth="1"/>
    <col min="13828" max="13828" width="45" style="128" customWidth="1"/>
    <col min="13829" max="14080" width="9" style="128"/>
    <col min="14081" max="14081" width="12.5" style="128" customWidth="1"/>
    <col min="14082" max="14082" width="14.125" style="128" customWidth="1"/>
    <col min="14083" max="14083" width="27.75" style="128" customWidth="1"/>
    <col min="14084" max="14084" width="45" style="128" customWidth="1"/>
    <col min="14085" max="14336" width="9" style="128"/>
    <col min="14337" max="14337" width="12.5" style="128" customWidth="1"/>
    <col min="14338" max="14338" width="14.125" style="128" customWidth="1"/>
    <col min="14339" max="14339" width="27.75" style="128" customWidth="1"/>
    <col min="14340" max="14340" width="45" style="128" customWidth="1"/>
    <col min="14341" max="14592" width="9" style="128"/>
    <col min="14593" max="14593" width="12.5" style="128" customWidth="1"/>
    <col min="14594" max="14594" width="14.125" style="128" customWidth="1"/>
    <col min="14595" max="14595" width="27.75" style="128" customWidth="1"/>
    <col min="14596" max="14596" width="45" style="128" customWidth="1"/>
    <col min="14597" max="14848" width="9" style="128"/>
    <col min="14849" max="14849" width="12.5" style="128" customWidth="1"/>
    <col min="14850" max="14850" width="14.125" style="128" customWidth="1"/>
    <col min="14851" max="14851" width="27.75" style="128" customWidth="1"/>
    <col min="14852" max="14852" width="45" style="128" customWidth="1"/>
    <col min="14853" max="15104" width="9" style="128"/>
    <col min="15105" max="15105" width="12.5" style="128" customWidth="1"/>
    <col min="15106" max="15106" width="14.125" style="128" customWidth="1"/>
    <col min="15107" max="15107" width="27.75" style="128" customWidth="1"/>
    <col min="15108" max="15108" width="45" style="128" customWidth="1"/>
    <col min="15109" max="15360" width="9" style="128"/>
    <col min="15361" max="15361" width="12.5" style="128" customWidth="1"/>
    <col min="15362" max="15362" width="14.125" style="128" customWidth="1"/>
    <col min="15363" max="15363" width="27.75" style="128" customWidth="1"/>
    <col min="15364" max="15364" width="45" style="128" customWidth="1"/>
    <col min="15365" max="15616" width="9" style="128"/>
    <col min="15617" max="15617" width="12.5" style="128" customWidth="1"/>
    <col min="15618" max="15618" width="14.125" style="128" customWidth="1"/>
    <col min="15619" max="15619" width="27.75" style="128" customWidth="1"/>
    <col min="15620" max="15620" width="45" style="128" customWidth="1"/>
    <col min="15621" max="15872" width="9" style="128"/>
    <col min="15873" max="15873" width="12.5" style="128" customWidth="1"/>
    <col min="15874" max="15874" width="14.125" style="128" customWidth="1"/>
    <col min="15875" max="15875" width="27.75" style="128" customWidth="1"/>
    <col min="15876" max="15876" width="45" style="128" customWidth="1"/>
    <col min="15877" max="16128" width="9" style="128"/>
    <col min="16129" max="16129" width="12.5" style="128" customWidth="1"/>
    <col min="16130" max="16130" width="14.125" style="128" customWidth="1"/>
    <col min="16131" max="16131" width="27.75" style="128" customWidth="1"/>
    <col min="16132" max="16132" width="45" style="128" customWidth="1"/>
    <col min="16133" max="16384" width="9" style="128"/>
  </cols>
  <sheetData>
    <row r="1" spans="1:4" ht="16.5" thickTop="1" thickBot="1" x14ac:dyDescent="0.25">
      <c r="A1" s="127" t="s">
        <v>211</v>
      </c>
    </row>
    <row r="2" spans="1:4" ht="15.75" thickTop="1" x14ac:dyDescent="0.2">
      <c r="A2" s="129" t="s">
        <v>212</v>
      </c>
      <c r="B2" s="129" t="s">
        <v>213</v>
      </c>
      <c r="C2" s="129" t="s">
        <v>214</v>
      </c>
      <c r="D2" s="129" t="s">
        <v>215</v>
      </c>
    </row>
    <row r="3" spans="1:4" ht="17.25" customHeight="1" x14ac:dyDescent="0.3">
      <c r="A3" s="130">
        <v>797.84460000000001</v>
      </c>
      <c r="B3" s="144">
        <v>797.84460000000001</v>
      </c>
      <c r="C3" s="143" t="s">
        <v>237</v>
      </c>
      <c r="D3" s="132" t="s">
        <v>238</v>
      </c>
    </row>
    <row r="4" spans="1:4" ht="17.25" customHeight="1" x14ac:dyDescent="0.3">
      <c r="A4" s="130">
        <v>333</v>
      </c>
      <c r="B4" s="144">
        <v>333</v>
      </c>
      <c r="C4" s="131" t="s">
        <v>216</v>
      </c>
      <c r="D4" s="131" t="s">
        <v>217</v>
      </c>
    </row>
    <row r="5" spans="1:4" ht="17.25" customHeight="1" x14ac:dyDescent="0.3">
      <c r="A5" s="130">
        <v>-1199.4701428719418</v>
      </c>
      <c r="B5" s="144">
        <v>-1199.4701428719418</v>
      </c>
      <c r="C5" s="131" t="s">
        <v>217</v>
      </c>
      <c r="D5" s="131" t="s">
        <v>217</v>
      </c>
    </row>
    <row r="6" spans="1:4" ht="17.25" customHeight="1" x14ac:dyDescent="0.3">
      <c r="A6" s="130">
        <v>0</v>
      </c>
      <c r="B6" s="144">
        <v>0</v>
      </c>
      <c r="C6" s="131" t="s">
        <v>217</v>
      </c>
      <c r="D6" s="131" t="s">
        <v>217</v>
      </c>
    </row>
    <row r="7" spans="1:4" ht="17.25" customHeight="1" x14ac:dyDescent="0.3">
      <c r="A7" s="130">
        <v>-782.81910000000005</v>
      </c>
      <c r="B7" s="144">
        <v>-782.81910000000005</v>
      </c>
      <c r="C7" s="131" t="s">
        <v>217</v>
      </c>
      <c r="D7" s="131" t="s">
        <v>217</v>
      </c>
    </row>
    <row r="8" spans="1:4" ht="17.25" customHeight="1" x14ac:dyDescent="0.3">
      <c r="A8" s="130">
        <v>-1180</v>
      </c>
      <c r="B8" s="144">
        <v>-1180</v>
      </c>
      <c r="C8" s="131" t="s">
        <v>217</v>
      </c>
      <c r="D8" s="131" t="s">
        <v>216</v>
      </c>
    </row>
    <row r="11" spans="1:4" ht="15" x14ac:dyDescent="0.2">
      <c r="A11" s="129" t="s">
        <v>212</v>
      </c>
      <c r="B11" s="129" t="s">
        <v>213</v>
      </c>
      <c r="C11" s="129" t="s">
        <v>214</v>
      </c>
      <c r="D11" s="129" t="s">
        <v>218</v>
      </c>
    </row>
    <row r="12" spans="1:4" ht="17.25" customHeight="1" x14ac:dyDescent="0.2">
      <c r="A12" s="130">
        <v>6.5</v>
      </c>
      <c r="B12" s="133">
        <v>6.5</v>
      </c>
      <c r="C12" s="134" t="s">
        <v>219</v>
      </c>
      <c r="D12" s="135" t="s">
        <v>220</v>
      </c>
    </row>
    <row r="13" spans="1:4" ht="17.25" customHeight="1" x14ac:dyDescent="0.2">
      <c r="A13" s="130">
        <v>2.1</v>
      </c>
      <c r="B13" s="133">
        <v>2.1</v>
      </c>
      <c r="C13" s="136"/>
      <c r="D13" s="137"/>
    </row>
    <row r="14" spans="1:4" ht="17.25" customHeight="1" x14ac:dyDescent="0.3">
      <c r="A14" s="130">
        <v>7.9</v>
      </c>
      <c r="B14" s="133">
        <v>7.9</v>
      </c>
      <c r="C14" s="131" t="s">
        <v>217</v>
      </c>
      <c r="D14" s="131" t="s">
        <v>217</v>
      </c>
    </row>
    <row r="15" spans="1:4" ht="17.25" customHeight="1" x14ac:dyDescent="0.3">
      <c r="A15" s="130">
        <v>5</v>
      </c>
      <c r="B15" s="133">
        <v>5</v>
      </c>
      <c r="C15" s="131" t="s">
        <v>217</v>
      </c>
      <c r="D15" s="131" t="s">
        <v>217</v>
      </c>
    </row>
    <row r="16" spans="1:4" ht="17.25" customHeight="1" x14ac:dyDescent="0.3">
      <c r="A16" s="130">
        <v>1.1000000000000001</v>
      </c>
      <c r="B16" s="133">
        <v>1.1000000000000001</v>
      </c>
      <c r="C16" s="131" t="s">
        <v>216</v>
      </c>
      <c r="D16" s="131" t="s">
        <v>217</v>
      </c>
    </row>
    <row r="17" spans="1:6" ht="17.25" customHeight="1" x14ac:dyDescent="0.3">
      <c r="A17" s="130">
        <v>8.1</v>
      </c>
      <c r="B17" s="133">
        <v>8.1</v>
      </c>
      <c r="C17" s="131" t="s">
        <v>217</v>
      </c>
      <c r="D17" s="131" t="s">
        <v>217</v>
      </c>
    </row>
    <row r="20" spans="1:6" ht="15" x14ac:dyDescent="0.2">
      <c r="A20" s="129" t="s">
        <v>212</v>
      </c>
      <c r="B20" s="129" t="s">
        <v>221</v>
      </c>
      <c r="C20" s="129" t="s">
        <v>214</v>
      </c>
      <c r="D20" s="129" t="s">
        <v>215</v>
      </c>
    </row>
    <row r="21" spans="1:6" ht="17.25" x14ac:dyDescent="0.3">
      <c r="A21" s="130">
        <v>6.5</v>
      </c>
      <c r="B21" s="145">
        <v>6.5</v>
      </c>
      <c r="C21" s="138" t="s">
        <v>240</v>
      </c>
      <c r="D21" s="146" t="s">
        <v>239</v>
      </c>
      <c r="F21" s="149"/>
    </row>
    <row r="22" spans="1:6" ht="17.25" x14ac:dyDescent="0.3">
      <c r="A22" s="130">
        <v>0.123</v>
      </c>
      <c r="B22" s="145">
        <v>0.123</v>
      </c>
      <c r="C22" s="131" t="s">
        <v>217</v>
      </c>
      <c r="D22" s="147"/>
    </row>
    <row r="23" spans="1:6" ht="17.25" x14ac:dyDescent="0.3">
      <c r="A23" s="130">
        <v>7.9</v>
      </c>
      <c r="B23" s="145">
        <v>7.9</v>
      </c>
      <c r="C23" s="131" t="s">
        <v>217</v>
      </c>
      <c r="D23" s="148"/>
    </row>
    <row r="24" spans="1:6" ht="17.25" x14ac:dyDescent="0.3">
      <c r="A24" s="130">
        <v>2.4E-2</v>
      </c>
      <c r="B24" s="145">
        <v>2.4E-2</v>
      </c>
      <c r="C24" s="131" t="s">
        <v>217</v>
      </c>
      <c r="D24" s="131" t="s">
        <v>217</v>
      </c>
    </row>
    <row r="25" spans="1:6" ht="17.25" x14ac:dyDescent="0.3">
      <c r="A25" s="130">
        <v>0.56000000000000005</v>
      </c>
      <c r="B25" s="145">
        <v>0.56000000000000005</v>
      </c>
      <c r="C25" s="131" t="s">
        <v>216</v>
      </c>
      <c r="D25" s="131" t="s">
        <v>217</v>
      </c>
    </row>
    <row r="26" spans="1:6" ht="17.25" x14ac:dyDescent="0.3">
      <c r="A26" s="130">
        <v>1.52</v>
      </c>
      <c r="B26" s="145">
        <v>1.52</v>
      </c>
      <c r="C26" s="131" t="s">
        <v>217</v>
      </c>
      <c r="D26" s="131" t="s">
        <v>217</v>
      </c>
    </row>
    <row r="27" spans="1:6" ht="15" thickBot="1" x14ac:dyDescent="0.25"/>
    <row r="28" spans="1:6" ht="16.5" thickTop="1" thickBot="1" x14ac:dyDescent="0.25">
      <c r="A28" s="127" t="s">
        <v>222</v>
      </c>
    </row>
    <row r="29" spans="1:6" ht="15.75" thickTop="1" x14ac:dyDescent="0.2">
      <c r="A29" s="129" t="s">
        <v>212</v>
      </c>
      <c r="B29" s="129" t="s">
        <v>213</v>
      </c>
      <c r="C29" s="129" t="s">
        <v>214</v>
      </c>
      <c r="D29" s="129" t="s">
        <v>215</v>
      </c>
    </row>
    <row r="30" spans="1:6" ht="17.25" x14ac:dyDescent="0.3">
      <c r="A30" s="130">
        <v>184555</v>
      </c>
      <c r="B30" s="139">
        <v>184555</v>
      </c>
      <c r="C30" s="138" t="s">
        <v>223</v>
      </c>
      <c r="D30" s="140" t="s">
        <v>224</v>
      </c>
      <c r="F30" s="150"/>
    </row>
    <row r="31" spans="1:6" ht="17.25" x14ac:dyDescent="0.3">
      <c r="A31" s="130">
        <v>658748</v>
      </c>
      <c r="B31" s="139">
        <v>658748</v>
      </c>
      <c r="C31" s="131" t="s">
        <v>216</v>
      </c>
      <c r="D31" s="131" t="s">
        <v>216</v>
      </c>
    </row>
    <row r="32" spans="1:6" ht="17.25" x14ac:dyDescent="0.3">
      <c r="A32" s="130">
        <v>779506</v>
      </c>
      <c r="B32" s="139">
        <v>779506</v>
      </c>
      <c r="C32" s="131" t="s">
        <v>225</v>
      </c>
      <c r="D32" s="131" t="s">
        <v>225</v>
      </c>
    </row>
    <row r="33" spans="1:4" ht="17.25" x14ac:dyDescent="0.3">
      <c r="A33" s="130">
        <v>4633</v>
      </c>
      <c r="B33" s="139">
        <v>4633</v>
      </c>
      <c r="C33" s="131" t="s">
        <v>225</v>
      </c>
      <c r="D33" s="131" t="s">
        <v>225</v>
      </c>
    </row>
    <row r="34" spans="1:4" ht="17.25" x14ac:dyDescent="0.3">
      <c r="A34" s="130">
        <v>79300</v>
      </c>
      <c r="B34" s="141">
        <v>79300</v>
      </c>
      <c r="C34" s="138" t="s">
        <v>226</v>
      </c>
      <c r="D34" s="140" t="s">
        <v>227</v>
      </c>
    </row>
    <row r="35" spans="1:4" ht="17.25" x14ac:dyDescent="0.3">
      <c r="A35" s="130">
        <v>141565</v>
      </c>
      <c r="B35" s="142">
        <v>141565</v>
      </c>
      <c r="C35" s="131" t="s">
        <v>228</v>
      </c>
      <c r="D35" s="140" t="s">
        <v>229</v>
      </c>
    </row>
    <row r="38" spans="1:4" ht="15" thickBot="1" x14ac:dyDescent="0.25"/>
    <row r="39" spans="1:4" ht="16.5" thickTop="1" thickBot="1" x14ac:dyDescent="0.25">
      <c r="A39" s="127" t="s">
        <v>233</v>
      </c>
    </row>
    <row r="40" spans="1:4" ht="15.75" thickTop="1" x14ac:dyDescent="0.2">
      <c r="A40" s="129" t="s">
        <v>234</v>
      </c>
      <c r="B40" s="129" t="s">
        <v>235</v>
      </c>
      <c r="C40" s="129" t="s">
        <v>236</v>
      </c>
      <c r="D40" s="129" t="s">
        <v>232</v>
      </c>
    </row>
    <row r="41" spans="1:4" ht="39.75" customHeight="1" x14ac:dyDescent="0.2">
      <c r="A41" s="157">
        <v>0</v>
      </c>
      <c r="B41" s="158">
        <v>0</v>
      </c>
      <c r="C41" s="159" t="s">
        <v>241</v>
      </c>
      <c r="D41" s="153" t="s">
        <v>242</v>
      </c>
    </row>
    <row r="42" spans="1:4" ht="17.25" x14ac:dyDescent="0.2">
      <c r="A42" s="157">
        <v>1</v>
      </c>
      <c r="B42" s="158">
        <v>1</v>
      </c>
      <c r="C42" s="159" t="s">
        <v>216</v>
      </c>
      <c r="D42" s="154" t="s">
        <v>243</v>
      </c>
    </row>
    <row r="43" spans="1:4" ht="17.25" x14ac:dyDescent="0.2">
      <c r="A43" s="157">
        <v>0</v>
      </c>
      <c r="B43" s="160">
        <v>0</v>
      </c>
      <c r="C43" s="159" t="s">
        <v>244</v>
      </c>
      <c r="D43" s="155" t="s">
        <v>245</v>
      </c>
    </row>
    <row r="44" spans="1:4" ht="17.25" x14ac:dyDescent="0.2">
      <c r="A44" s="157">
        <v>1</v>
      </c>
      <c r="B44" s="160">
        <v>1</v>
      </c>
      <c r="C44" s="159" t="s">
        <v>243</v>
      </c>
      <c r="D44" s="154" t="s">
        <v>243</v>
      </c>
    </row>
    <row r="45" spans="1:4" ht="17.25" x14ac:dyDescent="0.2">
      <c r="A45" s="157">
        <v>0</v>
      </c>
      <c r="B45" s="161">
        <v>0</v>
      </c>
      <c r="C45" s="162" t="s">
        <v>246</v>
      </c>
      <c r="D45" s="156" t="s">
        <v>247</v>
      </c>
    </row>
    <row r="46" spans="1:4" ht="17.25" x14ac:dyDescent="0.2">
      <c r="A46" s="157">
        <v>1</v>
      </c>
      <c r="B46" s="161">
        <v>1</v>
      </c>
      <c r="C46" s="159" t="s">
        <v>248</v>
      </c>
      <c r="D46" s="154" t="s">
        <v>243</v>
      </c>
    </row>
    <row r="47" spans="1:4" ht="17.25" x14ac:dyDescent="0.2">
      <c r="A47" s="157">
        <v>-2</v>
      </c>
      <c r="B47" s="161">
        <v>-2</v>
      </c>
      <c r="C47" s="159" t="s">
        <v>248</v>
      </c>
      <c r="D47" s="154" t="s">
        <v>243</v>
      </c>
    </row>
    <row r="50" spans="1:7" ht="15" x14ac:dyDescent="0.2">
      <c r="A50" s="129" t="s">
        <v>230</v>
      </c>
      <c r="B50" s="129" t="s">
        <v>221</v>
      </c>
      <c r="C50" s="129" t="s">
        <v>231</v>
      </c>
      <c r="D50" s="129" t="s">
        <v>249</v>
      </c>
    </row>
    <row r="51" spans="1:7" ht="17.25" x14ac:dyDescent="0.3">
      <c r="A51" s="151">
        <v>0.23200000000000001</v>
      </c>
      <c r="B51" s="163">
        <v>0.23200000000000001</v>
      </c>
      <c r="C51" s="138" t="s">
        <v>250</v>
      </c>
      <c r="D51" s="152" t="s">
        <v>251</v>
      </c>
      <c r="G51" s="167"/>
    </row>
    <row r="52" spans="1:7" ht="17.25" x14ac:dyDescent="0.3">
      <c r="A52" s="151">
        <v>1.234</v>
      </c>
      <c r="B52" s="163">
        <v>1.234</v>
      </c>
      <c r="C52" s="138" t="s">
        <v>216</v>
      </c>
      <c r="D52" s="152" t="s">
        <v>216</v>
      </c>
    </row>
    <row r="53" spans="1:7" ht="17.25" x14ac:dyDescent="0.3">
      <c r="A53" s="151">
        <v>1.234</v>
      </c>
      <c r="B53" s="164">
        <v>1.234</v>
      </c>
      <c r="C53" s="138" t="s">
        <v>252</v>
      </c>
      <c r="D53" s="152" t="s">
        <v>253</v>
      </c>
    </row>
    <row r="54" spans="1:7" ht="17.25" x14ac:dyDescent="0.3">
      <c r="A54" s="151" t="s">
        <v>254</v>
      </c>
      <c r="B54" s="164" t="s">
        <v>254</v>
      </c>
      <c r="C54" s="138" t="s">
        <v>216</v>
      </c>
      <c r="D54" s="152" t="s">
        <v>216</v>
      </c>
    </row>
    <row r="55" spans="1:7" ht="17.25" x14ac:dyDescent="0.3">
      <c r="A55" s="151">
        <v>1.234</v>
      </c>
      <c r="B55" s="165">
        <v>1.234</v>
      </c>
      <c r="C55" s="131" t="s">
        <v>255</v>
      </c>
      <c r="D55" s="143" t="s">
        <v>256</v>
      </c>
    </row>
    <row r="56" spans="1:7" ht="17.25" x14ac:dyDescent="0.3">
      <c r="A56" s="151" t="s">
        <v>254</v>
      </c>
      <c r="B56" s="165" t="s">
        <v>254</v>
      </c>
      <c r="C56" s="138" t="s">
        <v>216</v>
      </c>
      <c r="D56" s="152" t="s">
        <v>248</v>
      </c>
    </row>
    <row r="57" spans="1:7" ht="17.25" x14ac:dyDescent="0.3">
      <c r="A57" s="151">
        <v>1.234</v>
      </c>
      <c r="B57" s="166">
        <v>1.234</v>
      </c>
      <c r="C57" s="138" t="s">
        <v>257</v>
      </c>
      <c r="D57" s="152" t="s">
        <v>258</v>
      </c>
    </row>
    <row r="58" spans="1:7" ht="17.25" x14ac:dyDescent="0.3">
      <c r="A58" s="151" t="s">
        <v>254</v>
      </c>
      <c r="B58" s="166"/>
      <c r="C58" s="138" t="s">
        <v>216</v>
      </c>
      <c r="D58" s="152" t="s">
        <v>248</v>
      </c>
    </row>
    <row r="60" spans="1:7" ht="15" thickBot="1" x14ac:dyDescent="0.25"/>
    <row r="61" spans="1:7" ht="16.5" thickTop="1" thickBot="1" x14ac:dyDescent="0.25">
      <c r="A61" s="127" t="s">
        <v>277</v>
      </c>
    </row>
    <row r="62" spans="1:7" ht="15.75" thickTop="1" x14ac:dyDescent="0.2">
      <c r="A62" s="129" t="s">
        <v>259</v>
      </c>
      <c r="B62" s="129" t="s">
        <v>260</v>
      </c>
      <c r="C62" s="129" t="s">
        <v>261</v>
      </c>
      <c r="D62" s="129" t="s">
        <v>218</v>
      </c>
    </row>
    <row r="63" spans="1:7" ht="17.25" x14ac:dyDescent="0.3">
      <c r="A63" s="168" t="s">
        <v>262</v>
      </c>
      <c r="B63" s="169" t="s">
        <v>262</v>
      </c>
      <c r="C63" s="170" t="s">
        <v>263</v>
      </c>
      <c r="D63" s="140" t="s">
        <v>264</v>
      </c>
    </row>
    <row r="64" spans="1:7" ht="17.25" x14ac:dyDescent="0.3">
      <c r="A64" s="171" t="s">
        <v>265</v>
      </c>
      <c r="B64" s="169" t="s">
        <v>265</v>
      </c>
      <c r="C64" s="138" t="s">
        <v>266</v>
      </c>
      <c r="D64" s="152" t="s">
        <v>266</v>
      </c>
    </row>
    <row r="65" spans="1:4" ht="17.25" x14ac:dyDescent="0.3">
      <c r="A65" s="171" t="s">
        <v>267</v>
      </c>
      <c r="B65" s="172" t="s">
        <v>267</v>
      </c>
      <c r="C65" s="173" t="s">
        <v>268</v>
      </c>
      <c r="D65" s="152" t="s">
        <v>269</v>
      </c>
    </row>
    <row r="66" spans="1:4" ht="17.25" x14ac:dyDescent="0.3">
      <c r="A66" s="171" t="s">
        <v>270</v>
      </c>
      <c r="B66" s="172" t="s">
        <v>271</v>
      </c>
      <c r="C66" s="138" t="s">
        <v>266</v>
      </c>
      <c r="D66" s="152" t="s">
        <v>266</v>
      </c>
    </row>
    <row r="67" spans="1:4" ht="17.25" x14ac:dyDescent="0.3">
      <c r="A67" s="171" t="s">
        <v>272</v>
      </c>
      <c r="B67" s="174" t="s">
        <v>272</v>
      </c>
      <c r="C67" s="175" t="s">
        <v>273</v>
      </c>
      <c r="D67" s="143" t="s">
        <v>274</v>
      </c>
    </row>
    <row r="68" spans="1:4" ht="17.25" x14ac:dyDescent="0.3">
      <c r="A68" s="171" t="s">
        <v>272</v>
      </c>
      <c r="B68" s="176" t="s">
        <v>272</v>
      </c>
      <c r="C68" s="177" t="s">
        <v>275</v>
      </c>
      <c r="D68" s="152" t="s">
        <v>276</v>
      </c>
    </row>
  </sheetData>
  <mergeCells count="3">
    <mergeCell ref="C12:C13"/>
    <mergeCell ref="D12:D13"/>
    <mergeCell ref="D21:D2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topLeftCell="A10" zoomScale="145" zoomScaleNormal="145" zoomScalePageLayoutView="175" workbookViewId="0">
      <selection activeCell="G17" sqref="G17"/>
    </sheetView>
  </sheetViews>
  <sheetFormatPr defaultColWidth="8.75" defaultRowHeight="14.25" x14ac:dyDescent="0.2"/>
  <cols>
    <col min="1" max="1" width="14" customWidth="1"/>
    <col min="2" max="5" width="10.5" bestFit="1" customWidth="1"/>
    <col min="6" max="6" width="9.5" bestFit="1" customWidth="1"/>
  </cols>
  <sheetData>
    <row r="1" spans="1:6" x14ac:dyDescent="0.2">
      <c r="A1" s="10"/>
    </row>
    <row r="2" spans="1:6" s="9" customFormat="1" ht="15" thickBot="1" x14ac:dyDescent="0.25">
      <c r="A2" s="10" t="s">
        <v>182</v>
      </c>
    </row>
    <row r="3" spans="1:6" s="9" customFormat="1" x14ac:dyDescent="0.2">
      <c r="A3" s="34" t="s">
        <v>78</v>
      </c>
      <c r="B3" s="35">
        <v>2</v>
      </c>
      <c r="C3" s="35">
        <v>3</v>
      </c>
      <c r="D3" s="35">
        <v>4</v>
      </c>
      <c r="E3" s="35">
        <v>5</v>
      </c>
      <c r="F3" s="36" t="s">
        <v>79</v>
      </c>
    </row>
    <row r="4" spans="1:6" s="9" customFormat="1" x14ac:dyDescent="0.2">
      <c r="A4" s="31">
        <v>1</v>
      </c>
      <c r="B4" s="30">
        <f ca="1">RANDBETWEEN(10,1000)</f>
        <v>916</v>
      </c>
      <c r="C4" s="30">
        <f t="shared" ref="C4:E4" ca="1" si="0">RANDBETWEEN(10,1000)</f>
        <v>474</v>
      </c>
      <c r="D4" s="30">
        <f t="shared" ca="1" si="0"/>
        <v>195</v>
      </c>
      <c r="E4" s="30">
        <f t="shared" ca="1" si="0"/>
        <v>175</v>
      </c>
      <c r="F4" s="37">
        <f ca="1">SUM(B4:E4)</f>
        <v>1760</v>
      </c>
    </row>
    <row r="5" spans="1:6" s="9" customFormat="1" x14ac:dyDescent="0.2">
      <c r="A5" s="31">
        <v>2</v>
      </c>
      <c r="B5" s="30">
        <f ca="1">RANDBETWEEN(10,1000)</f>
        <v>730</v>
      </c>
      <c r="C5" s="30">
        <f t="shared" ref="B5:E11" ca="1" si="1">RANDBETWEEN(10,1000)</f>
        <v>205</v>
      </c>
      <c r="D5" s="30">
        <f t="shared" ca="1" si="1"/>
        <v>828</v>
      </c>
      <c r="E5" s="30">
        <f t="shared" ca="1" si="1"/>
        <v>291</v>
      </c>
      <c r="F5" s="37">
        <f t="shared" ref="F5:F11" ca="1" si="2">SUM(B5:E5)</f>
        <v>2054</v>
      </c>
    </row>
    <row r="6" spans="1:6" s="9" customFormat="1" x14ac:dyDescent="0.2">
      <c r="A6" s="31">
        <v>3</v>
      </c>
      <c r="B6" s="30">
        <f ca="1">RANDBETWEEN(10,1000)</f>
        <v>136</v>
      </c>
      <c r="C6" s="30">
        <f t="shared" ca="1" si="1"/>
        <v>866</v>
      </c>
      <c r="D6" s="30">
        <f t="shared" ca="1" si="1"/>
        <v>497</v>
      </c>
      <c r="E6" s="30">
        <f t="shared" ca="1" si="1"/>
        <v>144</v>
      </c>
      <c r="F6" s="37">
        <f t="shared" ca="1" si="2"/>
        <v>1643</v>
      </c>
    </row>
    <row r="7" spans="1:6" s="9" customFormat="1" x14ac:dyDescent="0.2">
      <c r="A7" s="31">
        <v>4</v>
      </c>
      <c r="B7" s="30">
        <f ca="1">RANDBETWEEN(10,1000)</f>
        <v>708</v>
      </c>
      <c r="C7" s="30">
        <f t="shared" ca="1" si="1"/>
        <v>636</v>
      </c>
      <c r="D7" s="30">
        <f t="shared" ca="1" si="1"/>
        <v>810</v>
      </c>
      <c r="E7" s="30">
        <f t="shared" ca="1" si="1"/>
        <v>239</v>
      </c>
      <c r="F7" s="37">
        <f t="shared" ca="1" si="2"/>
        <v>2393</v>
      </c>
    </row>
    <row r="8" spans="1:6" s="9" customFormat="1" x14ac:dyDescent="0.2">
      <c r="A8" s="31">
        <v>5</v>
      </c>
      <c r="B8" s="30">
        <f ca="1">RANDBETWEEN(10,1000)</f>
        <v>900</v>
      </c>
      <c r="C8" s="30">
        <f t="shared" ca="1" si="1"/>
        <v>727</v>
      </c>
      <c r="D8" s="30">
        <f t="shared" ca="1" si="1"/>
        <v>551</v>
      </c>
      <c r="E8" s="30">
        <f t="shared" ca="1" si="1"/>
        <v>773</v>
      </c>
      <c r="F8" s="37">
        <f t="shared" ca="1" si="2"/>
        <v>2951</v>
      </c>
    </row>
    <row r="9" spans="1:6" x14ac:dyDescent="0.2">
      <c r="A9" s="31">
        <v>6</v>
      </c>
      <c r="B9" s="30">
        <f t="shared" ca="1" si="1"/>
        <v>509</v>
      </c>
      <c r="C9" s="30">
        <f t="shared" ca="1" si="1"/>
        <v>823</v>
      </c>
      <c r="D9" s="30">
        <f t="shared" ca="1" si="1"/>
        <v>216</v>
      </c>
      <c r="E9" s="30">
        <f t="shared" ca="1" si="1"/>
        <v>170</v>
      </c>
      <c r="F9" s="37">
        <f t="shared" ca="1" si="2"/>
        <v>1718</v>
      </c>
    </row>
    <row r="10" spans="1:6" x14ac:dyDescent="0.2">
      <c r="A10" s="31">
        <v>7</v>
      </c>
      <c r="B10" s="30">
        <f t="shared" ca="1" si="1"/>
        <v>631</v>
      </c>
      <c r="C10" s="30">
        <f t="shared" ca="1" si="1"/>
        <v>948</v>
      </c>
      <c r="D10" s="30">
        <f t="shared" ca="1" si="1"/>
        <v>487</v>
      </c>
      <c r="E10" s="30">
        <f t="shared" ca="1" si="1"/>
        <v>965</v>
      </c>
      <c r="F10" s="37">
        <f t="shared" ca="1" si="2"/>
        <v>3031</v>
      </c>
    </row>
    <row r="11" spans="1:6" ht="15" thickBot="1" x14ac:dyDescent="0.25">
      <c r="A11" s="32">
        <v>8</v>
      </c>
      <c r="B11" s="33">
        <f t="shared" ca="1" si="1"/>
        <v>754</v>
      </c>
      <c r="C11" s="33">
        <f t="shared" ca="1" si="1"/>
        <v>592</v>
      </c>
      <c r="D11" s="33">
        <f t="shared" ca="1" si="1"/>
        <v>799</v>
      </c>
      <c r="E11" s="33">
        <f t="shared" ca="1" si="1"/>
        <v>83</v>
      </c>
      <c r="F11" s="38">
        <f t="shared" ca="1" si="2"/>
        <v>2228</v>
      </c>
    </row>
    <row r="13" spans="1:6" x14ac:dyDescent="0.2">
      <c r="A13" s="115"/>
      <c r="B13" s="29"/>
    </row>
    <row r="14" spans="1:6" x14ac:dyDescent="0.2">
      <c r="A14" s="115"/>
      <c r="B14" s="29"/>
      <c r="C14" s="116"/>
    </row>
    <row r="15" spans="1:6" x14ac:dyDescent="0.2">
      <c r="A15" s="115"/>
      <c r="B15" s="105"/>
      <c r="C15" s="116"/>
    </row>
    <row r="16" spans="1:6" x14ac:dyDescent="0.2">
      <c r="C16" s="116"/>
    </row>
    <row r="18" spans="1:6" x14ac:dyDescent="0.2">
      <c r="A18" s="10" t="s">
        <v>183</v>
      </c>
    </row>
    <row r="19" spans="1:6" s="9" customFormat="1" x14ac:dyDescent="0.2">
      <c r="A19" s="10" t="s">
        <v>80</v>
      </c>
    </row>
    <row r="20" spans="1:6" s="9" customFormat="1" x14ac:dyDescent="0.2">
      <c r="A20" s="10" t="s">
        <v>180</v>
      </c>
    </row>
    <row r="21" spans="1:6" s="9" customFormat="1" ht="15" thickBot="1" x14ac:dyDescent="0.25">
      <c r="A21" s="12" t="s">
        <v>81</v>
      </c>
    </row>
    <row r="22" spans="1:6" x14ac:dyDescent="0.2">
      <c r="A22" s="34" t="s">
        <v>78</v>
      </c>
      <c r="B22" s="35">
        <v>2</v>
      </c>
      <c r="C22" s="35">
        <v>3</v>
      </c>
      <c r="D22" s="35">
        <v>4</v>
      </c>
      <c r="E22" s="35">
        <v>5</v>
      </c>
      <c r="F22" s="36" t="s">
        <v>79</v>
      </c>
    </row>
    <row r="23" spans="1:6" x14ac:dyDescent="0.2">
      <c r="A23" s="31">
        <v>1</v>
      </c>
      <c r="B23" s="39">
        <f ca="1">RANDBETWEEN(10,1000)</f>
        <v>669</v>
      </c>
      <c r="C23" s="39">
        <f t="shared" ref="C23:E23" ca="1" si="3">RANDBETWEEN(10,1000)</f>
        <v>79</v>
      </c>
      <c r="D23" s="39">
        <f t="shared" ca="1" si="3"/>
        <v>90</v>
      </c>
      <c r="E23" s="39">
        <f t="shared" ca="1" si="3"/>
        <v>21</v>
      </c>
      <c r="F23" s="103">
        <f ca="1">SUM(B23:E23)</f>
        <v>859</v>
      </c>
    </row>
    <row r="24" spans="1:6" x14ac:dyDescent="0.2">
      <c r="A24" s="31">
        <v>2</v>
      </c>
      <c r="B24" s="39">
        <f t="shared" ref="B24:E30" ca="1" si="4">RANDBETWEEN(10,1000)</f>
        <v>623</v>
      </c>
      <c r="C24" s="39">
        <f t="shared" ca="1" si="4"/>
        <v>683</v>
      </c>
      <c r="D24" s="39">
        <f t="shared" ca="1" si="4"/>
        <v>501</v>
      </c>
      <c r="E24" s="39">
        <f t="shared" ca="1" si="4"/>
        <v>762</v>
      </c>
      <c r="F24" s="103">
        <f t="shared" ref="F24:F30" ca="1" si="5">SUM(B24:E24)</f>
        <v>2569</v>
      </c>
    </row>
    <row r="25" spans="1:6" x14ac:dyDescent="0.2">
      <c r="A25" s="31">
        <v>3</v>
      </c>
      <c r="B25" s="39">
        <f ca="1">RANDBETWEEN(10,1000)</f>
        <v>830</v>
      </c>
      <c r="C25" s="39">
        <f t="shared" ca="1" si="4"/>
        <v>162</v>
      </c>
      <c r="D25" s="39">
        <f t="shared" ca="1" si="4"/>
        <v>903</v>
      </c>
      <c r="E25" s="39">
        <f t="shared" ca="1" si="4"/>
        <v>311</v>
      </c>
      <c r="F25" s="103">
        <f t="shared" ca="1" si="5"/>
        <v>2206</v>
      </c>
    </row>
    <row r="26" spans="1:6" x14ac:dyDescent="0.2">
      <c r="A26" s="31">
        <v>4</v>
      </c>
      <c r="B26" s="39">
        <f t="shared" ca="1" si="4"/>
        <v>179</v>
      </c>
      <c r="C26" s="39">
        <f t="shared" ca="1" si="4"/>
        <v>440</v>
      </c>
      <c r="D26" s="39">
        <f ca="1">RANDBETWEEN(10,1000)</f>
        <v>215</v>
      </c>
      <c r="E26" s="39">
        <f t="shared" ca="1" si="4"/>
        <v>321</v>
      </c>
      <c r="F26" s="103">
        <f t="shared" ca="1" si="5"/>
        <v>1155</v>
      </c>
    </row>
    <row r="27" spans="1:6" x14ac:dyDescent="0.2">
      <c r="A27" s="31">
        <v>5</v>
      </c>
      <c r="B27" s="39">
        <f t="shared" ca="1" si="4"/>
        <v>240</v>
      </c>
      <c r="C27" s="39">
        <f t="shared" ca="1" si="4"/>
        <v>585</v>
      </c>
      <c r="D27" s="39">
        <f t="shared" ca="1" si="4"/>
        <v>877</v>
      </c>
      <c r="E27" s="39">
        <f t="shared" ca="1" si="4"/>
        <v>902</v>
      </c>
      <c r="F27" s="103">
        <f t="shared" ca="1" si="5"/>
        <v>2604</v>
      </c>
    </row>
    <row r="28" spans="1:6" x14ac:dyDescent="0.2">
      <c r="A28" s="31">
        <v>6</v>
      </c>
      <c r="B28" s="39">
        <f t="shared" ca="1" si="4"/>
        <v>450</v>
      </c>
      <c r="C28" s="39">
        <f t="shared" ca="1" si="4"/>
        <v>987</v>
      </c>
      <c r="D28" s="39">
        <f t="shared" ca="1" si="4"/>
        <v>569</v>
      </c>
      <c r="E28" s="39">
        <f t="shared" ca="1" si="4"/>
        <v>30</v>
      </c>
      <c r="F28" s="103">
        <f t="shared" ca="1" si="5"/>
        <v>2036</v>
      </c>
    </row>
    <row r="29" spans="1:6" x14ac:dyDescent="0.2">
      <c r="A29" s="31">
        <v>7</v>
      </c>
      <c r="B29" s="39">
        <f t="shared" ca="1" si="4"/>
        <v>906</v>
      </c>
      <c r="C29" s="39">
        <f t="shared" ca="1" si="4"/>
        <v>92</v>
      </c>
      <c r="D29" s="39">
        <f t="shared" ca="1" si="4"/>
        <v>82</v>
      </c>
      <c r="E29" s="39">
        <f t="shared" ca="1" si="4"/>
        <v>330</v>
      </c>
      <c r="F29" s="103">
        <f t="shared" ca="1" si="5"/>
        <v>1410</v>
      </c>
    </row>
    <row r="30" spans="1:6" ht="15" thickBot="1" x14ac:dyDescent="0.25">
      <c r="A30" s="32">
        <v>8</v>
      </c>
      <c r="B30" s="40">
        <f t="shared" ca="1" si="4"/>
        <v>912</v>
      </c>
      <c r="C30" s="40">
        <f t="shared" ca="1" si="4"/>
        <v>423</v>
      </c>
      <c r="D30" s="40">
        <f t="shared" ca="1" si="4"/>
        <v>441</v>
      </c>
      <c r="E30" s="40">
        <f t="shared" ca="1" si="4"/>
        <v>571</v>
      </c>
      <c r="F30" s="104">
        <f t="shared" ca="1" si="5"/>
        <v>2347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zoomScale="145" zoomScaleNormal="145" zoomScalePageLayoutView="145" workbookViewId="0">
      <selection activeCell="E6" sqref="E6"/>
    </sheetView>
  </sheetViews>
  <sheetFormatPr defaultColWidth="8.75" defaultRowHeight="14.25" x14ac:dyDescent="0.2"/>
  <cols>
    <col min="1" max="1" width="11.75" style="9" customWidth="1"/>
    <col min="2" max="2" width="11.125" style="9" customWidth="1"/>
    <col min="3" max="3" width="14" style="9" customWidth="1"/>
    <col min="4" max="4" width="11.125" style="9" bestFit="1" customWidth="1"/>
    <col min="5" max="5" width="12.75" style="9" customWidth="1"/>
    <col min="6" max="6" width="15.625" style="9" customWidth="1"/>
    <col min="7" max="7" width="5.125" style="96" customWidth="1"/>
    <col min="8" max="8" width="54.125" customWidth="1"/>
    <col min="10" max="10" width="8.75" customWidth="1"/>
  </cols>
  <sheetData>
    <row r="1" spans="1:11" s="9" customFormat="1" x14ac:dyDescent="0.2">
      <c r="A1" s="42" t="s">
        <v>48</v>
      </c>
      <c r="G1" s="96"/>
      <c r="H1" s="90" t="s">
        <v>147</v>
      </c>
      <c r="I1" s="13"/>
      <c r="J1" s="13"/>
    </row>
    <row r="2" spans="1:11" s="9" customFormat="1" x14ac:dyDescent="0.2">
      <c r="A2" s="86" t="s">
        <v>83</v>
      </c>
      <c r="G2" s="96"/>
      <c r="H2" s="91" t="s">
        <v>148</v>
      </c>
      <c r="I2" s="61"/>
      <c r="J2" s="61"/>
    </row>
    <row r="3" spans="1:11" s="9" customFormat="1" x14ac:dyDescent="0.2">
      <c r="A3" s="117">
        <v>123456789123</v>
      </c>
      <c r="G3" s="96"/>
      <c r="H3" s="92" t="s">
        <v>149</v>
      </c>
      <c r="I3" s="61"/>
      <c r="J3" s="61"/>
    </row>
    <row r="4" spans="1:11" x14ac:dyDescent="0.2">
      <c r="A4" s="87">
        <v>1234567890123</v>
      </c>
      <c r="H4" s="92" t="s">
        <v>150</v>
      </c>
      <c r="I4" s="61"/>
      <c r="J4" s="61"/>
      <c r="K4" s="13"/>
    </row>
    <row r="5" spans="1:11" x14ac:dyDescent="0.2">
      <c r="A5" s="88" t="s">
        <v>85</v>
      </c>
      <c r="H5" s="92" t="s">
        <v>151</v>
      </c>
      <c r="I5" s="61"/>
      <c r="J5" s="61"/>
      <c r="K5" s="13"/>
    </row>
    <row r="6" spans="1:11" x14ac:dyDescent="0.2">
      <c r="A6" s="106" t="s">
        <v>195</v>
      </c>
      <c r="C6" s="9">
        <f>VALUE(A6)</f>
        <v>23</v>
      </c>
      <c r="H6" s="92" t="s">
        <v>152</v>
      </c>
      <c r="I6" s="61"/>
      <c r="J6" s="61"/>
      <c r="K6" s="13"/>
    </row>
    <row r="7" spans="1:11" x14ac:dyDescent="0.2">
      <c r="A7" s="88" t="s">
        <v>84</v>
      </c>
      <c r="H7" s="92" t="s">
        <v>153</v>
      </c>
      <c r="I7" s="61"/>
      <c r="J7" s="61"/>
      <c r="K7" s="13"/>
    </row>
    <row r="8" spans="1:11" x14ac:dyDescent="0.2">
      <c r="A8" s="89"/>
      <c r="H8" s="92" t="s">
        <v>154</v>
      </c>
      <c r="I8" s="61"/>
      <c r="J8" s="61"/>
      <c r="K8" s="13"/>
    </row>
    <row r="9" spans="1:11" x14ac:dyDescent="0.2">
      <c r="G9" s="97"/>
      <c r="H9" s="93"/>
      <c r="I9" s="61"/>
      <c r="J9" s="61"/>
      <c r="K9" s="13"/>
    </row>
    <row r="10" spans="1:11" x14ac:dyDescent="0.2">
      <c r="B10" t="s">
        <v>162</v>
      </c>
      <c r="C10" t="s">
        <v>163</v>
      </c>
      <c r="D10" t="s">
        <v>164</v>
      </c>
      <c r="E10" t="s">
        <v>166</v>
      </c>
      <c r="H10" s="93"/>
      <c r="I10" s="61"/>
      <c r="J10" s="61"/>
      <c r="K10" s="13"/>
    </row>
    <row r="11" spans="1:11" x14ac:dyDescent="0.2">
      <c r="B11" s="99" t="s">
        <v>167</v>
      </c>
      <c r="C11">
        <f>--表1[[#This Row],[文本型数字]]</f>
        <v>12344</v>
      </c>
      <c r="D11" s="85" t="b">
        <v>1</v>
      </c>
      <c r="E11">
        <f>N(表1[[#This Row],[逻辑值]])</f>
        <v>1</v>
      </c>
      <c r="H11" s="94" t="s">
        <v>155</v>
      </c>
      <c r="I11" s="61"/>
      <c r="J11" s="61"/>
    </row>
    <row r="12" spans="1:11" x14ac:dyDescent="0.2">
      <c r="B12" s="99" t="s">
        <v>174</v>
      </c>
      <c r="C12" t="e">
        <f>--表1[[#This Row],[文本型数字]]</f>
        <v>#VALUE!</v>
      </c>
      <c r="D12" s="85" t="b">
        <v>0</v>
      </c>
      <c r="E12">
        <f>N(表1[[#This Row],[逻辑值]])</f>
        <v>0</v>
      </c>
      <c r="H12" s="92" t="s">
        <v>156</v>
      </c>
      <c r="I12" s="61"/>
      <c r="J12" s="61"/>
    </row>
    <row r="13" spans="1:11" x14ac:dyDescent="0.2">
      <c r="B13" s="99" t="s">
        <v>168</v>
      </c>
      <c r="C13">
        <f>--表1[[#This Row],[文本型数字]]</f>
        <v>202</v>
      </c>
      <c r="D13" s="85" t="b">
        <v>1</v>
      </c>
      <c r="E13">
        <f>N(表1[[#This Row],[逻辑值]])</f>
        <v>1</v>
      </c>
      <c r="H13" s="92" t="s">
        <v>157</v>
      </c>
      <c r="I13" s="61"/>
      <c r="J13" s="61"/>
    </row>
    <row r="14" spans="1:11" x14ac:dyDescent="0.2">
      <c r="B14" s="99" t="s">
        <v>169</v>
      </c>
      <c r="C14">
        <f>--表1[[#This Row],[文本型数字]]</f>
        <v>3.1415600000000001</v>
      </c>
      <c r="D14" s="85" t="b">
        <v>1</v>
      </c>
      <c r="E14">
        <f>N(表1[[#This Row],[逻辑值]])</f>
        <v>1</v>
      </c>
      <c r="H14" s="92" t="s">
        <v>158</v>
      </c>
      <c r="I14" s="61"/>
      <c r="J14" s="61"/>
    </row>
    <row r="15" spans="1:11" x14ac:dyDescent="0.2">
      <c r="B15" s="98" t="s">
        <v>165</v>
      </c>
      <c r="C15">
        <f>--表1[[#This Row],[文本型数字]]</f>
        <v>100000</v>
      </c>
      <c r="D15" s="85" t="b">
        <v>0</v>
      </c>
      <c r="E15">
        <f>N(表1[[#This Row],[逻辑值]])</f>
        <v>0</v>
      </c>
      <c r="H15" s="92" t="s">
        <v>159</v>
      </c>
      <c r="I15" s="61"/>
      <c r="J15" s="61"/>
    </row>
    <row r="16" spans="1:11" x14ac:dyDescent="0.2">
      <c r="B16" s="99" t="s">
        <v>170</v>
      </c>
      <c r="C16">
        <f>--表1[[#This Row],[文本型数字]]</f>
        <v>0.10100000000000001</v>
      </c>
      <c r="D16" s="85" t="b">
        <v>1</v>
      </c>
      <c r="E16">
        <f>N(表1[[#This Row],[逻辑值]])</f>
        <v>1</v>
      </c>
      <c r="H16" s="92" t="s">
        <v>160</v>
      </c>
      <c r="I16" s="61"/>
      <c r="J16" s="61"/>
    </row>
    <row r="17" spans="2:10" ht="15" thickBot="1" x14ac:dyDescent="0.25">
      <c r="B17" s="99" t="s">
        <v>171</v>
      </c>
      <c r="C17">
        <f>--表1[[#This Row],[文本型数字]]</f>
        <v>112.223</v>
      </c>
      <c r="D17" s="85" t="b">
        <v>0</v>
      </c>
      <c r="E17">
        <f>N(表1[[#This Row],[逻辑值]])</f>
        <v>0</v>
      </c>
      <c r="H17" s="95" t="s">
        <v>161</v>
      </c>
      <c r="I17" s="61"/>
      <c r="J17" s="61"/>
    </row>
    <row r="18" spans="2:10" x14ac:dyDescent="0.2">
      <c r="B18" s="99" t="s">
        <v>173</v>
      </c>
      <c r="C18">
        <f>--表1[[#This Row],[文本型数字]]</f>
        <v>0</v>
      </c>
      <c r="D18" s="85" t="b">
        <v>1</v>
      </c>
      <c r="E18">
        <f>N(表1[[#This Row],[逻辑值]])</f>
        <v>1</v>
      </c>
    </row>
    <row r="19" spans="2:10" x14ac:dyDescent="0.2">
      <c r="B19" s="99" t="s">
        <v>172</v>
      </c>
      <c r="C19">
        <f>--表1[[#This Row],[文本型数字]]</f>
        <v>100908</v>
      </c>
      <c r="D19" s="85" t="b">
        <v>1</v>
      </c>
      <c r="E19">
        <f>N(表1[[#This Row],[逻辑值]])</f>
        <v>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showGridLines="0" zoomScaleNormal="100" zoomScalePageLayoutView="130" workbookViewId="0">
      <selection activeCell="J21" sqref="J21"/>
    </sheetView>
  </sheetViews>
  <sheetFormatPr defaultColWidth="8.75" defaultRowHeight="14.25" x14ac:dyDescent="0.2"/>
  <cols>
    <col min="1" max="1" width="13.75" bestFit="1" customWidth="1"/>
    <col min="4" max="5" width="21.125" customWidth="1"/>
    <col min="7" max="8" width="17.75" customWidth="1"/>
    <col min="10" max="10" width="22.5" customWidth="1"/>
    <col min="11" max="11" width="25" customWidth="1"/>
    <col min="13" max="13" width="12.75" bestFit="1" customWidth="1"/>
    <col min="14" max="14" width="22.625" bestFit="1" customWidth="1"/>
  </cols>
  <sheetData>
    <row r="1" spans="1:14" s="9" customFormat="1" x14ac:dyDescent="0.2">
      <c r="A1" s="124" t="s">
        <v>92</v>
      </c>
      <c r="B1" s="125"/>
      <c r="C1" s="125"/>
      <c r="D1" s="44" t="s">
        <v>87</v>
      </c>
      <c r="E1" s="44" t="s">
        <v>91</v>
      </c>
      <c r="G1" s="47" t="s">
        <v>99</v>
      </c>
      <c r="H1" s="47" t="s">
        <v>93</v>
      </c>
      <c r="J1" s="49" t="s">
        <v>98</v>
      </c>
      <c r="K1" s="49" t="s">
        <v>175</v>
      </c>
      <c r="L1" s="43"/>
      <c r="M1" s="50" t="s">
        <v>100</v>
      </c>
      <c r="N1" s="50" t="s">
        <v>181</v>
      </c>
    </row>
    <row r="2" spans="1:14" x14ac:dyDescent="0.2">
      <c r="D2" s="45" t="s">
        <v>82</v>
      </c>
      <c r="E2" s="123"/>
      <c r="G2" s="41" t="s">
        <v>204</v>
      </c>
      <c r="H2" s="41"/>
      <c r="J2" s="51">
        <v>100102</v>
      </c>
      <c r="K2" s="16"/>
      <c r="L2" s="43"/>
      <c r="M2" s="16">
        <v>20191001</v>
      </c>
      <c r="N2" s="16"/>
    </row>
    <row r="3" spans="1:14" x14ac:dyDescent="0.2">
      <c r="D3" s="45" t="s">
        <v>86</v>
      </c>
      <c r="E3" s="123"/>
      <c r="G3" s="118" t="s">
        <v>94</v>
      </c>
      <c r="H3" s="41"/>
      <c r="J3" s="51">
        <v>190919</v>
      </c>
      <c r="K3" s="16"/>
      <c r="L3" s="43"/>
      <c r="M3" s="16">
        <v>20191002</v>
      </c>
      <c r="N3" s="16"/>
    </row>
    <row r="4" spans="1:14" x14ac:dyDescent="0.2">
      <c r="D4" s="45" t="s">
        <v>88</v>
      </c>
      <c r="E4" s="123"/>
      <c r="G4" s="118" t="s">
        <v>95</v>
      </c>
      <c r="H4" s="41"/>
      <c r="J4" s="51">
        <v>201008</v>
      </c>
      <c r="K4" s="16"/>
      <c r="L4" s="43"/>
      <c r="M4" s="16">
        <v>20191003</v>
      </c>
      <c r="N4" s="16"/>
    </row>
    <row r="5" spans="1:14" x14ac:dyDescent="0.2">
      <c r="D5" s="45" t="s">
        <v>89</v>
      </c>
      <c r="E5" s="123"/>
      <c r="G5" s="118" t="s">
        <v>96</v>
      </c>
      <c r="H5" s="41"/>
      <c r="J5" s="51">
        <v>171108</v>
      </c>
      <c r="K5" s="16"/>
      <c r="L5" s="43"/>
      <c r="M5" s="16">
        <v>20191004</v>
      </c>
      <c r="N5" s="16"/>
    </row>
    <row r="6" spans="1:14" x14ac:dyDescent="0.2">
      <c r="D6" s="45" t="s">
        <v>90</v>
      </c>
      <c r="E6" s="123"/>
      <c r="G6" s="118" t="s">
        <v>97</v>
      </c>
      <c r="H6" s="41"/>
      <c r="J6" s="51">
        <v>160708</v>
      </c>
      <c r="K6" s="16"/>
      <c r="L6" s="43"/>
      <c r="M6" s="16">
        <v>20191005</v>
      </c>
      <c r="N6" s="16"/>
    </row>
    <row r="7" spans="1:14" x14ac:dyDescent="0.2">
      <c r="D7" s="46"/>
      <c r="E7" s="16"/>
      <c r="G7" s="11"/>
      <c r="H7" s="11"/>
      <c r="J7" s="51"/>
      <c r="K7" s="51"/>
      <c r="L7" s="43"/>
      <c r="M7" s="43"/>
      <c r="N7" s="43"/>
    </row>
    <row r="8" spans="1:14" x14ac:dyDescent="0.2">
      <c r="D8" s="107"/>
      <c r="E8" s="16"/>
      <c r="G8" s="11"/>
      <c r="H8" s="11"/>
      <c r="J8" s="51"/>
      <c r="K8" s="51"/>
      <c r="L8" s="43"/>
      <c r="M8" s="43"/>
      <c r="N8" s="43"/>
    </row>
    <row r="9" spans="1:14" x14ac:dyDescent="0.2">
      <c r="D9" s="46"/>
      <c r="E9" s="16"/>
      <c r="G9" s="11"/>
      <c r="H9" s="11"/>
      <c r="J9" s="51"/>
      <c r="K9" s="51"/>
      <c r="L9" s="43"/>
      <c r="M9" s="43"/>
      <c r="N9" s="43"/>
    </row>
    <row r="10" spans="1:14" x14ac:dyDescent="0.2">
      <c r="D10" s="46"/>
      <c r="E10" s="16"/>
      <c r="G10" s="11"/>
      <c r="H10" s="11"/>
      <c r="J10" s="51"/>
      <c r="K10" s="51"/>
      <c r="L10" s="43"/>
      <c r="M10" s="43"/>
      <c r="N10" s="43"/>
    </row>
    <row r="11" spans="1:14" x14ac:dyDescent="0.2">
      <c r="D11" s="46"/>
      <c r="E11" s="16"/>
      <c r="G11" s="11"/>
      <c r="H11" s="11"/>
      <c r="J11" s="51"/>
      <c r="K11" s="51"/>
      <c r="L11" s="43"/>
      <c r="M11" s="43"/>
      <c r="N11" s="43"/>
    </row>
    <row r="12" spans="1:14" x14ac:dyDescent="0.2">
      <c r="D12" s="46"/>
      <c r="E12" s="16"/>
      <c r="G12" s="11"/>
      <c r="H12" s="11"/>
      <c r="J12" s="51"/>
      <c r="K12" s="51"/>
      <c r="L12" s="43"/>
      <c r="M12" s="43"/>
      <c r="N12" s="43"/>
    </row>
    <row r="13" spans="1:14" x14ac:dyDescent="0.2">
      <c r="D13" s="46"/>
      <c r="E13" s="16"/>
      <c r="G13" s="11"/>
      <c r="H13" s="11"/>
      <c r="J13" s="51"/>
      <c r="K13" s="51"/>
      <c r="L13" s="43"/>
      <c r="M13" s="43"/>
      <c r="N13" s="43"/>
    </row>
    <row r="14" spans="1:14" x14ac:dyDescent="0.2">
      <c r="D14" s="46"/>
      <c r="E14" s="16"/>
      <c r="G14" s="11"/>
      <c r="H14" s="11"/>
      <c r="J14" s="51"/>
      <c r="K14" s="51"/>
      <c r="L14" s="43"/>
      <c r="M14" s="43"/>
      <c r="N14" s="43"/>
    </row>
  </sheetData>
  <mergeCells count="1">
    <mergeCell ref="A1:C1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showGridLines="0" zoomScale="145" zoomScaleNormal="145" zoomScalePageLayoutView="145" workbookViewId="0">
      <selection activeCell="H6" sqref="H6"/>
    </sheetView>
  </sheetViews>
  <sheetFormatPr defaultColWidth="8.75" defaultRowHeight="14.25" x14ac:dyDescent="0.2"/>
  <cols>
    <col min="7" max="7" width="2.5" style="80" customWidth="1"/>
  </cols>
  <sheetData>
    <row r="1" spans="2:8" ht="22.35" customHeight="1" x14ac:dyDescent="0.2">
      <c r="B1" s="126" t="s">
        <v>106</v>
      </c>
      <c r="C1" s="126"/>
      <c r="D1" s="126"/>
      <c r="E1" s="126"/>
      <c r="F1" s="126"/>
      <c r="H1" s="10" t="s">
        <v>107</v>
      </c>
    </row>
    <row r="2" spans="2:8" x14ac:dyDescent="0.2">
      <c r="B2" s="52" t="s">
        <v>101</v>
      </c>
      <c r="C2" s="53" t="s">
        <v>102</v>
      </c>
      <c r="D2" s="53" t="s">
        <v>103</v>
      </c>
      <c r="E2" s="53" t="s">
        <v>104</v>
      </c>
      <c r="F2" s="54" t="s">
        <v>105</v>
      </c>
    </row>
    <row r="3" spans="2:8" x14ac:dyDescent="0.2">
      <c r="B3" s="122" t="s">
        <v>199</v>
      </c>
      <c r="C3" s="122" t="s">
        <v>199</v>
      </c>
      <c r="D3" s="121" t="s">
        <v>202</v>
      </c>
      <c r="E3" s="122" t="s">
        <v>199</v>
      </c>
      <c r="F3" s="122" t="s">
        <v>199</v>
      </c>
      <c r="H3" s="55" t="s">
        <v>108</v>
      </c>
    </row>
    <row r="4" spans="2:8" x14ac:dyDescent="0.2">
      <c r="B4" s="122" t="s">
        <v>199</v>
      </c>
      <c r="C4" s="121" t="s">
        <v>200</v>
      </c>
      <c r="D4" s="122" t="s">
        <v>199</v>
      </c>
      <c r="E4" s="122" t="s">
        <v>199</v>
      </c>
      <c r="F4" s="122" t="s">
        <v>199</v>
      </c>
    </row>
    <row r="5" spans="2:8" x14ac:dyDescent="0.2">
      <c r="B5" s="121" t="s">
        <v>203</v>
      </c>
      <c r="C5" s="122" t="s">
        <v>199</v>
      </c>
      <c r="D5" s="122" t="s">
        <v>199</v>
      </c>
      <c r="E5" s="121" t="s">
        <v>210</v>
      </c>
      <c r="F5" s="122" t="s">
        <v>199</v>
      </c>
    </row>
    <row r="6" spans="2:8" x14ac:dyDescent="0.2">
      <c r="B6" s="122" t="s">
        <v>199</v>
      </c>
      <c r="C6" s="121" t="s">
        <v>203</v>
      </c>
      <c r="D6" s="121" t="s">
        <v>201</v>
      </c>
      <c r="E6" s="122" t="s">
        <v>199</v>
      </c>
      <c r="F6" s="121" t="s">
        <v>199</v>
      </c>
      <c r="H6" s="8"/>
    </row>
    <row r="7" spans="2:8" x14ac:dyDescent="0.2">
      <c r="B7" s="122" t="s">
        <v>199</v>
      </c>
      <c r="C7" s="121" t="s">
        <v>200</v>
      </c>
      <c r="D7" s="121" t="s">
        <v>205</v>
      </c>
      <c r="E7" s="121" t="s">
        <v>209</v>
      </c>
      <c r="F7" s="121" t="s">
        <v>199</v>
      </c>
    </row>
    <row r="8" spans="2:8" x14ac:dyDescent="0.2">
      <c r="B8" s="122" t="s">
        <v>199</v>
      </c>
      <c r="C8" s="122" t="s">
        <v>199</v>
      </c>
      <c r="D8" s="122" t="s">
        <v>199</v>
      </c>
      <c r="E8" s="122" t="s">
        <v>199</v>
      </c>
      <c r="F8" s="122" t="s">
        <v>199</v>
      </c>
    </row>
    <row r="9" spans="2:8" x14ac:dyDescent="0.2">
      <c r="B9" s="122" t="s">
        <v>199</v>
      </c>
      <c r="C9" s="122" t="s">
        <v>199</v>
      </c>
      <c r="D9" s="122" t="s">
        <v>199</v>
      </c>
      <c r="E9" s="121" t="s">
        <v>208</v>
      </c>
      <c r="F9" s="121" t="s">
        <v>206</v>
      </c>
    </row>
    <row r="10" spans="2:8" x14ac:dyDescent="0.2">
      <c r="B10" s="122" t="s">
        <v>199</v>
      </c>
      <c r="C10" s="122" t="s">
        <v>199</v>
      </c>
      <c r="D10" s="122" t="s">
        <v>199</v>
      </c>
      <c r="E10" s="122" t="s">
        <v>199</v>
      </c>
      <c r="F10" s="122" t="s">
        <v>199</v>
      </c>
    </row>
    <row r="12" spans="2:8" x14ac:dyDescent="0.2">
      <c r="C12" s="9"/>
    </row>
  </sheetData>
  <mergeCells count="1">
    <mergeCell ref="B1:F1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0 d e 4 5 4 - 6 7 0 d - 4 1 0 3 - b e d 1 - f c 0 a 0 9 4 b 9 4 1 7 "   x m l n s = " h t t p : / / s c h e m a s . m i c r o s o f t . c o m / D a t a M a s h u p " > A A A A A C Q G A A B Q S w M E F A A C A A g A y V m 7 U J e 4 M B 6 n A A A A + A A A A B I A H A B D b 2 5 m a W c v U G F j a 2 F n Z S 5 4 b W w g o h g A K K A U A A A A A A A A A A A A A A A A A A A A A A A A A A A A h Y + x D o I w F E V / h X S n r 0 B M k D z K w C r G x M S 4 k l q h E Y q h x R J / z c F P 8 h c k U d T N 8 Z 6 c 4 d z H 7 Y 7 Z 2 D b e R f Z G d T o l A W X E k 1 p 0 B 6 W r l A z 2 6 M c k 4 7 g p x a m s p D f J 2 i S j O a S k t v a c A D j n q I t o 1 1 c Q M h b A v l h t R S 3 b k n x k 9 V / 2 l T a 2 1 E I S j r t X D A 9 p z O g i Z h F d s g B h x l g o / V X C q Z g y h B + I + d D Y o Z f 8 W v v 5 G m G e C O 8 X / A l Q S w M E F A A C A A g A y V m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l Z u 1 D l t e r z G w M A A F 0 M A A A T A B w A R m 9 y b X V s Y X M v U 2 V j d G l v b j E u b S C i G A A o o B Q A A A A A A A A A A A A A A A A A A A A A A A A A A A D t V l t P E 0 E U f r Y J / 2 G y v J R k b S w 3 U d O H p o V I Y o g K x o e W N N P p o d 2 w l 2 Z m F m g I C R o E I x B q x G i Q K v A g m n A z o g H x 8 m e 6 3 f o v n H a 5 y d i o 2 J g Q 7 U t 3 v m / O m W / O + c 6 2 D A j X L B P 1 e t / B K w 2 + B h / L Y A o p B K 0 o h H T g D T 4 k P q U P e b G M s K F A 1 C K 2 A S b 3 d 2 k 6 B C K W y c W C + Z X I 5 f g t B p T F w 9 e 6 O 3 t u h 2 9 2 x q P A B r m V j U e i Y R g h o K P z q L z 5 u b j 3 P t 5 Z W Y p n Z + m u u 7 1 U K u T j 0 B r g I 1 x p U m N R 0 D V D 4 0 B D i q q o K G L p t m G y U I e K O k 1 i p T Q z H b r U 0 q 6 i G 7 b F o Z f n d A g d P Q Z 6 L B P 6 m 1 R P t b M 1 6 a 6 t F X f G y 8 s z 7 v y r 4 q f F 0 t L U 1 5 W n 4 i p 9 O C l 2 X 6 e W I U K v A k 4 J 6 X 5 x S x X F 9 s G w r v c S r G P K Q p z a R 0 l L z 7 Z L 8 7 v u m z 3 n + f R h o j 6 K T T Z g U c O T 2 5 f L A v P X O l 4 d H V X K G y v O 7 G P U H R V X 7 D Z 5 e 2 u g E j O m o l H F u b f m z O 0 I n A s E c R j h H r z 6 q L Q 1 J 8 P 5 W W f 9 i Q S X 7 8 w 4 D 5 Y l u L i z I G B 3 / l 1 5 s y C n m n t Y 3 l 5 1 F r e c w j g q 7 k 6 j L o 0 y L q f + k i 9 v 7 1 Y 3 O L t v n c K U M / 7 x u 0 1 j T Q 0 + z Z S r d d x e j Y o w m L + 5 S T n 7 L i v N 5 Z 3 Z K X d h o n 7 m W p j 4 F X + d O P g f t N V B n Y 4 7 q 3 Q / 7 + 6 9 l m 0 V J g Q Y C 0 Q x x 0 n M o M 7 O c t Z f u v M v 3 I 1 l N z 8 Z w I S k k s J l K B a h g D n 0 4 C E t j S u v W N H + L F C u w Y m + J w 5 V C 7 G j s V 6 S A Q O H F E X t 5 m C E F I 9 V + s d i F f n 9 R 3 X Y j z t + f 5 y y d c 7 q N l Z e u p + M T b D t j M 8 N T o M 8 M c M W H S Q 6 Z k z y 6 o B m Y j 0 x D F o 6 w + U 4 S N m k 2 m 0 p 7 p B J m L Y h B x q Y a l w k Z h x z W z 7 V I s T O / j g x B b 1 K s I y W l U l M Q A I Z j E g Y w d n q + W m s m b K 6 A 1 a 3 q h U 5 w W Y s m 7 K E M L c o C w z K v C n 0 D U G C W L b J a U 6 W U 2 l q 7 j T z z g B S 9 b N 7 N V u A s 6 E T b j / 3 p z 8 S v 2 V Q Y X l h S g 8 K H h R F W C Y J t F o t j 2 m u y b T U Z F p r M m 0 1 m f a a z M W a T M d p W t m o e M 2 s 6 / + C F M 5 d C P 7 v 6 1 / v 6 z d Q S w E C L Q A U A A I A C A D J W b t Q l 7 g w H q c A A A D 4 A A A A E g A A A A A A A A A A A A A A A A A A A A A A Q 2 9 u Z m l n L 1 B h Y 2 t h Z 2 U u e G 1 s U E s B A i 0 A F A A C A A g A y V m 7 U A / K 6 a u k A A A A 6 Q A A A B M A A A A A A A A A A A A A A A A A 8 w A A A F t D b 2 5 0 Z W 5 0 X 1 R 5 c G V z X S 5 4 b W x Q S w E C L Q A U A A I A C A D J W b t Q 5 b X q 8 x s D A A B d D A A A E w A A A A A A A A A A A A A A A A D k A Q A A R m 9 y b X V s Y X M v U 2 V j d G l v b j E u b V B L B Q Y A A A A A A w A D A M I A A A B M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S w A A A A A A A F N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U 0 L + a b t O a U u e e x u + W e i y 5 7 6 K 6 i 5 Y 2 V I E l E L D B 9 J n F 1 b 3 Q 7 L C Z x d W 9 0 O 1 N l Y 3 R p b 2 4 x L 2 U 0 L + a b t O a U u e e x u + W e i y 5 7 5 Y W s 5 Y + 4 L D F 9 J n F 1 b 3 Q 7 L C Z x d W 9 0 O 1 N l Y 3 R p b 2 4 x L 2 U 0 L + a b t O a U u e e x u + W e i y 5 7 5 a e T 5 r C P L D J 9 J n F 1 b 3 Q 7 L C Z x d W 9 0 O 1 N l Y 3 R p b 2 4 x L 2 U 0 L + a b t O a U u e e x u + W e i y 5 7 5 Z C N 5 a 2 X L D N 9 J n F 1 b 3 Q 7 L C Z x d W 9 0 O 1 N l Y 3 R p b 2 4 x L 2 U 0 L + a b t O a U u e e x u + W e i y 5 7 6 I G M 5 Y q h L D R 9 J n F 1 b 3 Q 7 L C Z x d W 9 0 O 1 N l Y 3 R p b 2 4 x L 2 U 0 L + a b t O a U u e e x u + W e i y 5 7 5 L i a 5 Y q h 5 5 S 1 6 K + d L D V 9 J n F 1 b 3 Q 7 L C Z x d W 9 0 O 1 N l Y 3 R p b 2 4 x L 2 U 0 L + a b t O a U u e e x u + W e i y 5 7 5 Y + R 6 L S n 5 Z y w 5 Z 2 A I O S 5 i y B G a X J z d C w 2 f S Z x d W 9 0 O y w m c X V v d D t T Z W N 0 a W 9 u M S 9 l N C / m m 7 T m l L n n s b v l n o s u e + i / k O i 0 u S D k u Y s g 5 b m z 5 Z 2 H 5 Y C 8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U 0 L + a b t O a U u e e x u + W e i y 5 7 6 K 6 i 5 Y 2 V I E l E L D B 9 J n F 1 b 3 Q 7 L C Z x d W 9 0 O 1 N l Y 3 R p b 2 4 x L 2 U 0 L + a b t O a U u e e x u + W e i y 5 7 5 Y W s 5 Y + 4 L D F 9 J n F 1 b 3 Q 7 L C Z x d W 9 0 O 1 N l Y 3 R p b 2 4 x L 2 U 0 L + a b t O a U u e e x u + W e i y 5 7 5 a e T 5 r C P L D J 9 J n F 1 b 3 Q 7 L C Z x d W 9 0 O 1 N l Y 3 R p b 2 4 x L 2 U 0 L + a b t O a U u e e x u + W e i y 5 7 5 Z C N 5 a 2 X L D N 9 J n F 1 b 3 Q 7 L C Z x d W 9 0 O 1 N l Y 3 R p b 2 4 x L 2 U 0 L + a b t O a U u e e x u + W e i y 5 7 6 I G M 5 Y q h L D R 9 J n F 1 b 3 Q 7 L C Z x d W 9 0 O 1 N l Y 3 R p b 2 4 x L 2 U 0 L + a b t O a U u e e x u + W e i y 5 7 5 L i a 5 Y q h 5 5 S 1 6 K + d L D V 9 J n F 1 b 3 Q 7 L C Z x d W 9 0 O 1 N l Y 3 R p b 2 4 x L 2 U 0 L + a b t O a U u e e x u + W e i y 5 7 5 Y + R 6 L S n 5 Z y w 5 Z 2 A I O S 5 i y B G a X J z d C w 2 f S Z x d W 9 0 O y w m c X V v d D t T Z W N 0 a W 9 u M S 9 l N C / m m 7 T m l L n n s b v l n o s u e + i / k O i 0 u S D k u Y s g 5 b m z 5 Z 2 H 5 Y C 8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o r q L l j Z U g S U Q m c X V v d D s s J n F 1 b 3 Q 7 5 Y W s 5 Y + 4 J n F 1 b 3 Q 7 L C Z x d W 9 0 O + W n k + a w j y Z x d W 9 0 O y w m c X V v d D v l k I 3 l r Z c m c X V v d D s s J n F 1 b 3 Q 7 6 I G M 5 Y q h J n F 1 b 3 Q 7 L C Z x d W 9 0 O + S 4 m u W K o e e U t e i v n S Z x d W 9 0 O y w m c X V v d D v l j 5 H o t K f l n L D l n Y A g 5 L m L I E Z p c n N 0 J n F 1 b 3 Q 7 L C Z x d W 9 0 O + i / k O i 0 u S D k u Y s g 5 b m z 5 Z 2 H 5 Y C 8 J n F 1 b 3 Q 7 X S I g L z 4 8 R W 5 0 c n k g V H l w Z T 0 i R m l s b E N v b H V t b l R 5 c G V z I i B W Y W x 1 Z T 0 i c 0 F 3 W U d C Z 1 l H Q m d Z P S I g L z 4 8 R W 5 0 c n k g V H l w Z T 0 i R m l s b E x h c 3 R V c G R h d G V k I i B W Y W x 1 Z T 0 i Z D I w M j A t M D U t M j Z U M D I 6 M z M 6 M z A u O D Y 0 N j I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3 I i A v P j x F b n R y e S B U e X B l P S J B Z G R l Z F R v R G F 0 Y U 1 v Z G V s I i B W Y W x 1 Z T 0 i b D A i I C 8 + P E V u d H J 5 I F R 5 c G U 9 I l F 1 Z X J 5 S U Q i I F Z h b H V l P S J z O W V k O G N h N m U t N D h j O C 0 0 N m F m L W I w Y j M t M z l m O W R l Z j I z M z d i I i A v P j w v U 3 R h Y m x l R W 5 0 c m l l c z 4 8 L 0 l 0 Z W 0 + P E l 0 Z W 0 + P E l 0 Z W 1 M b 2 N h d G l v b j 4 8 S X R l b V R 5 c G U + R m 9 y b X V s Y T w v S X R l b V R 5 c G U + P E l 0 Z W 1 Q Y X R o P l N l Y 3 R p b 2 4 x L 2 U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0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0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y 7 l r 7 z l h a V 0 e H T m l b D m j a 4 i I C 8 + P E V u d H J 5 I F R 5 c G U 9 I l J l Y 2 9 2 Z X J 5 V G F y Z 2 V 0 Q 2 9 s d W 1 u I i B W Y W x 1 Z T 0 i b D E i I C 8 + P E V u d H J 5 I F R 5 c G U 9 I l J l Y 2 9 2 Z X J 5 V G F y Z 2 V 0 U m 9 3 I i B W Y W x 1 Z T 0 i b D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T Q g K D I p L + a b t O a U u e e a h O e x u + W e i y 5 7 6 K 6 i 5 Y 2 V I E l E L D B 9 J n F 1 b 3 Q 7 L C Z x d W 9 0 O 1 N l Y 3 R p b 2 4 x L 2 U 0 I C g y K S / m m 7 T m l L n n m o T n s b v l n o s u e + W F r O W P u C w x f S Z x d W 9 0 O y w m c X V v d D t T Z W N 0 a W 9 u M S 9 l N C A o M i k v 5 p u 0 5 p S 5 5 5 q E 5 7 G 7 5 Z 6 L L n v l p 5 P m s I 8 s M n 0 m c X V v d D s s J n F 1 b 3 Q 7 U 2 V j d G l v b j E v Z T Q g K D I p L + a b t O a U u e e a h O e x u + W e i y 5 7 5 Z C N 5 a 2 X L D N 9 J n F 1 b 3 Q 7 L C Z x d W 9 0 O 1 N l Y 3 R p b 2 4 x L 2 U 0 I C g y K S / m m 7 T m l L n n m o T n s b v l n o s u e + i B j O W K o S w 0 f S Z x d W 9 0 O y w m c X V v d D t T Z W N 0 a W 9 u M S 9 l N C A o M i k v 5 p u 0 5 p S 5 5 5 q E 5 7 G 7 5 Z 6 L L n v k u J r l i q H n l L X o r 5 0 s N X 0 m c X V v d D s s J n F 1 b 3 Q 7 U 2 V j d G l v b j E v Z T Q g K D I p L + a b t O a U u e e a h O e x u + W e i y 5 7 5 Y + R 6 L S n 5 Z y w 5 Z 2 A I O S 5 i y B G a X J z d C w 2 f S Z x d W 9 0 O y w m c X V v d D t T Z W N 0 a W 9 u M S 9 l N C A o M i k v 5 p u 0 5 p S 5 5 5 q E 5 7 G 7 5 Z 6 L L n v o v 5 D o t L k g 5 L m L I O W 5 s + W d h + W A v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N C A o M i k v 5 p u 0 5 p S 5 5 5 q E 5 7 G 7 5 Z 6 L L n v o r q L l j Z U g S U Q s M H 0 m c X V v d D s s J n F 1 b 3 Q 7 U 2 V j d G l v b j E v Z T Q g K D I p L + a b t O a U u e e a h O e x u + W e i y 5 7 5 Y W s 5 Y + 4 L D F 9 J n F 1 b 3 Q 7 L C Z x d W 9 0 O 1 N l Y 3 R p b 2 4 x L 2 U 0 I C g y K S / m m 7 T m l L n n m o T n s b v l n o s u e + W n k + a w j y w y f S Z x d W 9 0 O y w m c X V v d D t T Z W N 0 a W 9 u M S 9 l N C A o M i k v 5 p u 0 5 p S 5 5 5 q E 5 7 G 7 5 Z 6 L L n v l k I 3 l r Z c s M 3 0 m c X V v d D s s J n F 1 b 3 Q 7 U 2 V j d G l v b j E v Z T Q g K D I p L + a b t O a U u e e a h O e x u + W e i y 5 7 6 I G M 5 Y q h L D R 9 J n F 1 b 3 Q 7 L C Z x d W 9 0 O 1 N l Y 3 R p b 2 4 x L 2 U 0 I C g y K S / m m 7 T m l L n n m o T n s b v l n o s u e + S 4 m u W K o e e U t e i v n S w 1 f S Z x d W 9 0 O y w m c X V v d D t T Z W N 0 a W 9 u M S 9 l N C A o M i k v 5 p u 0 5 p S 5 5 5 q E 5 7 G 7 5 Z 6 L L n v l j 5 H o t K f l n L D l n Y A g 5 L m L I E Z p c n N 0 L D Z 9 J n F 1 b 3 Q 7 L C Z x d W 9 0 O 1 N l Y 3 R p b 2 4 x L 2 U 0 I C g y K S / m m 7 T m l L n n m o T n s b v l n o s u e + i / k O i 0 u S D k u Y s g 5 b m z 5 Z 2 H 5 Y C 8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o r q L l j Z U g S U Q m c X V v d D s s J n F 1 b 3 Q 7 5 Y W s 5 Y + 4 J n F 1 b 3 Q 7 L C Z x d W 9 0 O + W n k + a w j y Z x d W 9 0 O y w m c X V v d D v l k I 3 l r Z c m c X V v d D s s J n F 1 b 3 Q 7 6 I G M 5 Y q h J n F 1 b 3 Q 7 L C Z x d W 9 0 O + S 4 m u W K o e e U t e i v n S Z x d W 9 0 O y w m c X V v d D v l j 5 H o t K f l n L D l n Y A g 5 L m L I E Z p c n N 0 J n F 1 b 3 Q 7 L C Z x d W 9 0 O + i / k O i 0 u S D k u Y s g 5 b m z 5 Z 2 H 5 Y C 8 J n F 1 b 3 Q 7 X S I g L z 4 8 R W 5 0 c n k g V H l w Z T 0 i R m l s b E N v b H V t b l R 5 c G V z I i B W Y W x 1 Z T 0 i c 0 F 3 W U d C Z 1 l H Q m d Z P S I g L z 4 8 R W 5 0 c n k g V H l w Z T 0 i R m l s b E x h c 3 R V c G R h d G V k I i B W Y W x 1 Z T 0 i Z D I w M j A t M D U t M j Z U M D I 6 M z M 6 M z A u O D g 4 N T M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3 I i A v P j x F b n R y e S B U e X B l P S J B Z G R l Z F R v R G F 0 Y U 1 v Z G V s I i B W Y W x 1 Z T 0 i b D A i I C 8 + P E V u d H J 5 I F R 5 c G U 9 I l F 1 Z X J 5 S U Q i I F Z h b H V l P S J z N m Q 1 M T l i Z m Q t Y j N i O S 0 0 Z G R j L W I 4 N G U t N D E 5 O T h h O T c z N 2 F j I i A v P j w v U 3 R h Y m x l R W 5 0 c m l l c z 4 8 L 0 l 0 Z W 0 + P E l 0 Z W 0 + P E l 0 Z W 1 M b 2 N h d G l v b j 4 8 S X R l b V R 5 c G U + R m 9 y b X V s Y T w v S X R l b V R 5 c G U + P E l 0 Z W 1 Q Y X R o P l N l Y 3 R p b 2 4 x L 2 U 0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0 J T I w K D I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0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U 5 M C V F N y V C Q i V B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2 V D A y O j M 2 O j A 1 L j Q 5 M T I 2 O T l a I i A v P j x F b n R y e S B U e X B l P S J G a W x s Q 2 9 s d W 1 u V H l w Z X M i I F Z h b H V l P S J z Q m d Z T i I g L z 4 8 R W 5 0 c n k g V H l w Z T 0 i R m l s b E N v b H V t b k 5 h b W V z I i B W Y W x 1 Z T 0 i c 1 s m c X V v d D v l r a b l j 7 c m c X V v d D s s J n F 1 b 3 Q 7 6 K + + 5 6 i L S U Q m c X V v d D s s J n F 1 b 3 Q 7 5 o i Q 5 7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5 a 2 m 5 Y + 3 J n F 1 b 3 Q 7 L C Z x d W 9 0 O + i v v u e o i 0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G F s a W V u d 2 F y Z V x c X F x k Z X N r d G 9 w X F x c X G N k Y W V 4 Y 2 V s I C 0 g 6 K + + 5 L u 2 X F x c X G V 4 Y 2 V s 6 K + + 5 a C C 5 7 S g 5 p 2 Q X F x c X O W t p u e U n + e u o e e Q h i 5 h Y 2 N k Y i 8 v 5 a 2 m 5 5 S f L n v l r a b l j 7 c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0 Z p b G U v Y z p c X F x c d X N l c n N c X F x c Y W x p Z W 5 3 Y X J l X F x c X G R l c 2 t 0 b 3 B c X F x c Y 2 R h Z X h j Z W w g L S D o r 7 7 k u 7 Z c X F x c Z X h j Z W z o r 7 7 l o I L n t K D m n Z B c X F x c 5 a 2 m 5 5 S f 5 6 6 h 5 5 C G L m F j Y 2 R i L y / o r 7 7 n q I s u e + i v v u e o i 0 l E L D B 9 J n F 1 b 3 Q 7 L C Z x d W 9 0 O 0 t l e U N v b H V t b k N v d W 5 0 J n F 1 b 3 Q 7 O j F 9 X S w m c X V v d D t j b 2 x 1 b W 5 J Z G V u d G l 0 a W V z J n F 1 b 3 Q 7 O l s m c X V v d D t T Z X J 2 Z X I u R G F 0 Y W J h c 2 V c X C 8 y L 0 Z p b G U v Y z p c X F x c d X N l c n N c X F x c Y W x p Z W 5 3 Y X J l X F x c X G R l c 2 t 0 b 3 B c X F x c Y 2 R h Z X h j Z W w g L S D o r 7 7 k u 7 Z c X F x c Z X h j Z W z o r 7 7 l o I L n t K D m n Z B c X F x c 5 a 2 m 5 5 S f 5 6 6 h 5 5 C G L m F j Y 2 R i L y / m i J D n u 6 k u e + W t p u W P t y w w f S Z x d W 9 0 O y w m c X V v d D t T Z X J 2 Z X I u R G F 0 Y W J h c 2 V c X C 8 y L 0 Z p b G U v Y z p c X F x c d X N l c n N c X F x c Y W x p Z W 5 3 Y X J l X F x c X G R l c 2 t 0 b 3 B c X F x c Y 2 R h Z X h j Z W w g L S D o r 7 7 k u 7 Z c X F x c Z X h j Z W z o r 7 7 l o I L n t K D m n Z B c X F x c 5 a 2 m 5 5 S f 5 6 6 h 5 5 C G L m F j Y 2 R i L y / m i J D n u 6 k u e + i v v u e o i 0 l E L D F 9 J n F 1 b 3 Q 7 L C Z x d W 9 0 O 1 N l c n Z l c i 5 E Y X R h Y m F z Z V x c L z I v R m l s Z S 9 j O l x c X F x 1 c 2 V y c 1 x c X F x h b G l l b n d h c m V c X F x c Z G V z a 3 R v c F x c X F x j Z G F l e G N l b C A t I O i v v u S 7 t l x c X F x l e G N l b O i v v u W g g u e 0 o O a d k F x c X F z l r a b n l J / n r q H n k I Y u Y W N j Z G I v L + a I k O e 7 q S 5 7 5 o i Q 5 7 u p L D J 9 J n F 1 b 3 Q 7 X S w m c X V v d D t D b 2 x 1 b W 5 D b 3 V u d C Z x d W 9 0 O z o z L C Z x d W 9 0 O 0 t l e U N v b H V t b k 5 h b W V z J n F 1 b 3 Q 7 O l s m c X V v d D v l r a b l j 7 c m c X V v d D s s J n F 1 b 3 Q 7 6 K + + 5 6 i L S U Q m c X V v d D t d L C Z x d W 9 0 O 0 N v b H V t b k l k Z W 5 0 a X R p Z X M m c X V v d D s 6 W y Z x d W 9 0 O 1 N l c n Z l c i 5 E Y X R h Y m F z Z V x c L z I v R m l s Z S 9 j O l x c X F x 1 c 2 V y c 1 x c X F x h b G l l b n d h c m V c X F x c Z G V z a 3 R v c F x c X F x j Z G F l e G N l b C A t I O i v v u S 7 t l x c X F x l e G N l b O i v v u W g g u e 0 o O a d k F x c X F z l r a b n l J / n r q H n k I Y u Y W N j Z G I v L + a I k O e 7 q S 5 7 5 a 2 m 5 Y + 3 L D B 9 J n F 1 b 3 Q 7 L C Z x d W 9 0 O 1 N l c n Z l c i 5 E Y X R h Y m F z Z V x c L z I v R m l s Z S 9 j O l x c X F x 1 c 2 V y c 1 x c X F x h b G l l b n d h c m V c X F x c Z G V z a 3 R v c F x c X F x j Z G F l e G N l b C A t I O i v v u S 7 t l x c X F x l e G N l b O i v v u W g g u e 0 o O a d k F x c X F z l r a b n l J / n r q H n k I Y u Y W N j Z G I v L + a I k O e 7 q S 5 7 6 K + + 5 6 i L S U Q s M X 0 m c X V v d D s s J n F 1 b 3 Q 7 U 2 V y d m V y L k R h d G F i Y X N l X F w v M i 9 G a W x l L 2 M 6 X F x c X H V z Z X J z X F x c X G F s a W V u d 2 F y Z V x c X F x k Z X N r d G 9 w X F x c X G N k Y W V 4 Y 2 V s I C 0 g 6 K + + 5 L u 2 X F x c X G V 4 Y 2 V s 6 K + + 5 a C C 5 7 S g 5 p 2 Q X F x c X O W t p u e U n + e u o e e Q h i 5 h Y 2 N k Y i 8 v 5 o i Q 5 7 u p L n v m i J D n u 6 k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G F s a W V u d 2 F y Z V x c X F x k Z X N r d G 9 w X F x c X G N k Y W V 4 Y 2 V s I C 0 g 6 K + + 5 L u 2 X F x c X G V 4 Y 2 V s 6 K + + 5 a C C 5 7 S g 5 p 2 Q X F x c X O W t p u e U n + e u o e e Q h i 5 h Y 2 N k Y i 8 v 5 a 2 m 5 5 S f L n v l r a b l j 7 c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0 Z p b G U v Y z p c X F x c d X N l c n N c X F x c Y W x p Z W 5 3 Y X J l X F x c X G R l c 2 t 0 b 3 B c X F x c Y 2 R h Z X h j Z W w g L S D o r 7 7 k u 7 Z c X F x c Z X h j Z W z o r 7 7 l o I L n t K D m n Z B c X F x c 5 a 2 m 5 5 S f 5 6 6 h 5 5 C G L m F j Y 2 R i L y / o r 7 7 n q I s u e + i v v u e o i 0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J U U 2 J T g 4 J T k w J U U 3 J U J C J U E 5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U 5 M C V F N y V C Q i V B O S 9 f J U U 2 J T g 4 J T k w J U U 3 J U J C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z M u 5 a + 8 5 Y W l d H h 0 5 p W w 5 o 2 u I i A v P j x F b n R y e S B U e X B l P S J S Z W N v d m V y e V R h c m d l d E N v b H V t b i I g V m F s d W U 9 I m w x I i A v P j x F b n R y e S B U e X B l P S J S Z W N v d m V y e V R h c m d l d F J v d y I g V m F s d W U 9 I m w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U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l Q w M j o 0 M T o y N C 4 y N z k w N T g z W i I g L z 4 8 R W 5 0 c n k g V H l w Z T 0 i R m l s b E N v b H V t b l R 5 c G V z I i B W Y W x 1 Z T 0 i c 0 F 3 W U R C Z 0 1 H Q m d Z R 0 J n T U R B d 1 l H I i A v P j x F b n R y e S B U e X B l P S J G a W x s Q 2 9 s d W 1 u T m F t Z X M i I F Z h b H V l P S J z W y Z x d W 9 0 O 2 F n Z S Z x d W 9 0 O y w m c X V v d D t 3 b 3 J r Y 2 x h c 3 M m c X V v d D s s J n F 1 b 3 Q 7 Z m l u Y W x f d 2 V p Z 2 h 0 J n F 1 b 3 Q 7 L C Z x d W 9 0 O 2 V k d W N h d G l v b i Z x d W 9 0 O y w m c X V v d D t l Z H V j Y X R p b 2 5 f b n V t J n F 1 b 3 Q 7 L C Z x d W 9 0 O 2 1 h c m l 0 Y W x f c 3 R h d H V z J n F 1 b 3 Q 7 L C Z x d W 9 0 O 2 9 j Y 3 V w Y X R p b 2 4 m c X V v d D s s J n F 1 b 3 Q 7 c m V s Y X R p b 2 5 z a G l w J n F 1 b 3 Q 7 L C Z x d W 9 0 O 3 J h Y 2 U m c X V v d D s s J n F 1 b 3 Q 7 c 2 V 4 J n F 1 b 3 Q 7 L C Z x d W 9 0 O 2 N h c G l 0 Y W x f Z 2 F p b i Z x d W 9 0 O y w m c X V v d D t j Y X B p d G F s X 2 x v c 3 M m c X V v d D s s J n F 1 b 3 Q 7 a G 9 1 c n N f c G V y X 3 d l Z W s m c X V v d D s s J n F 1 b 3 Q 7 b m F 0 a X Z l X 2 N v d W 5 0 c n k m c X V v d D s s J n F 1 b 3 Q 7 c 2 F s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d W x 0 c y / m m 7 T m l L n n m o T n s b v l n o s u e 2 F n Z S w w f S Z x d W 9 0 O y w m c X V v d D t T Z W N 0 a W 9 u M S 9 h Z H V s d H M v 5 p u 0 5 p S 5 5 5 q E 5 7 G 7 5 Z 6 L L n t 3 b 3 J r Y 2 x h c 3 M s M X 0 m c X V v d D s s J n F 1 b 3 Q 7 U 2 V j d G l v b j E v Y W R 1 b H R z L + a b t O a U u e e a h O e x u + W e i y 5 7 Z m l u Y W x f d 2 V p Z 2 h 0 L D J 9 J n F 1 b 3 Q 7 L C Z x d W 9 0 O 1 N l Y 3 R p b 2 4 x L 2 F k d W x 0 c y / m m 7 T m l L n n m o T n s b v l n o s u e 2 V k d W N h d G l v b i w z f S Z x d W 9 0 O y w m c X V v d D t T Z W N 0 a W 9 u M S 9 h Z H V s d H M v 5 p u 0 5 p S 5 5 5 q E 5 7 G 7 5 Z 6 L L n t l Z H V j Y X R p b 2 5 f b n V t L D R 9 J n F 1 b 3 Q 7 L C Z x d W 9 0 O 1 N l Y 3 R p b 2 4 x L 2 F k d W x 0 c y / m m 7 T m l L n n m o T n s b v l n o s u e 2 1 h c m l 0 Y W x f c 3 R h d H V z L D V 9 J n F 1 b 3 Q 7 L C Z x d W 9 0 O 1 N l Y 3 R p b 2 4 x L 2 F k d W x 0 c y / m m 7 T m l L n n m o T n s b v l n o s u e 2 9 j Y 3 V w Y X R p b 2 4 s N n 0 m c X V v d D s s J n F 1 b 3 Q 7 U 2 V j d G l v b j E v Y W R 1 b H R z L + a b t O a U u e e a h O e x u + W e i y 5 7 c m V s Y X R p b 2 5 z a G l w L D d 9 J n F 1 b 3 Q 7 L C Z x d W 9 0 O 1 N l Y 3 R p b 2 4 x L 2 F k d W x 0 c y / m m 7 T m l L n n m o T n s b v l n o s u e 3 J h Y 2 U s O H 0 m c X V v d D s s J n F 1 b 3 Q 7 U 2 V j d G l v b j E v Y W R 1 b H R z L + a b t O a U u e e a h O e x u + W e i y 5 7 c 2 V 4 L D l 9 J n F 1 b 3 Q 7 L C Z x d W 9 0 O 1 N l Y 3 R p b 2 4 x L 2 F k d W x 0 c y / m m 7 T m l L n n m o T n s b v l n o s u e 2 N h c G l 0 Y W x f Z 2 F p b i w x M H 0 m c X V v d D s s J n F 1 b 3 Q 7 U 2 V j d G l v b j E v Y W R 1 b H R z L + a b t O a U u e e a h O e x u + W e i y 5 7 Y 2 F w a X R h b F 9 s b 3 N z L D E x f S Z x d W 9 0 O y w m c X V v d D t T Z W N 0 a W 9 u M S 9 h Z H V s d H M v 5 p u 0 5 p S 5 5 5 q E 5 7 G 7 5 Z 6 L L n t o b 3 V y c 1 9 w Z X J f d 2 V l a y w x M n 0 m c X V v d D s s J n F 1 b 3 Q 7 U 2 V j d G l v b j E v Y W R 1 b H R z L + a b t O a U u e e a h O e x u + W e i y 5 7 b m F 0 a X Z l X 2 N v d W 5 0 c n k s M T N 9 J n F 1 b 3 Q 7 L C Z x d W 9 0 O 1 N l Y 3 R p b 2 4 x L 2 F k d W x 0 c y / m m 7 T m l L n n m o T n s b v l n o s u e 3 N h b G F y e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F k d W x 0 c y / m m 7 T m l L n n m o T n s b v l n o s u e 2 F n Z S w w f S Z x d W 9 0 O y w m c X V v d D t T Z W N 0 a W 9 u M S 9 h Z H V s d H M v 5 p u 0 5 p S 5 5 5 q E 5 7 G 7 5 Z 6 L L n t 3 b 3 J r Y 2 x h c 3 M s M X 0 m c X V v d D s s J n F 1 b 3 Q 7 U 2 V j d G l v b j E v Y W R 1 b H R z L + a b t O a U u e e a h O e x u + W e i y 5 7 Z m l u Y W x f d 2 V p Z 2 h 0 L D J 9 J n F 1 b 3 Q 7 L C Z x d W 9 0 O 1 N l Y 3 R p b 2 4 x L 2 F k d W x 0 c y / m m 7 T m l L n n m o T n s b v l n o s u e 2 V k d W N h d G l v b i w z f S Z x d W 9 0 O y w m c X V v d D t T Z W N 0 a W 9 u M S 9 h Z H V s d H M v 5 p u 0 5 p S 5 5 5 q E 5 7 G 7 5 Z 6 L L n t l Z H V j Y X R p b 2 5 f b n V t L D R 9 J n F 1 b 3 Q 7 L C Z x d W 9 0 O 1 N l Y 3 R p b 2 4 x L 2 F k d W x 0 c y / m m 7 T m l L n n m o T n s b v l n o s u e 2 1 h c m l 0 Y W x f c 3 R h d H V z L D V 9 J n F 1 b 3 Q 7 L C Z x d W 9 0 O 1 N l Y 3 R p b 2 4 x L 2 F k d W x 0 c y / m m 7 T m l L n n m o T n s b v l n o s u e 2 9 j Y 3 V w Y X R p b 2 4 s N n 0 m c X V v d D s s J n F 1 b 3 Q 7 U 2 V j d G l v b j E v Y W R 1 b H R z L + a b t O a U u e e a h O e x u + W e i y 5 7 c m V s Y X R p b 2 5 z a G l w L D d 9 J n F 1 b 3 Q 7 L C Z x d W 9 0 O 1 N l Y 3 R p b 2 4 x L 2 F k d W x 0 c y / m m 7 T m l L n n m o T n s b v l n o s u e 3 J h Y 2 U s O H 0 m c X V v d D s s J n F 1 b 3 Q 7 U 2 V j d G l v b j E v Y W R 1 b H R z L + a b t O a U u e e a h O e x u + W e i y 5 7 c 2 V 4 L D l 9 J n F 1 b 3 Q 7 L C Z x d W 9 0 O 1 N l Y 3 R p b 2 4 x L 2 F k d W x 0 c y / m m 7 T m l L n n m o T n s b v l n o s u e 2 N h c G l 0 Y W x f Z 2 F p b i w x M H 0 m c X V v d D s s J n F 1 b 3 Q 7 U 2 V j d G l v b j E v Y W R 1 b H R z L + a b t O a U u e e a h O e x u + W e i y 5 7 Y 2 F w a X R h b F 9 s b 3 N z L D E x f S Z x d W 9 0 O y w m c X V v d D t T Z W N 0 a W 9 u M S 9 h Z H V s d H M v 5 p u 0 5 p S 5 5 5 q E 5 7 G 7 5 Z 6 L L n t o b 3 V y c 1 9 w Z X J f d 2 V l a y w x M n 0 m c X V v d D s s J n F 1 b 3 Q 7 U 2 V j d G l v b j E v Y W R 1 b H R z L + a b t O a U u e e a h O e x u + W e i y 5 7 b m F 0 a X Z l X 2 N v d W 5 0 c n k s M T N 9 J n F 1 b 3 Q 7 L C Z x d W 9 0 O 1 N l Y 3 R p b 2 4 x L 2 F k d W x 0 c y / m m 7 T m l L n n m o T n s b v l n o s u e 3 N h b G F y e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k d W x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V s d H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1 b H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Z W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z M u 5 a + 8 5 Y W l d H h 0 5 p W w 5 o 2 u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Z U M D I 6 N D M 6 M j U u M T g x M D I 5 N l o i I C 8 + P E V u d H J 5 I F R 5 c G U 9 I k Z p b G x D b 2 x 1 b W 5 U e X B l c y I g V m F s d W U 9 I n N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l Z H M v 5 p u 0 5 p S 5 5 5 q E 5 7 G 7 5 Z 6 L L n t D b 2 x 1 b W 4 x L D B 9 J n F 1 b 3 Q 7 L C Z x d W 9 0 O 1 N l Y 3 R p b 2 4 x L 3 N l Z W R z L + a b t O a U u e e a h O e x u + W e i y 5 7 Q 2 9 s d W 1 u M i w x f S Z x d W 9 0 O y w m c X V v d D t T Z W N 0 a W 9 u M S 9 z Z W V k c y / m m 7 T m l L n n m o T n s b v l n o s u e 0 N v b H V t b j M s M n 0 m c X V v d D s s J n F 1 b 3 Q 7 U 2 V j d G l v b j E v c 2 V l Z H M v 5 p u 0 5 p S 5 5 5 q E 5 7 G 7 5 Z 6 L L n t D b 2 x 1 b W 4 0 L D N 9 J n F 1 b 3 Q 7 L C Z x d W 9 0 O 1 N l Y 3 R p b 2 4 x L 3 N l Z W R z L + a b t O a U u e e a h O e x u + W e i y 5 7 Q 2 9 s d W 1 u N S w 0 f S Z x d W 9 0 O y w m c X V v d D t T Z W N 0 a W 9 u M S 9 z Z W V k c y / m m 7 T m l L n n m o T n s b v l n o s u e 0 N v b H V t b j Y s N X 0 m c X V v d D s s J n F 1 b 3 Q 7 U 2 V j d G l v b j E v c 2 V l Z H M v 5 p u 0 5 p S 5 5 5 q E 5 7 G 7 5 Z 6 L L n t D b 2 x 1 b W 4 3 L D Z 9 J n F 1 b 3 Q 7 L C Z x d W 9 0 O 1 N l Y 3 R p b 2 4 x L 3 N l Z W R z L + a b t O a U u e e a h O e x u + W e i y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Z W V k c y / m m 7 T m l L n n m o T n s b v l n o s u e 0 N v b H V t b j E s M H 0 m c X V v d D s s J n F 1 b 3 Q 7 U 2 V j d G l v b j E v c 2 V l Z H M v 5 p u 0 5 p S 5 5 5 q E 5 7 G 7 5 Z 6 L L n t D b 2 x 1 b W 4 y L D F 9 J n F 1 b 3 Q 7 L C Z x d W 9 0 O 1 N l Y 3 R p b 2 4 x L 3 N l Z W R z L + a b t O a U u e e a h O e x u + W e i y 5 7 Q 2 9 s d W 1 u M y w y f S Z x d W 9 0 O y w m c X V v d D t T Z W N 0 a W 9 u M S 9 z Z W V k c y / m m 7 T m l L n n m o T n s b v l n o s u e 0 N v b H V t b j Q s M 3 0 m c X V v d D s s J n F 1 b 3 Q 7 U 2 V j d G l v b j E v c 2 V l Z H M v 5 p u 0 5 p S 5 5 5 q E 5 7 G 7 5 Z 6 L L n t D b 2 x 1 b W 4 1 L D R 9 J n F 1 b 3 Q 7 L C Z x d W 9 0 O 1 N l Y 3 R p b 2 4 x L 3 N l Z W R z L + a b t O a U u e e a h O e x u + W e i y 5 7 Q 2 9 s d W 1 u N i w 1 f S Z x d W 9 0 O y w m c X V v d D t T Z W N 0 a W 9 u M S 9 z Z W V k c y / m m 7 T m l L n n m o T n s b v l n o s u e 0 N v b H V t b j c s N n 0 m c X V v d D s s J n F 1 b 3 Q 7 U 2 V j d G l v b j E v c 2 V l Z H M v 5 p u 0 5 p S 5 5 5 q E 5 7 G 7 5 Z 6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V k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V k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V k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z Z W V k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M 6 M T Q 6 M T g u N T M z N j M 3 N V o i I C 8 + P E V u d H J 5 I F R 5 c G U 9 I k Z p b G x D b 2 x 1 b W 5 U e X B l c y I g V m F s d W U 9 I n N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l Z H M g K D I p L + a b t O a U u e e a h O e x u + W e i y 5 7 Q 2 9 s d W 1 u M S w w f S Z x d W 9 0 O y w m c X V v d D t T Z W N 0 a W 9 u M S 9 z Z W V k c y A o M i k v 5 p u 0 5 p S 5 5 5 q E 5 7 G 7 5 Z 6 L L n t D b 2 x 1 b W 4 y L D F 9 J n F 1 b 3 Q 7 L C Z x d W 9 0 O 1 N l Y 3 R p b 2 4 x L 3 N l Z W R z I C g y K S / m m 7 T m l L n n m o T n s b v l n o s u e 0 N v b H V t b j M s M n 0 m c X V v d D s s J n F 1 b 3 Q 7 U 2 V j d G l v b j E v c 2 V l Z H M g K D I p L + a b t O a U u e e a h O e x u + W e i y 5 7 Q 2 9 s d W 1 u N C w z f S Z x d W 9 0 O y w m c X V v d D t T Z W N 0 a W 9 u M S 9 z Z W V k c y A o M i k v 5 p u 0 5 p S 5 5 5 q E 5 7 G 7 5 Z 6 L L n t D b 2 x 1 b W 4 1 L D R 9 J n F 1 b 3 Q 7 L C Z x d W 9 0 O 1 N l Y 3 R p b 2 4 x L 3 N l Z W R z I C g y K S / m m 7 T m l L n n m o T n s b v l n o s u e 0 N v b H V t b j Y s N X 0 m c X V v d D s s J n F 1 b 3 Q 7 U 2 V j d G l v b j E v c 2 V l Z H M g K D I p L + a b t O a U u e e a h O e x u + W e i y 5 7 Q 2 9 s d W 1 u N y w 2 f S Z x d W 9 0 O y w m c X V v d D t T Z W N 0 a W 9 u M S 9 z Z W V k c y A o M i k v 5 p u 0 5 p S 5 5 5 q E 5 7 G 7 5 Z 6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l Z W R z I C g y K S / m m 7 T m l L n n m o T n s b v l n o s u e 0 N v b H V t b j E s M H 0 m c X V v d D s s J n F 1 b 3 Q 7 U 2 V j d G l v b j E v c 2 V l Z H M g K D I p L + a b t O a U u e e a h O e x u + W e i y 5 7 Q 2 9 s d W 1 u M i w x f S Z x d W 9 0 O y w m c X V v d D t T Z W N 0 a W 9 u M S 9 z Z W V k c y A o M i k v 5 p u 0 5 p S 5 5 5 q E 5 7 G 7 5 Z 6 L L n t D b 2 x 1 b W 4 z L D J 9 J n F 1 b 3 Q 7 L C Z x d W 9 0 O 1 N l Y 3 R p b 2 4 x L 3 N l Z W R z I C g y K S / m m 7 T m l L n n m o T n s b v l n o s u e 0 N v b H V t b j Q s M 3 0 m c X V v d D s s J n F 1 b 3 Q 7 U 2 V j d G l v b j E v c 2 V l Z H M g K D I p L + a b t O a U u e e a h O e x u + W e i y 5 7 Q 2 9 s d W 1 u N S w 0 f S Z x d W 9 0 O y w m c X V v d D t T Z W N 0 a W 9 u M S 9 z Z W V k c y A o M i k v 5 p u 0 5 p S 5 5 5 q E 5 7 G 7 5 Z 6 L L n t D b 2 x 1 b W 4 2 L D V 9 J n F 1 b 3 Q 7 L C Z x d W 9 0 O 1 N l Y 3 R p b 2 4 x L 3 N l Z W R z I C g y K S / m m 7 T m l L n n m o T n s b v l n o s u e 0 N v b H V t b j c s N n 0 m c X V v d D s s J n F 1 b 3 Q 7 U 2 V j d G l v b j E v c 2 V l Z H M g K D I p L + a b t O a U u e e a h O e x u + W e i y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l Z H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l Z H M l M j A o M i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T n V + N a a m d J t L U W 0 e 8 O + t 8 A A A A A A g A A A A A A E G Y A A A A B A A A g A A A A K H S t w q F v 5 n 8 q / x S + U k w c t N 3 K q 0 P c N O e x a D s z Q p 0 J L G I A A A A A D o A A A A A C A A A g A A A A p I l 5 c w t 1 b g P 7 K T y s u K A i 5 O K P j l u 0 3 y y e d 0 u E d A + p g p Z Q A A A A T g 0 N X q d G 9 v j o I g x m I 5 Y M b 6 1 H X Q B 9 j i N o 3 d w X r e L l o F / C 3 7 n 9 q l 2 S v 6 M 6 H 8 C J 5 B B 6 O Y o f p o l S y 5 1 F Z e j 6 B 7 + E L h s F 6 J J j M k S y V K t P R Y d 8 I z Z A A A A A P v B w I 5 S s y j s 6 Z a d l Q g 0 I n 7 A n P 7 m u 2 2 I s 1 c e M a 0 g i 9 A P 1 E M j j o L b i J p r I l j j D j c / X z d E B i x L R + f e w p 5 1 I g 1 a T N A = = < / D a t a M a s h u p > 
</file>

<file path=customXml/itemProps1.xml><?xml version="1.0" encoding="utf-8"?>
<ds:datastoreItem xmlns:ds="http://schemas.openxmlformats.org/officeDocument/2006/customXml" ds:itemID="{550257BF-63C9-4FD5-91E6-88964F2165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1.保护单元格</vt:lpstr>
      <vt:lpstr>2.快速输入数据</vt:lpstr>
      <vt:lpstr>3.导入txt数据</vt:lpstr>
      <vt:lpstr>4.Excel数据类型</vt:lpstr>
      <vt:lpstr>5.自定义数据格式</vt:lpstr>
      <vt:lpstr>自定义数据格式作业</vt:lpstr>
      <vt:lpstr>6.文本类型转换数值类型</vt:lpstr>
      <vt:lpstr>7.日期数据标准化</vt:lpstr>
      <vt:lpstr>8.批量删除单引号</vt:lpstr>
      <vt:lpstr>9.组合键Alt+=</vt:lpstr>
      <vt:lpstr>10.快速选择区域</vt:lpstr>
      <vt:lpstr>11.冻结单元格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2020-05-21T02:02:00Z</dcterms:created>
  <dcterms:modified xsi:type="dcterms:W3CDTF">2020-12-19T14:19:25Z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