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earch\cra-ttc2016\case_description\evaluation_artefacts\"/>
    </mc:Choice>
  </mc:AlternateContent>
  <bookViews>
    <workbookView xWindow="120" yWindow="72" windowWidth="28512" windowHeight="13860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E22" i="1" l="1"/>
  <c r="E21" i="1"/>
  <c r="E38" i="1" l="1"/>
  <c r="E39" i="1" s="1"/>
  <c r="E28" i="1"/>
  <c r="E29" i="1" s="1"/>
  <c r="E31" i="1"/>
  <c r="E32" i="1" s="1"/>
  <c r="E14" i="1"/>
  <c r="E15" i="1" s="1"/>
  <c r="E7" i="1"/>
  <c r="E8" i="1" s="1"/>
  <c r="E40" i="1" l="1"/>
</calcChain>
</file>

<file path=xl/sharedStrings.xml><?xml version="1.0" encoding="utf-8"?>
<sst xmlns="http://schemas.openxmlformats.org/spreadsheetml/2006/main" count="88" uniqueCount="45">
  <si>
    <t>Completeness</t>
  </si>
  <si>
    <t>A</t>
  </si>
  <si>
    <t>B</t>
  </si>
  <si>
    <t>C</t>
  </si>
  <si>
    <t>D</t>
  </si>
  <si>
    <t>E</t>
  </si>
  <si>
    <t>Criteria</t>
  </si>
  <si>
    <t>Correctness</t>
  </si>
  <si>
    <t>Optimality</t>
  </si>
  <si>
    <t>Flexibility</t>
  </si>
  <si>
    <t>A-E</t>
  </si>
  <si>
    <t>Correctness specifies whether the given output model conforms to the output metamodel and fulfills all specified constraints.</t>
  </si>
  <si>
    <t>Reference Solution</t>
  </si>
  <si>
    <t>Performance</t>
  </si>
  <si>
    <t>The performance evaluation consists of the measured execution time, i.e., the time it takes the provided solution to generate an output model for a given input model.</t>
  </si>
  <si>
    <t>y</t>
  </si>
  <si>
    <t>How to test</t>
  </si>
  <si>
    <t>Criteria info</t>
  </si>
  <si>
    <t>Completeness indicates whether the provided solution/program always yields an output model as a result.</t>
  </si>
  <si>
    <t>Criteria Weight</t>
  </si>
  <si>
    <t>Input</t>
  </si>
  <si>
    <t>Input Weight</t>
  </si>
  <si>
    <t>Final Score (out of 100)</t>
  </si>
  <si>
    <t>With optimality the quality of the generated models is evaluated, i.e., the CRA-Index of the output model. The higher the CRA-Index the better the quality of the output model.</t>
  </si>
  <si>
    <t>Score (out of 10)</t>
  </si>
  <si>
    <t>Weighted Score (out of 10)</t>
  </si>
  <si>
    <t>Weighted Score (out of 20)</t>
  </si>
  <si>
    <t xml:space="preserve"> Score (out of 10)</t>
  </si>
  <si>
    <t>Flexibility indicates how easy it is to modify the given solution to support additional/other quality metrics besides coupling, cohesion and the CRA-Index.</t>
  </si>
  <si>
    <t>Count the number of submitted, correct output models.</t>
  </si>
  <si>
    <t>Execute the provided Java program for each output model.</t>
  </si>
  <si>
    <t>Execute provided Java Program for each output model to get the CRA-Index. Check the indices provided by all participants and provide a score between 1 and 10 (1 = worst 10 = best).</t>
  </si>
  <si>
    <t>Check the solutions provided by the participants and provide a score between 1 and 10 (1 = worst, 10 = best).</t>
  </si>
  <si>
    <t>Check the times provided by the participants and provide a score between 1 and 10 (1 = worst, 10 = best).</t>
  </si>
  <si>
    <t>Example Solution</t>
  </si>
  <si>
    <t>-</t>
  </si>
  <si>
    <t>04:03.436</t>
  </si>
  <si>
    <t>38:08.067</t>
  </si>
  <si>
    <t>26:51.582</t>
  </si>
  <si>
    <t>12:02.776</t>
  </si>
  <si>
    <t>05:05.156</t>
  </si>
  <si>
    <t>Complexity</t>
  </si>
  <si>
    <t>Complexity indicates the efforts of establishing search capabilities in the transformation by extending either the transformation definition or transformation engine or providing additional encodings to perform the search.</t>
  </si>
  <si>
    <t>Weighted Score (out of 25)</t>
  </si>
  <si>
    <t>Weighted Score (out of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</si>
</sst>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AEC7F"/>
        <bgColor indexed="64"/>
      </patternFill>
    </fill>
    <fill>
      <patternFill patternType="solid">
        <fgColor rgb="FFEDFDEE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11" xfId="0" applyFont="1" applyFill="1" applyBorder="1"/>
    <xf numFmtId="0" fontId="0" fillId="0" borderId="17" xfId="0" applyBorder="1"/>
    <xf numFmtId="0" fontId="3" fillId="0" borderId="0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13" xfId="0" applyFont="1" applyFill="1" applyBorder="1" applyAlignment="1"/>
    <xf numFmtId="0" fontId="1" fillId="0" borderId="19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3" fillId="0" borderId="26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2" borderId="13" xfId="0" applyFont="1" applyFill="1" applyBorder="1"/>
    <xf numFmtId="0" fontId="1" fillId="0" borderId="3" xfId="0" applyFont="1" applyBorder="1" applyAlignment="1">
      <alignment horizontal="center" vertical="center"/>
    </xf>
    <xf numFmtId="0" fontId="3" fillId="3" borderId="25" xfId="0" applyFont="1" applyFill="1" applyBorder="1"/>
    <xf numFmtId="0" fontId="3" fillId="3" borderId="28" xfId="0" applyFont="1" applyFill="1" applyBorder="1"/>
    <xf numFmtId="0" fontId="3" fillId="3" borderId="25" xfId="0" applyFont="1" applyFill="1" applyBorder="1" applyAlignment="1">
      <alignment horizontal="left" vertical="top" wrapText="1"/>
    </xf>
    <xf numFmtId="0" fontId="3" fillId="3" borderId="28" xfId="0" applyFont="1" applyFill="1" applyBorder="1" applyAlignment="1">
      <alignment horizontal="left" vertical="top" wrapText="1"/>
    </xf>
    <xf numFmtId="0" fontId="2" fillId="3" borderId="4" xfId="0" applyFont="1" applyFill="1" applyBorder="1"/>
    <xf numFmtId="0" fontId="2" fillId="3" borderId="5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9" xfId="0" applyFont="1" applyFill="1" applyBorder="1"/>
    <xf numFmtId="0" fontId="3" fillId="3" borderId="0" xfId="0" applyFont="1" applyFill="1" applyBorder="1"/>
    <xf numFmtId="0" fontId="3" fillId="3" borderId="23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2" fillId="3" borderId="9" xfId="0" applyFont="1" applyFill="1" applyBorder="1"/>
    <xf numFmtId="0" fontId="3" fillId="3" borderId="2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vertical="top"/>
    </xf>
    <xf numFmtId="0" fontId="2" fillId="3" borderId="0" xfId="0" applyFont="1" applyFill="1" applyBorder="1" applyAlignment="1">
      <alignment horizontal="center" vertical="top"/>
    </xf>
    <xf numFmtId="0" fontId="3" fillId="3" borderId="24" xfId="0" applyFont="1" applyFill="1" applyBorder="1" applyAlignment="1">
      <alignment horizontal="center" vertical="top"/>
    </xf>
    <xf numFmtId="0" fontId="3" fillId="3" borderId="10" xfId="0" applyFont="1" applyFill="1" applyBorder="1" applyAlignment="1">
      <alignment horizontal="center" vertical="top"/>
    </xf>
    <xf numFmtId="0" fontId="2" fillId="3" borderId="7" xfId="0" applyFont="1" applyFill="1" applyBorder="1"/>
    <xf numFmtId="0" fontId="2" fillId="3" borderId="1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25" xfId="0" applyFont="1" applyFill="1" applyBorder="1" applyAlignment="1"/>
    <xf numFmtId="0" fontId="1" fillId="0" borderId="16" xfId="0" applyFont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top" wrapText="1"/>
    </xf>
    <xf numFmtId="0" fontId="3" fillId="3" borderId="20" xfId="0" applyFont="1" applyFill="1" applyBorder="1" applyAlignment="1">
      <alignment horizontal="left" vertical="top" wrapText="1"/>
    </xf>
    <xf numFmtId="0" fontId="3" fillId="3" borderId="35" xfId="0" applyFont="1" applyFill="1" applyBorder="1" applyAlignment="1"/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top"/>
    </xf>
    <xf numFmtId="0" fontId="3" fillId="0" borderId="8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left"/>
    </xf>
    <xf numFmtId="0" fontId="2" fillId="3" borderId="26" xfId="0" applyFont="1" applyFill="1" applyBorder="1" applyAlignment="1">
      <alignment horizontal="left"/>
    </xf>
    <xf numFmtId="0" fontId="2" fillId="3" borderId="27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left" vertical="top" wrapText="1"/>
    </xf>
    <xf numFmtId="0" fontId="3" fillId="3" borderId="21" xfId="0" applyFont="1" applyFill="1" applyBorder="1" applyAlignment="1">
      <alignment horizontal="left" vertical="top" wrapText="1"/>
    </xf>
    <xf numFmtId="0" fontId="3" fillId="3" borderId="20" xfId="0" applyFont="1" applyFill="1" applyBorder="1" applyAlignment="1">
      <alignment horizontal="left" vertical="top" wrapText="1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left" vertical="top" wrapText="1"/>
    </xf>
    <xf numFmtId="0" fontId="3" fillId="3" borderId="30" xfId="0" applyFont="1" applyFill="1" applyBorder="1" applyAlignment="1">
      <alignment horizontal="left" vertical="top" wrapText="1"/>
    </xf>
    <xf numFmtId="0" fontId="3" fillId="3" borderId="31" xfId="0" applyFont="1" applyFill="1" applyBorder="1" applyAlignment="1">
      <alignment horizontal="left" vertical="top" wrapText="1"/>
    </xf>
    <xf numFmtId="0" fontId="3" fillId="3" borderId="33" xfId="0" applyFont="1" applyFill="1" applyBorder="1" applyAlignment="1">
      <alignment horizontal="left" vertical="top" wrapText="1"/>
    </xf>
    <xf numFmtId="0" fontId="2" fillId="2" borderId="34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3" fillId="0" borderId="40" xfId="0" applyFont="1" applyBorder="1" applyAlignment="1">
      <alignment horizontal="center" vertical="top"/>
    </xf>
    <xf numFmtId="0" fontId="3" fillId="0" borderId="41" xfId="0" applyFont="1" applyBorder="1" applyAlignment="1">
      <alignment horizontal="center" vertical="top"/>
    </xf>
    <xf numFmtId="0" fontId="3" fillId="0" borderId="42" xfId="0" applyFont="1" applyBorder="1" applyAlignment="1">
      <alignment horizontal="center" vertical="top"/>
    </xf>
    <xf numFmtId="0" fontId="3" fillId="3" borderId="32" xfId="0" applyFont="1" applyFill="1" applyBorder="1" applyAlignment="1">
      <alignment horizontal="center" vertical="top"/>
    </xf>
    <xf numFmtId="0" fontId="3" fillId="3" borderId="23" xfId="0" applyFont="1" applyFill="1" applyBorder="1" applyAlignment="1">
      <alignment horizontal="center" vertical="top"/>
    </xf>
    <xf numFmtId="0" fontId="3" fillId="3" borderId="43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center" vertical="top"/>
    </xf>
    <xf numFmtId="0" fontId="3" fillId="3" borderId="10" xfId="0" applyFont="1" applyFill="1" applyBorder="1" applyAlignment="1">
      <alignment horizontal="center" vertical="top"/>
    </xf>
    <xf numFmtId="0" fontId="3" fillId="3" borderId="44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DFDEE"/>
      <color rgb="FFE1FBE2"/>
      <color rgb="FFBDF5C0"/>
      <color rgb="FF7AEC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13" workbookViewId="0">
      <selection activeCell="F40" sqref="F40"/>
    </sheetView>
  </sheetViews>
  <sheetFormatPr baseColWidth="10" defaultRowHeight="14.4" x14ac:dyDescent="0.3"/>
  <cols>
    <col min="1" max="1" width="12.109375" bestFit="1" customWidth="1"/>
    <col min="2" max="2" width="7.5546875" bestFit="1" customWidth="1"/>
    <col min="3" max="3" width="5.6640625" bestFit="1" customWidth="1"/>
    <col min="4" max="4" width="7.5546875" bestFit="1" customWidth="1"/>
    <col min="5" max="5" width="10.109375" bestFit="1" customWidth="1"/>
    <col min="6" max="6" width="34.33203125" customWidth="1"/>
    <col min="7" max="7" width="31.44140625" customWidth="1"/>
    <col min="8" max="8" width="10.109375" bestFit="1" customWidth="1"/>
  </cols>
  <sheetData>
    <row r="1" spans="1:8" ht="32.25" customHeight="1" thickBot="1" x14ac:dyDescent="0.35">
      <c r="A1" s="44" t="s">
        <v>6</v>
      </c>
      <c r="B1" s="1" t="s">
        <v>19</v>
      </c>
      <c r="C1" s="14" t="s">
        <v>20</v>
      </c>
      <c r="D1" s="9" t="s">
        <v>21</v>
      </c>
      <c r="E1" s="1" t="s">
        <v>34</v>
      </c>
      <c r="F1" s="2" t="s">
        <v>17</v>
      </c>
      <c r="G1" s="13" t="s">
        <v>16</v>
      </c>
      <c r="H1" s="9" t="s">
        <v>12</v>
      </c>
    </row>
    <row r="2" spans="1:8" ht="15" customHeight="1" x14ac:dyDescent="0.3">
      <c r="A2" s="24" t="s">
        <v>0</v>
      </c>
      <c r="B2" s="25">
        <v>0.5</v>
      </c>
      <c r="C2" s="26" t="s">
        <v>1</v>
      </c>
      <c r="D2" s="27">
        <v>2</v>
      </c>
      <c r="E2" s="17" t="s">
        <v>15</v>
      </c>
      <c r="F2" s="78" t="s">
        <v>18</v>
      </c>
      <c r="G2" s="81" t="s">
        <v>29</v>
      </c>
      <c r="H2" s="48" t="s">
        <v>15</v>
      </c>
    </row>
    <row r="3" spans="1:8" x14ac:dyDescent="0.3">
      <c r="A3" s="28"/>
      <c r="B3" s="29"/>
      <c r="C3" s="30" t="s">
        <v>2</v>
      </c>
      <c r="D3" s="31">
        <v>2</v>
      </c>
      <c r="E3" s="4" t="s">
        <v>15</v>
      </c>
      <c r="F3" s="79"/>
      <c r="G3" s="71"/>
      <c r="H3" s="49" t="s">
        <v>15</v>
      </c>
    </row>
    <row r="4" spans="1:8" x14ac:dyDescent="0.3">
      <c r="A4" s="28"/>
      <c r="B4" s="29"/>
      <c r="C4" s="30" t="s">
        <v>3</v>
      </c>
      <c r="D4" s="31">
        <v>2</v>
      </c>
      <c r="E4" s="5" t="s">
        <v>15</v>
      </c>
      <c r="F4" s="79"/>
      <c r="G4" s="71"/>
      <c r="H4" s="50" t="s">
        <v>15</v>
      </c>
    </row>
    <row r="5" spans="1:8" x14ac:dyDescent="0.3">
      <c r="A5" s="28"/>
      <c r="B5" s="29"/>
      <c r="C5" s="30" t="s">
        <v>4</v>
      </c>
      <c r="D5" s="31">
        <v>2</v>
      </c>
      <c r="E5" s="5" t="s">
        <v>15</v>
      </c>
      <c r="F5" s="79"/>
      <c r="G5" s="71"/>
      <c r="H5" s="50" t="s">
        <v>15</v>
      </c>
    </row>
    <row r="6" spans="1:8" x14ac:dyDescent="0.3">
      <c r="A6" s="28"/>
      <c r="B6" s="29"/>
      <c r="C6" s="30" t="s">
        <v>5</v>
      </c>
      <c r="D6" s="31">
        <v>2</v>
      </c>
      <c r="E6" s="4" t="s">
        <v>15</v>
      </c>
      <c r="F6" s="80"/>
      <c r="G6" s="71"/>
      <c r="H6" s="49" t="s">
        <v>15</v>
      </c>
    </row>
    <row r="7" spans="1:8" x14ac:dyDescent="0.3">
      <c r="A7" s="56" t="s">
        <v>24</v>
      </c>
      <c r="B7" s="57"/>
      <c r="C7" s="57"/>
      <c r="D7" s="58"/>
      <c r="E7" s="15">
        <f>COUNTIF(E2:E6,"y")*2</f>
        <v>10</v>
      </c>
      <c r="F7" s="22"/>
      <c r="G7" s="23"/>
      <c r="H7" s="51"/>
    </row>
    <row r="8" spans="1:8" ht="15" thickBot="1" x14ac:dyDescent="0.35">
      <c r="A8" s="59" t="s">
        <v>44</v>
      </c>
      <c r="B8" s="60"/>
      <c r="C8" s="60"/>
      <c r="D8" s="61"/>
      <c r="E8" s="11">
        <f>E7*B2</f>
        <v>5</v>
      </c>
      <c r="F8" s="18"/>
      <c r="G8" s="82"/>
      <c r="H8" s="83"/>
    </row>
    <row r="9" spans="1:8" x14ac:dyDescent="0.3">
      <c r="A9" s="24" t="s">
        <v>7</v>
      </c>
      <c r="B9" s="25">
        <v>0.5</v>
      </c>
      <c r="C9" s="26" t="s">
        <v>1</v>
      </c>
      <c r="D9" s="27">
        <v>2</v>
      </c>
      <c r="E9" s="17" t="s">
        <v>15</v>
      </c>
      <c r="F9" s="93" t="s">
        <v>11</v>
      </c>
      <c r="G9" s="81" t="s">
        <v>30</v>
      </c>
      <c r="H9" s="48" t="s">
        <v>15</v>
      </c>
    </row>
    <row r="10" spans="1:8" x14ac:dyDescent="0.3">
      <c r="A10" s="28"/>
      <c r="B10" s="29"/>
      <c r="C10" s="30" t="s">
        <v>2</v>
      </c>
      <c r="D10" s="31">
        <v>2</v>
      </c>
      <c r="E10" s="4" t="s">
        <v>15</v>
      </c>
      <c r="F10" s="69"/>
      <c r="G10" s="71"/>
      <c r="H10" s="49" t="s">
        <v>15</v>
      </c>
    </row>
    <row r="11" spans="1:8" x14ac:dyDescent="0.3">
      <c r="A11" s="28"/>
      <c r="B11" s="29"/>
      <c r="C11" s="30" t="s">
        <v>3</v>
      </c>
      <c r="D11" s="31">
        <v>2</v>
      </c>
      <c r="E11" s="4" t="s">
        <v>15</v>
      </c>
      <c r="F11" s="69"/>
      <c r="G11" s="71"/>
      <c r="H11" s="49" t="s">
        <v>15</v>
      </c>
    </row>
    <row r="12" spans="1:8" x14ac:dyDescent="0.3">
      <c r="A12" s="28"/>
      <c r="B12" s="29"/>
      <c r="C12" s="30" t="s">
        <v>4</v>
      </c>
      <c r="D12" s="31">
        <v>2</v>
      </c>
      <c r="E12" s="4" t="s">
        <v>15</v>
      </c>
      <c r="F12" s="69"/>
      <c r="G12" s="71"/>
      <c r="H12" s="49" t="s">
        <v>15</v>
      </c>
    </row>
    <row r="13" spans="1:8" x14ac:dyDescent="0.3">
      <c r="A13" s="28"/>
      <c r="B13" s="29"/>
      <c r="C13" s="30" t="s">
        <v>5</v>
      </c>
      <c r="D13" s="31">
        <v>2</v>
      </c>
      <c r="E13" s="4" t="s">
        <v>15</v>
      </c>
      <c r="F13" s="69"/>
      <c r="G13" s="71"/>
      <c r="H13" s="49" t="s">
        <v>15</v>
      </c>
    </row>
    <row r="14" spans="1:8" x14ac:dyDescent="0.3">
      <c r="A14" s="56" t="s">
        <v>24</v>
      </c>
      <c r="B14" s="57"/>
      <c r="C14" s="57"/>
      <c r="D14" s="58"/>
      <c r="E14" s="15">
        <f>COUNTIF(E9:E13,"y")*2</f>
        <v>10</v>
      </c>
      <c r="F14" s="20"/>
      <c r="G14" s="21"/>
      <c r="H14" s="51"/>
    </row>
    <row r="15" spans="1:8" ht="15" thickBot="1" x14ac:dyDescent="0.35">
      <c r="A15" s="59" t="s">
        <v>44</v>
      </c>
      <c r="B15" s="60"/>
      <c r="C15" s="60"/>
      <c r="D15" s="61"/>
      <c r="E15" s="11">
        <f>E14*B9</f>
        <v>5</v>
      </c>
      <c r="F15" s="18"/>
      <c r="G15" s="82"/>
      <c r="H15" s="83"/>
    </row>
    <row r="16" spans="1:8" x14ac:dyDescent="0.3">
      <c r="A16" s="32" t="s">
        <v>8</v>
      </c>
      <c r="B16" s="25">
        <v>3</v>
      </c>
      <c r="C16" s="30" t="s">
        <v>1</v>
      </c>
      <c r="D16" s="31">
        <v>1</v>
      </c>
      <c r="E16" s="4">
        <v>10</v>
      </c>
      <c r="F16" s="69" t="s">
        <v>23</v>
      </c>
      <c r="G16" s="71" t="s">
        <v>31</v>
      </c>
      <c r="H16" s="49">
        <v>1.75</v>
      </c>
    </row>
    <row r="17" spans="1:8" x14ac:dyDescent="0.3">
      <c r="A17" s="28"/>
      <c r="B17" s="29"/>
      <c r="C17" s="30" t="s">
        <v>2</v>
      </c>
      <c r="D17" s="31">
        <v>2</v>
      </c>
      <c r="E17" s="4">
        <v>10</v>
      </c>
      <c r="F17" s="69"/>
      <c r="G17" s="71"/>
      <c r="H17" s="49">
        <v>-0.23330000000000001</v>
      </c>
    </row>
    <row r="18" spans="1:8" x14ac:dyDescent="0.3">
      <c r="A18" s="28"/>
      <c r="B18" s="29"/>
      <c r="C18" s="30" t="s">
        <v>3</v>
      </c>
      <c r="D18" s="31">
        <v>3</v>
      </c>
      <c r="E18" s="4">
        <v>10</v>
      </c>
      <c r="F18" s="69"/>
      <c r="G18" s="71"/>
      <c r="H18" s="49">
        <v>-6.4714</v>
      </c>
    </row>
    <row r="19" spans="1:8" x14ac:dyDescent="0.3">
      <c r="A19" s="28"/>
      <c r="B19" s="29"/>
      <c r="C19" s="30" t="s">
        <v>4</v>
      </c>
      <c r="D19" s="31">
        <v>2</v>
      </c>
      <c r="E19" s="4">
        <v>10</v>
      </c>
      <c r="F19" s="69"/>
      <c r="G19" s="71"/>
      <c r="H19" s="49">
        <v>-23.63381</v>
      </c>
    </row>
    <row r="20" spans="1:8" ht="15" customHeight="1" x14ac:dyDescent="0.3">
      <c r="A20" s="28"/>
      <c r="B20" s="29"/>
      <c r="C20" s="33" t="s">
        <v>5</v>
      </c>
      <c r="D20" s="34">
        <v>1</v>
      </c>
      <c r="E20" s="16">
        <v>10</v>
      </c>
      <c r="F20" s="69"/>
      <c r="G20" s="71"/>
      <c r="H20" s="52">
        <v>-66.655450000000002</v>
      </c>
    </row>
    <row r="21" spans="1:8" x14ac:dyDescent="0.3">
      <c r="A21" s="56" t="s">
        <v>27</v>
      </c>
      <c r="B21" s="57"/>
      <c r="C21" s="57"/>
      <c r="D21" s="58"/>
      <c r="E21" s="15">
        <f>(D16*E16+D17*E17+D18*E18+D19*E19+D20*E20)/SUM(D16:D20)</f>
        <v>10</v>
      </c>
      <c r="F21" s="20"/>
      <c r="G21" s="21"/>
      <c r="H21" s="51"/>
    </row>
    <row r="22" spans="1:8" ht="15" thickBot="1" x14ac:dyDescent="0.35">
      <c r="A22" s="59" t="s">
        <v>25</v>
      </c>
      <c r="B22" s="60"/>
      <c r="C22" s="60"/>
      <c r="D22" s="61"/>
      <c r="E22" s="11">
        <f>E21*B16</f>
        <v>30</v>
      </c>
      <c r="F22" s="18"/>
      <c r="G22" s="82"/>
      <c r="H22" s="83"/>
    </row>
    <row r="23" spans="1:8" x14ac:dyDescent="0.3">
      <c r="A23" s="32" t="s">
        <v>41</v>
      </c>
      <c r="B23" s="25">
        <v>2</v>
      </c>
      <c r="C23" s="87" t="s">
        <v>10</v>
      </c>
      <c r="D23" s="90">
        <v>1</v>
      </c>
      <c r="E23" s="84">
        <v>10</v>
      </c>
      <c r="F23" s="69" t="s">
        <v>42</v>
      </c>
      <c r="G23" s="71" t="s">
        <v>32</v>
      </c>
      <c r="H23" s="84" t="s">
        <v>35</v>
      </c>
    </row>
    <row r="24" spans="1:8" x14ac:dyDescent="0.3">
      <c r="A24" s="28"/>
      <c r="B24" s="29"/>
      <c r="C24" s="88"/>
      <c r="D24" s="91"/>
      <c r="E24" s="85"/>
      <c r="F24" s="69"/>
      <c r="G24" s="71"/>
      <c r="H24" s="85"/>
    </row>
    <row r="25" spans="1:8" x14ac:dyDescent="0.3">
      <c r="A25" s="28"/>
      <c r="B25" s="29"/>
      <c r="C25" s="88"/>
      <c r="D25" s="91"/>
      <c r="E25" s="85"/>
      <c r="F25" s="69"/>
      <c r="G25" s="71"/>
      <c r="H25" s="85"/>
    </row>
    <row r="26" spans="1:8" x14ac:dyDescent="0.3">
      <c r="A26" s="28"/>
      <c r="B26" s="29"/>
      <c r="C26" s="88"/>
      <c r="D26" s="91"/>
      <c r="E26" s="85"/>
      <c r="F26" s="69"/>
      <c r="G26" s="71"/>
      <c r="H26" s="85"/>
    </row>
    <row r="27" spans="1:8" ht="43.8" customHeight="1" x14ac:dyDescent="0.3">
      <c r="A27" s="28"/>
      <c r="B27" s="29"/>
      <c r="C27" s="89"/>
      <c r="D27" s="92"/>
      <c r="E27" s="86"/>
      <c r="F27" s="69"/>
      <c r="G27" s="71"/>
      <c r="H27" s="86"/>
    </row>
    <row r="28" spans="1:8" x14ac:dyDescent="0.3">
      <c r="A28" s="56" t="s">
        <v>27</v>
      </c>
      <c r="B28" s="57"/>
      <c r="C28" s="57"/>
      <c r="D28" s="58"/>
      <c r="E28" s="15">
        <f>(D23*E23+D24*E24+D25*E25+D26*E26+D27*E27)/SUM(D23:D27)</f>
        <v>10</v>
      </c>
      <c r="F28" s="20"/>
      <c r="G28" s="21"/>
      <c r="H28" s="51"/>
    </row>
    <row r="29" spans="1:8" x14ac:dyDescent="0.3">
      <c r="A29" s="62" t="s">
        <v>43</v>
      </c>
      <c r="B29" s="63"/>
      <c r="C29" s="63"/>
      <c r="D29" s="64"/>
      <c r="E29" s="10">
        <f>E28*B23</f>
        <v>20</v>
      </c>
      <c r="F29" s="6"/>
      <c r="G29" s="76"/>
      <c r="H29" s="77"/>
    </row>
    <row r="30" spans="1:8" ht="55.5" customHeight="1" x14ac:dyDescent="0.3">
      <c r="A30" s="35" t="s">
        <v>9</v>
      </c>
      <c r="B30" s="36">
        <v>2</v>
      </c>
      <c r="C30" s="37" t="s">
        <v>10</v>
      </c>
      <c r="D30" s="38">
        <v>1</v>
      </c>
      <c r="E30" s="8">
        <v>10</v>
      </c>
      <c r="F30" s="45" t="s">
        <v>28</v>
      </c>
      <c r="G30" s="46" t="s">
        <v>32</v>
      </c>
      <c r="H30" s="53" t="s">
        <v>35</v>
      </c>
    </row>
    <row r="31" spans="1:8" x14ac:dyDescent="0.3">
      <c r="A31" s="56" t="s">
        <v>24</v>
      </c>
      <c r="B31" s="57"/>
      <c r="C31" s="57"/>
      <c r="D31" s="58"/>
      <c r="E31" s="15">
        <f>E30</f>
        <v>10</v>
      </c>
      <c r="F31" s="20"/>
      <c r="G31" s="21"/>
      <c r="H31" s="51"/>
    </row>
    <row r="32" spans="1:8" x14ac:dyDescent="0.3">
      <c r="A32" s="62" t="s">
        <v>43</v>
      </c>
      <c r="B32" s="63"/>
      <c r="C32" s="63"/>
      <c r="D32" s="64"/>
      <c r="E32" s="10">
        <f>E31*B30</f>
        <v>20</v>
      </c>
      <c r="F32" s="6"/>
      <c r="G32" s="76"/>
      <c r="H32" s="77"/>
    </row>
    <row r="33" spans="1:8" x14ac:dyDescent="0.3">
      <c r="A33" s="39" t="s">
        <v>13</v>
      </c>
      <c r="B33" s="40">
        <v>2</v>
      </c>
      <c r="C33" s="41" t="s">
        <v>1</v>
      </c>
      <c r="D33" s="42">
        <v>5</v>
      </c>
      <c r="E33" s="3">
        <v>10</v>
      </c>
      <c r="F33" s="68" t="s">
        <v>14</v>
      </c>
      <c r="G33" s="70" t="s">
        <v>33</v>
      </c>
      <c r="H33" s="54" t="s">
        <v>36</v>
      </c>
    </row>
    <row r="34" spans="1:8" x14ac:dyDescent="0.3">
      <c r="A34" s="28"/>
      <c r="B34" s="29"/>
      <c r="C34" s="30" t="s">
        <v>2</v>
      </c>
      <c r="D34" s="31">
        <v>4</v>
      </c>
      <c r="E34" s="4">
        <v>10</v>
      </c>
      <c r="F34" s="69"/>
      <c r="G34" s="71"/>
      <c r="H34" s="49" t="s">
        <v>40</v>
      </c>
    </row>
    <row r="35" spans="1:8" x14ac:dyDescent="0.3">
      <c r="A35" s="28"/>
      <c r="B35" s="29"/>
      <c r="C35" s="30" t="s">
        <v>3</v>
      </c>
      <c r="D35" s="31">
        <v>3</v>
      </c>
      <c r="E35" s="4">
        <v>10</v>
      </c>
      <c r="F35" s="69"/>
      <c r="G35" s="71"/>
      <c r="H35" s="49" t="s">
        <v>39</v>
      </c>
    </row>
    <row r="36" spans="1:8" x14ac:dyDescent="0.3">
      <c r="A36" s="28"/>
      <c r="B36" s="29"/>
      <c r="C36" s="30" t="s">
        <v>4</v>
      </c>
      <c r="D36" s="31">
        <v>2</v>
      </c>
      <c r="E36" s="4">
        <v>10</v>
      </c>
      <c r="F36" s="69"/>
      <c r="G36" s="71"/>
      <c r="H36" s="49" t="s">
        <v>38</v>
      </c>
    </row>
    <row r="37" spans="1:8" x14ac:dyDescent="0.3">
      <c r="A37" s="28"/>
      <c r="B37" s="29"/>
      <c r="C37" s="30" t="s">
        <v>5</v>
      </c>
      <c r="D37" s="31">
        <v>1</v>
      </c>
      <c r="E37" s="4">
        <v>10</v>
      </c>
      <c r="F37" s="69"/>
      <c r="G37" s="71"/>
      <c r="H37" s="49" t="s">
        <v>37</v>
      </c>
    </row>
    <row r="38" spans="1:8" x14ac:dyDescent="0.3">
      <c r="A38" s="56" t="s">
        <v>24</v>
      </c>
      <c r="B38" s="57"/>
      <c r="C38" s="57"/>
      <c r="D38" s="58"/>
      <c r="E38" s="15">
        <f>(D33*E33+D34*E34+D35*E35+D36*E36+D37*E37)/SUM(D33:D37)</f>
        <v>10</v>
      </c>
      <c r="F38" s="43"/>
      <c r="G38" s="47"/>
      <c r="H38" s="55"/>
    </row>
    <row r="39" spans="1:8" ht="15" thickBot="1" x14ac:dyDescent="0.35">
      <c r="A39" s="59" t="s">
        <v>26</v>
      </c>
      <c r="B39" s="60"/>
      <c r="C39" s="60"/>
      <c r="D39" s="61"/>
      <c r="E39" s="11">
        <f>E38*B33</f>
        <v>20</v>
      </c>
      <c r="F39" s="12"/>
      <c r="G39" s="74"/>
      <c r="H39" s="75"/>
    </row>
    <row r="40" spans="1:8" ht="19.5" customHeight="1" thickBot="1" x14ac:dyDescent="0.35">
      <c r="A40" s="65" t="s">
        <v>22</v>
      </c>
      <c r="B40" s="66"/>
      <c r="C40" s="66"/>
      <c r="D40" s="67"/>
      <c r="E40" s="19">
        <f>E39+E32+E29+E22+E15+E8</f>
        <v>100</v>
      </c>
      <c r="F40" s="7"/>
      <c r="G40" s="72"/>
      <c r="H40" s="73"/>
    </row>
  </sheetData>
  <mergeCells count="34">
    <mergeCell ref="F2:F6"/>
    <mergeCell ref="G2:G6"/>
    <mergeCell ref="G9:G13"/>
    <mergeCell ref="G23:G27"/>
    <mergeCell ref="G15:H15"/>
    <mergeCell ref="G8:H8"/>
    <mergeCell ref="F16:F20"/>
    <mergeCell ref="G16:G20"/>
    <mergeCell ref="G22:H22"/>
    <mergeCell ref="H23:H27"/>
    <mergeCell ref="F9:F13"/>
    <mergeCell ref="A39:D39"/>
    <mergeCell ref="A40:D40"/>
    <mergeCell ref="F33:F37"/>
    <mergeCell ref="G33:G37"/>
    <mergeCell ref="F23:F27"/>
    <mergeCell ref="G40:H40"/>
    <mergeCell ref="G39:H39"/>
    <mergeCell ref="G32:H32"/>
    <mergeCell ref="G29:H29"/>
    <mergeCell ref="E23:E27"/>
    <mergeCell ref="C23:C27"/>
    <mergeCell ref="D23:D27"/>
    <mergeCell ref="A7:D7"/>
    <mergeCell ref="A14:D14"/>
    <mergeCell ref="A28:D28"/>
    <mergeCell ref="A31:D31"/>
    <mergeCell ref="A38:D38"/>
    <mergeCell ref="A8:D8"/>
    <mergeCell ref="A15:D15"/>
    <mergeCell ref="A29:D29"/>
    <mergeCell ref="A32:D32"/>
    <mergeCell ref="A21:D21"/>
    <mergeCell ref="A22:D22"/>
  </mergeCells>
  <printOptions horizontalCentered="1"/>
  <pageMargins left="0.23622047244094491" right="0.23622047244094491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TU Wien - Campusversion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Fleck</dc:creator>
  <cp:lastModifiedBy>user</cp:lastModifiedBy>
  <cp:lastPrinted>2015-03-12T13:23:40Z</cp:lastPrinted>
  <dcterms:created xsi:type="dcterms:W3CDTF">2015-03-10T15:09:39Z</dcterms:created>
  <dcterms:modified xsi:type="dcterms:W3CDTF">2016-04-11T08:26:47Z</dcterms:modified>
</cp:coreProperties>
</file>