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PP4SUMB\ueda\"/>
    </mc:Choice>
  </mc:AlternateContent>
  <xr:revisionPtr revIDLastSave="0" documentId="13_ncr:1_{0E284F53-39D9-42E8-9D49-67F59641DDD4}" xr6:coauthVersionLast="46" xr6:coauthVersionMax="46" xr10:uidLastSave="{00000000-0000-0000-0000-000000000000}"/>
  <bookViews>
    <workbookView xWindow="-22875" yWindow="2070" windowWidth="21600" windowHeight="11385" xr2:uid="{998A00FB-6AAE-48C0-B6E0-9C6C74430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29" i="1"/>
  <c r="H28" i="1"/>
  <c r="H24" i="1"/>
  <c r="H23" i="1"/>
  <c r="H14" i="1"/>
  <c r="H13" i="1"/>
  <c r="H19" i="1"/>
  <c r="H18" i="1"/>
  <c r="H9" i="1"/>
  <c r="H8" i="1"/>
  <c r="H4" i="1"/>
  <c r="H3" i="1"/>
  <c r="H30" i="1" l="1"/>
  <c r="H35" i="1"/>
  <c r="H25" i="1"/>
  <c r="H15" i="1"/>
  <c r="H5" i="1"/>
  <c r="H20" i="1"/>
  <c r="H10" i="1"/>
</calcChain>
</file>

<file path=xl/sharedStrings.xml><?xml version="1.0" encoding="utf-8"?>
<sst xmlns="http://schemas.openxmlformats.org/spreadsheetml/2006/main" count="90" uniqueCount="29">
  <si>
    <t>真の結果</t>
    <rPh sb="0" eb="1">
      <t>シン</t>
    </rPh>
    <rPh sb="2" eb="4">
      <t>ケッカ</t>
    </rPh>
    <phoneticPr fontId="1"/>
  </si>
  <si>
    <t>正</t>
    <rPh sb="0" eb="1">
      <t>セイ</t>
    </rPh>
    <phoneticPr fontId="1"/>
  </si>
  <si>
    <t>負</t>
    <rPh sb="0" eb="1">
      <t>フ</t>
    </rPh>
    <phoneticPr fontId="1"/>
  </si>
  <si>
    <t>予測結果</t>
    <rPh sb="0" eb="2">
      <t>ヨソク</t>
    </rPh>
    <rPh sb="2" eb="4">
      <t>ケッカ</t>
    </rPh>
    <phoneticPr fontId="1"/>
  </si>
  <si>
    <t>適合率</t>
    <rPh sb="0" eb="2">
      <t>テキゴウ</t>
    </rPh>
    <rPh sb="2" eb="3">
      <t>リツ</t>
    </rPh>
    <phoneticPr fontId="1"/>
  </si>
  <si>
    <t>再現率</t>
    <rPh sb="0" eb="2">
      <t>サイゲン</t>
    </rPh>
    <rPh sb="2" eb="3">
      <t>リツ</t>
    </rPh>
    <phoneticPr fontId="1"/>
  </si>
  <si>
    <t>F値</t>
    <rPh sb="1" eb="2">
      <t>アタイ</t>
    </rPh>
    <phoneticPr fontId="1"/>
  </si>
  <si>
    <t>予測結果</t>
    <phoneticPr fontId="1"/>
  </si>
  <si>
    <t>thinning2とthinning3は復元欠損を手作業で修復</t>
    <rPh sb="20" eb="22">
      <t>フクゲン</t>
    </rPh>
    <rPh sb="22" eb="24">
      <t>ケッソン</t>
    </rPh>
    <rPh sb="25" eb="28">
      <t>テサギョウ</t>
    </rPh>
    <rPh sb="29" eb="31">
      <t>シュウフク</t>
    </rPh>
    <phoneticPr fontId="1"/>
  </si>
  <si>
    <t>適合率 (precision)：正と予測したデータのうち，実際に正であるものの割合</t>
  </si>
  <si>
    <t>F値 (F尺度, F-measure)：再現率と適合率の調和平均</t>
    <rPh sb="28" eb="32">
      <t>チョウワヘイキン</t>
    </rPh>
    <phoneticPr fontId="1"/>
  </si>
  <si>
    <t>thinning(83,75)</t>
    <phoneticPr fontId="1"/>
  </si>
  <si>
    <t>thinning2(81,80)
※復元あり</t>
    <rPh sb="18" eb="20">
      <t>フクゲン</t>
    </rPh>
    <phoneticPr fontId="1"/>
  </si>
  <si>
    <t>thinning3(72,72)
※復元あり</t>
    <rPh sb="18" eb="20">
      <t>フクゲン</t>
    </rPh>
    <phoneticPr fontId="1"/>
  </si>
  <si>
    <t>thinning2(76,80)
※復元なし</t>
    <rPh sb="18" eb="20">
      <t>フクゲン</t>
    </rPh>
    <phoneticPr fontId="1"/>
  </si>
  <si>
    <t>TP</t>
    <phoneticPr fontId="1"/>
  </si>
  <si>
    <t>FP</t>
    <phoneticPr fontId="1"/>
  </si>
  <si>
    <t>FN</t>
    <phoneticPr fontId="1"/>
  </si>
  <si>
    <t>TN</t>
    <phoneticPr fontId="1"/>
  </si>
  <si>
    <t>適合率=TP/(TP+FP)</t>
    <rPh sb="0" eb="2">
      <t>テキゴウ</t>
    </rPh>
    <rPh sb="2" eb="3">
      <t>リツ</t>
    </rPh>
    <phoneticPr fontId="1"/>
  </si>
  <si>
    <t>再現率=TP/(TP+FN)</t>
    <rPh sb="0" eb="2">
      <t>サイゲン</t>
    </rPh>
    <rPh sb="2" eb="3">
      <t>リツ</t>
    </rPh>
    <phoneticPr fontId="1"/>
  </si>
  <si>
    <t>カッコ内は(検出点群数,正解点群数(実際の結び目の数))</t>
    <rPh sb="3" eb="4">
      <t>ナイ</t>
    </rPh>
    <rPh sb="6" eb="8">
      <t>ケンシュツ</t>
    </rPh>
    <rPh sb="8" eb="10">
      <t>テングン</t>
    </rPh>
    <rPh sb="10" eb="11">
      <t>スウ</t>
    </rPh>
    <rPh sb="12" eb="14">
      <t>セイカイ</t>
    </rPh>
    <rPh sb="14" eb="16">
      <t>テングン</t>
    </rPh>
    <rPh sb="16" eb="17">
      <t>スウ</t>
    </rPh>
    <rPh sb="18" eb="20">
      <t>ジッサイ</t>
    </rPh>
    <rPh sb="21" eb="22">
      <t>ムス</t>
    </rPh>
    <rPh sb="23" eb="24">
      <t>メ</t>
    </rPh>
    <rPh sb="25" eb="26">
      <t>カズ</t>
    </rPh>
    <phoneticPr fontId="1"/>
  </si>
  <si>
    <t>再現率 (recall)：実際に正であるもののうち，正であると予測されたものの割合</t>
    <phoneticPr fontId="1"/>
  </si>
  <si>
    <t>thinning : 回転台座</t>
    <rPh sb="11" eb="13">
      <t>カイテン</t>
    </rPh>
    <rPh sb="13" eb="15">
      <t>ダイザ</t>
    </rPh>
    <phoneticPr fontId="1"/>
  </si>
  <si>
    <t>thinning2 : 背景白壁</t>
    <rPh sb="12" eb="14">
      <t>ハイケイ</t>
    </rPh>
    <rPh sb="14" eb="16">
      <t>シロカベ</t>
    </rPh>
    <phoneticPr fontId="1"/>
  </si>
  <si>
    <t>thinning3 : 網曲げ</t>
    <rPh sb="12" eb="13">
      <t>アミ</t>
    </rPh>
    <rPh sb="13" eb="14">
      <t>マ</t>
    </rPh>
    <phoneticPr fontId="1"/>
  </si>
  <si>
    <t>thinning4(48,51)
※細線化成功</t>
    <rPh sb="18" eb="21">
      <t>サイセンカ</t>
    </rPh>
    <rPh sb="21" eb="23">
      <t>セイコウ</t>
    </rPh>
    <phoneticPr fontId="1"/>
  </si>
  <si>
    <t>thinning4(56,76)
※細線化失敗</t>
    <rPh sb="18" eb="21">
      <t>サイセンカ</t>
    </rPh>
    <rPh sb="21" eb="23">
      <t>シッパイ</t>
    </rPh>
    <phoneticPr fontId="1"/>
  </si>
  <si>
    <t>thinning3(70,69)
※復元なし</t>
    <rPh sb="18" eb="20">
      <t>フクゲン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</si>
</sst>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23</xdr:row>
      <xdr:rowOff>95250</xdr:rowOff>
    </xdr:from>
    <xdr:to>
      <xdr:col>0</xdr:col>
      <xdr:colOff>409575</xdr:colOff>
      <xdr:row>24</xdr:row>
      <xdr:rowOff>104775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A66477B3-00F6-483C-875B-6AB3BBCEF37D}"/>
            </a:ext>
          </a:extLst>
        </xdr:cNvPr>
        <xdr:cNvSpPr/>
      </xdr:nvSpPr>
      <xdr:spPr>
        <a:xfrm>
          <a:off x="161925" y="5572125"/>
          <a:ext cx="247650" cy="24765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180975</xdr:colOff>
      <xdr:row>33</xdr:row>
      <xdr:rowOff>66675</xdr:rowOff>
    </xdr:from>
    <xdr:to>
      <xdr:col>0</xdr:col>
      <xdr:colOff>428625</xdr:colOff>
      <xdr:row>34</xdr:row>
      <xdr:rowOff>76200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607F6633-D422-4276-A249-B0B133D7A32F}"/>
            </a:ext>
          </a:extLst>
        </xdr:cNvPr>
        <xdr:cNvSpPr/>
      </xdr:nvSpPr>
      <xdr:spPr>
        <a:xfrm>
          <a:off x="180975" y="7924800"/>
          <a:ext cx="247650" cy="24765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28</xdr:row>
      <xdr:rowOff>114300</xdr:rowOff>
    </xdr:from>
    <xdr:to>
      <xdr:col>0</xdr:col>
      <xdr:colOff>409575</xdr:colOff>
      <xdr:row>29</xdr:row>
      <xdr:rowOff>123825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52646DC6-D49B-4CBA-A97D-E0C9CEADA43D}"/>
            </a:ext>
          </a:extLst>
        </xdr:cNvPr>
        <xdr:cNvSpPr/>
      </xdr:nvSpPr>
      <xdr:spPr>
        <a:xfrm>
          <a:off x="161925" y="6781800"/>
          <a:ext cx="247650" cy="24765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228600</xdr:colOff>
      <xdr:row>3</xdr:row>
      <xdr:rowOff>114300</xdr:rowOff>
    </xdr:from>
    <xdr:to>
      <xdr:col>0</xdr:col>
      <xdr:colOff>476250</xdr:colOff>
      <xdr:row>4</xdr:row>
      <xdr:rowOff>123825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F83B7462-75DA-4231-BAF5-7FCC4889B0B1}"/>
            </a:ext>
          </a:extLst>
        </xdr:cNvPr>
        <xdr:cNvSpPr/>
      </xdr:nvSpPr>
      <xdr:spPr>
        <a:xfrm>
          <a:off x="228600" y="828675"/>
          <a:ext cx="247650" cy="24765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C8FC-98B3-4ADF-89C1-C7128CD2335E}">
  <dimension ref="B1:P36"/>
  <sheetViews>
    <sheetView tabSelected="1" topLeftCell="A13" workbookViewId="0">
      <selection activeCell="H25" sqref="H25"/>
    </sheetView>
  </sheetViews>
  <sheetFormatPr defaultRowHeight="18.75" x14ac:dyDescent="0.4"/>
  <cols>
    <col min="1" max="1" width="9" customWidth="1"/>
    <col min="11" max="11" width="9" customWidth="1"/>
  </cols>
  <sheetData>
    <row r="1" spans="2:16" x14ac:dyDescent="0.4">
      <c r="B1" t="s">
        <v>21</v>
      </c>
    </row>
    <row r="3" spans="2:16" x14ac:dyDescent="0.4">
      <c r="B3" s="18" t="s">
        <v>11</v>
      </c>
      <c r="C3" s="15"/>
      <c r="D3" s="13" t="s">
        <v>0</v>
      </c>
      <c r="E3" s="13"/>
      <c r="G3" s="1" t="s">
        <v>4</v>
      </c>
      <c r="H3" s="1">
        <f>D5/(D5+E5)</f>
        <v>0.89156626506024095</v>
      </c>
      <c r="K3" s="8" t="s">
        <v>9</v>
      </c>
    </row>
    <row r="4" spans="2:16" x14ac:dyDescent="0.4">
      <c r="B4" s="16"/>
      <c r="C4" s="17"/>
      <c r="D4" s="3" t="s">
        <v>1</v>
      </c>
      <c r="E4" s="3" t="s">
        <v>2</v>
      </c>
      <c r="G4" s="1" t="s">
        <v>5</v>
      </c>
      <c r="H4" s="4">
        <f>D5/(D5+D6)</f>
        <v>0.98666666666666669</v>
      </c>
      <c r="K4" s="9" t="s">
        <v>22</v>
      </c>
    </row>
    <row r="5" spans="2:16" x14ac:dyDescent="0.4">
      <c r="B5" s="13" t="s">
        <v>3</v>
      </c>
      <c r="C5" s="3" t="s">
        <v>1</v>
      </c>
      <c r="D5" s="2">
        <v>74</v>
      </c>
      <c r="E5" s="2">
        <v>9</v>
      </c>
      <c r="G5" s="1" t="s">
        <v>6</v>
      </c>
      <c r="H5">
        <f>(2*H4*H3)/(H3+H4)</f>
        <v>0.93670886075949356</v>
      </c>
      <c r="K5" s="8" t="s">
        <v>10</v>
      </c>
    </row>
    <row r="6" spans="2:16" x14ac:dyDescent="0.4">
      <c r="B6" s="13"/>
      <c r="C6" s="3" t="s">
        <v>2</v>
      </c>
      <c r="D6" s="2">
        <v>1</v>
      </c>
      <c r="E6" s="11"/>
      <c r="K6" s="10" t="s">
        <v>8</v>
      </c>
    </row>
    <row r="8" spans="2:16" x14ac:dyDescent="0.4">
      <c r="B8" s="14" t="s">
        <v>12</v>
      </c>
      <c r="C8" s="15"/>
      <c r="D8" s="13" t="s">
        <v>0</v>
      </c>
      <c r="E8" s="13"/>
      <c r="G8" s="1" t="s">
        <v>4</v>
      </c>
      <c r="H8" s="1">
        <f>D10/(D10+E10)</f>
        <v>0.9135802469135802</v>
      </c>
    </row>
    <row r="9" spans="2:16" x14ac:dyDescent="0.4">
      <c r="B9" s="16"/>
      <c r="C9" s="17"/>
      <c r="D9" s="3" t="s">
        <v>1</v>
      </c>
      <c r="E9" s="3" t="s">
        <v>2</v>
      </c>
      <c r="G9" s="1" t="s">
        <v>5</v>
      </c>
      <c r="H9" s="4">
        <f>D10/(D10+D11)</f>
        <v>0.92500000000000004</v>
      </c>
      <c r="K9" s="19"/>
      <c r="L9" s="20"/>
      <c r="M9" s="23" t="s">
        <v>0</v>
      </c>
      <c r="N9" s="13"/>
    </row>
    <row r="10" spans="2:16" x14ac:dyDescent="0.4">
      <c r="B10" s="13" t="s">
        <v>3</v>
      </c>
      <c r="C10" s="3" t="s">
        <v>1</v>
      </c>
      <c r="D10" s="2">
        <v>74</v>
      </c>
      <c r="E10" s="2">
        <v>7</v>
      </c>
      <c r="G10" s="1" t="s">
        <v>6</v>
      </c>
      <c r="H10">
        <f>(2*H9*H8)/(H8+H9)</f>
        <v>0.91925465838509324</v>
      </c>
      <c r="K10" s="21"/>
      <c r="L10" s="22"/>
      <c r="M10" s="6" t="s">
        <v>1</v>
      </c>
      <c r="N10" s="3" t="s">
        <v>2</v>
      </c>
      <c r="P10" t="s">
        <v>19</v>
      </c>
    </row>
    <row r="11" spans="2:16" x14ac:dyDescent="0.4">
      <c r="B11" s="13"/>
      <c r="C11" s="3" t="s">
        <v>2</v>
      </c>
      <c r="D11" s="2">
        <v>6</v>
      </c>
      <c r="E11" s="11"/>
      <c r="K11" s="24" t="s">
        <v>3</v>
      </c>
      <c r="L11" s="7" t="s">
        <v>1</v>
      </c>
      <c r="M11" s="5" t="s">
        <v>15</v>
      </c>
      <c r="N11" s="5" t="s">
        <v>16</v>
      </c>
      <c r="P11" t="s">
        <v>20</v>
      </c>
    </row>
    <row r="12" spans="2:16" x14ac:dyDescent="0.4">
      <c r="K12" s="13"/>
      <c r="L12" s="3" t="s">
        <v>2</v>
      </c>
      <c r="M12" s="5" t="s">
        <v>17</v>
      </c>
      <c r="N12" s="5" t="s">
        <v>18</v>
      </c>
    </row>
    <row r="13" spans="2:16" x14ac:dyDescent="0.4">
      <c r="B13" s="14" t="s">
        <v>14</v>
      </c>
      <c r="C13" s="15"/>
      <c r="D13" s="13" t="s">
        <v>0</v>
      </c>
      <c r="E13" s="13"/>
      <c r="G13" s="1" t="s">
        <v>4</v>
      </c>
      <c r="H13" s="1">
        <f>D15/(D15+E15)</f>
        <v>0.90789473684210531</v>
      </c>
    </row>
    <row r="14" spans="2:16" x14ac:dyDescent="0.4">
      <c r="B14" s="16"/>
      <c r="C14" s="17"/>
      <c r="D14" s="3" t="s">
        <v>1</v>
      </c>
      <c r="E14" s="3" t="s">
        <v>2</v>
      </c>
      <c r="G14" s="1" t="s">
        <v>5</v>
      </c>
      <c r="H14" s="4">
        <f>D15/(D15+D16)</f>
        <v>0.86250000000000004</v>
      </c>
    </row>
    <row r="15" spans="2:16" x14ac:dyDescent="0.4">
      <c r="B15" s="13" t="s">
        <v>3</v>
      </c>
      <c r="C15" s="3" t="s">
        <v>1</v>
      </c>
      <c r="D15" s="2">
        <v>69</v>
      </c>
      <c r="E15" s="2">
        <v>7</v>
      </c>
      <c r="G15" s="1" t="s">
        <v>6</v>
      </c>
      <c r="H15">
        <f>(2*H14*H13)/(H13+H14)</f>
        <v>0.88461538461538469</v>
      </c>
      <c r="K15" t="s">
        <v>23</v>
      </c>
    </row>
    <row r="16" spans="2:16" x14ac:dyDescent="0.4">
      <c r="B16" s="13"/>
      <c r="C16" s="3" t="s">
        <v>2</v>
      </c>
      <c r="D16" s="2">
        <v>11</v>
      </c>
      <c r="E16" s="11"/>
      <c r="K16" t="s">
        <v>24</v>
      </c>
    </row>
    <row r="17" spans="2:11" x14ac:dyDescent="0.4">
      <c r="K17" t="s">
        <v>25</v>
      </c>
    </row>
    <row r="18" spans="2:11" x14ac:dyDescent="0.4">
      <c r="B18" s="14" t="s">
        <v>13</v>
      </c>
      <c r="C18" s="15"/>
      <c r="D18" s="13" t="s">
        <v>0</v>
      </c>
      <c r="E18" s="13"/>
      <c r="G18" s="1" t="s">
        <v>4</v>
      </c>
      <c r="H18" s="1">
        <f>D20/(D20+E20)</f>
        <v>0.93055555555555558</v>
      </c>
    </row>
    <row r="19" spans="2:11" x14ac:dyDescent="0.4">
      <c r="B19" s="16"/>
      <c r="C19" s="17"/>
      <c r="D19" s="3" t="s">
        <v>1</v>
      </c>
      <c r="E19" s="3" t="s">
        <v>2</v>
      </c>
      <c r="G19" s="1" t="s">
        <v>5</v>
      </c>
      <c r="H19" s="4">
        <f>D20/(D20+D21)</f>
        <v>0.93055555555555558</v>
      </c>
    </row>
    <row r="20" spans="2:11" x14ac:dyDescent="0.4">
      <c r="B20" s="13" t="s">
        <v>7</v>
      </c>
      <c r="C20" s="3" t="s">
        <v>1</v>
      </c>
      <c r="D20" s="2">
        <v>67</v>
      </c>
      <c r="E20" s="2">
        <v>5</v>
      </c>
      <c r="G20" s="1" t="s">
        <v>6</v>
      </c>
      <c r="H20">
        <f>(2*H19*H18)/(H18+H19)</f>
        <v>0.93055555555555558</v>
      </c>
    </row>
    <row r="21" spans="2:11" x14ac:dyDescent="0.4">
      <c r="B21" s="13"/>
      <c r="C21" s="3" t="s">
        <v>2</v>
      </c>
      <c r="D21" s="2">
        <v>5</v>
      </c>
      <c r="E21" s="11"/>
    </row>
    <row r="23" spans="2:11" x14ac:dyDescent="0.4">
      <c r="B23" s="14" t="s">
        <v>28</v>
      </c>
      <c r="C23" s="15"/>
      <c r="D23" s="13" t="s">
        <v>0</v>
      </c>
      <c r="E23" s="13"/>
      <c r="G23" s="1" t="s">
        <v>4</v>
      </c>
      <c r="H23" s="1">
        <f>D25/(D25+E25)</f>
        <v>0.91428571428571426</v>
      </c>
    </row>
    <row r="24" spans="2:11" x14ac:dyDescent="0.4">
      <c r="B24" s="16"/>
      <c r="C24" s="17"/>
      <c r="D24" s="3" t="s">
        <v>1</v>
      </c>
      <c r="E24" s="3" t="s">
        <v>2</v>
      </c>
      <c r="G24" s="1" t="s">
        <v>5</v>
      </c>
      <c r="H24" s="4">
        <f>D25/(D25+D26)</f>
        <v>0.92753623188405798</v>
      </c>
    </row>
    <row r="25" spans="2:11" x14ac:dyDescent="0.4">
      <c r="B25" s="13" t="s">
        <v>7</v>
      </c>
      <c r="C25" s="3" t="s">
        <v>1</v>
      </c>
      <c r="D25" s="2">
        <v>64</v>
      </c>
      <c r="E25" s="2">
        <v>6</v>
      </c>
      <c r="G25" s="1" t="s">
        <v>6</v>
      </c>
      <c r="H25">
        <f>(2*H24*H23)/(H23+H24)</f>
        <v>0.92086330935251803</v>
      </c>
    </row>
    <row r="26" spans="2:11" x14ac:dyDescent="0.4">
      <c r="B26" s="13"/>
      <c r="C26" s="3" t="s">
        <v>2</v>
      </c>
      <c r="D26" s="2">
        <v>5</v>
      </c>
      <c r="E26" s="11"/>
    </row>
    <row r="28" spans="2:11" x14ac:dyDescent="0.4">
      <c r="B28" s="14" t="s">
        <v>26</v>
      </c>
      <c r="C28" s="15"/>
      <c r="D28" s="13" t="s">
        <v>0</v>
      </c>
      <c r="E28" s="13"/>
      <c r="G28" s="1" t="s">
        <v>4</v>
      </c>
      <c r="H28" s="1">
        <f>D30/(D30+E30)</f>
        <v>0.9375</v>
      </c>
    </row>
    <row r="29" spans="2:11" x14ac:dyDescent="0.4">
      <c r="B29" s="16"/>
      <c r="C29" s="17"/>
      <c r="D29" s="12" t="s">
        <v>1</v>
      </c>
      <c r="E29" s="12" t="s">
        <v>2</v>
      </c>
      <c r="G29" s="1" t="s">
        <v>5</v>
      </c>
      <c r="H29" s="4">
        <f>D30/(D30+D31)</f>
        <v>0.88235294117647056</v>
      </c>
    </row>
    <row r="30" spans="2:11" x14ac:dyDescent="0.4">
      <c r="B30" s="13" t="s">
        <v>7</v>
      </c>
      <c r="C30" s="12" t="s">
        <v>1</v>
      </c>
      <c r="D30" s="2">
        <v>45</v>
      </c>
      <c r="E30" s="2">
        <v>3</v>
      </c>
      <c r="G30" s="1" t="s">
        <v>6</v>
      </c>
      <c r="H30">
        <f>(2*H29*H28)/(H28+H29)</f>
        <v>0.90909090909090906</v>
      </c>
    </row>
    <row r="31" spans="2:11" x14ac:dyDescent="0.4">
      <c r="B31" s="13"/>
      <c r="C31" s="12" t="s">
        <v>2</v>
      </c>
      <c r="D31" s="2">
        <v>6</v>
      </c>
      <c r="E31" s="11"/>
    </row>
    <row r="33" spans="2:8" x14ac:dyDescent="0.4">
      <c r="B33" s="14" t="s">
        <v>27</v>
      </c>
      <c r="C33" s="15"/>
      <c r="D33" s="13" t="s">
        <v>0</v>
      </c>
      <c r="E33" s="13"/>
      <c r="G33" s="1" t="s">
        <v>4</v>
      </c>
      <c r="H33" s="1">
        <f>D35/(D35+E35)</f>
        <v>0.8035714285714286</v>
      </c>
    </row>
    <row r="34" spans="2:8" x14ac:dyDescent="0.4">
      <c r="B34" s="16"/>
      <c r="C34" s="17"/>
      <c r="D34" s="12" t="s">
        <v>1</v>
      </c>
      <c r="E34" s="12" t="s">
        <v>2</v>
      </c>
      <c r="G34" s="1" t="s">
        <v>5</v>
      </c>
      <c r="H34" s="4">
        <f>D35/(D35+D36)</f>
        <v>0.59210526315789469</v>
      </c>
    </row>
    <row r="35" spans="2:8" x14ac:dyDescent="0.4">
      <c r="B35" s="13" t="s">
        <v>7</v>
      </c>
      <c r="C35" s="12" t="s">
        <v>1</v>
      </c>
      <c r="D35" s="2">
        <v>45</v>
      </c>
      <c r="E35" s="2">
        <v>11</v>
      </c>
      <c r="G35" s="1" t="s">
        <v>6</v>
      </c>
      <c r="H35">
        <f>(2*H34*H33)/(H33+H34)</f>
        <v>0.68181818181818177</v>
      </c>
    </row>
    <row r="36" spans="2:8" x14ac:dyDescent="0.4">
      <c r="B36" s="13"/>
      <c r="C36" s="12" t="s">
        <v>2</v>
      </c>
      <c r="D36" s="2">
        <v>31</v>
      </c>
      <c r="E36" s="11"/>
    </row>
  </sheetData>
  <mergeCells count="24">
    <mergeCell ref="B25:B26"/>
    <mergeCell ref="K9:L10"/>
    <mergeCell ref="M9:N9"/>
    <mergeCell ref="K11:K12"/>
    <mergeCell ref="B10:B11"/>
    <mergeCell ref="B18:C19"/>
    <mergeCell ref="D18:E18"/>
    <mergeCell ref="B20:B21"/>
    <mergeCell ref="B13:C14"/>
    <mergeCell ref="D13:E13"/>
    <mergeCell ref="B15:B16"/>
    <mergeCell ref="B23:C24"/>
    <mergeCell ref="D23:E23"/>
    <mergeCell ref="D3:E3"/>
    <mergeCell ref="B5:B6"/>
    <mergeCell ref="B3:C4"/>
    <mergeCell ref="B8:C9"/>
    <mergeCell ref="D8:E8"/>
    <mergeCell ref="B35:B36"/>
    <mergeCell ref="B28:C29"/>
    <mergeCell ref="D28:E28"/>
    <mergeCell ref="B30:B31"/>
    <mergeCell ref="B33:C34"/>
    <mergeCell ref="D33:E3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fujimura</dc:creator>
  <cp:lastModifiedBy>上田誠也</cp:lastModifiedBy>
  <dcterms:created xsi:type="dcterms:W3CDTF">2020-11-02T03:26:21Z</dcterms:created>
  <dcterms:modified xsi:type="dcterms:W3CDTF">2021-01-29T05:06:35Z</dcterms:modified>
</cp:coreProperties>
</file>