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30" windowWidth="19200" windowHeight="12090" tabRatio="844" firstSheet="5" activeTab="11"/>
  </bookViews>
  <sheets>
    <sheet name="タイトル" sheetId="14" r:id="rId1"/>
    <sheet name="カラム定義" sheetId="10" r:id="rId2"/>
    <sheet name="m_sys_user" sheetId="1" r:id="rId3"/>
    <sheet name="m_sys_group" sheetId="4" r:id="rId4"/>
    <sheet name="m_sys_user_group" sheetId="5" r:id="rId5"/>
    <sheet name="t_user_ope_history" sheetId="6" r:id="rId6"/>
    <sheet name="m_sys_role" sheetId="8" r:id="rId7"/>
    <sheet name="m_sys_authority" sheetId="9" r:id="rId8"/>
    <sheet name="m_sys_role_authority" sheetId="12" r:id="rId9"/>
    <sheet name="m_sys_user_role" sheetId="13" r:id="rId10"/>
    <sheet name="m_sys_group_role" sheetId="15" r:id="rId11"/>
    <sheet name="t_user_todo" sheetId="7" r:id="rId12"/>
  </sheets>
  <calcPr calcId="125725"/>
</workbook>
</file>

<file path=xl/calcChain.xml><?xml version="1.0" encoding="utf-8"?>
<calcChain xmlns="http://schemas.openxmlformats.org/spreadsheetml/2006/main">
  <c r="B7" i="6"/>
  <c r="B7" i="9"/>
  <c r="G8" i="15"/>
  <c r="F8"/>
  <c r="E8"/>
  <c r="D8"/>
  <c r="C8"/>
  <c r="B8"/>
  <c r="G7"/>
  <c r="F7"/>
  <c r="E7"/>
  <c r="D7"/>
  <c r="C7"/>
  <c r="B7"/>
  <c r="G6"/>
  <c r="F6"/>
  <c r="E6"/>
  <c r="D6"/>
  <c r="C6"/>
  <c r="B6"/>
  <c r="G5"/>
  <c r="F5"/>
  <c r="E5"/>
  <c r="D5"/>
  <c r="C5"/>
  <c r="B5"/>
  <c r="G4"/>
  <c r="F4"/>
  <c r="E4"/>
  <c r="D4"/>
  <c r="C4"/>
  <c r="B4"/>
  <c r="G2"/>
  <c r="F2"/>
  <c r="E2"/>
  <c r="D2"/>
  <c r="C2"/>
  <c r="B2"/>
  <c r="A1"/>
  <c r="B7" i="13"/>
  <c r="B7" i="1"/>
  <c r="E8" i="7"/>
  <c r="E7"/>
  <c r="E6"/>
  <c r="E5"/>
  <c r="E4"/>
  <c r="E2"/>
  <c r="C8"/>
  <c r="C7"/>
  <c r="C6"/>
  <c r="C5"/>
  <c r="C4"/>
  <c r="C2"/>
  <c r="G8" i="13"/>
  <c r="F8"/>
  <c r="E8"/>
  <c r="D8"/>
  <c r="C8"/>
  <c r="B8"/>
  <c r="G7"/>
  <c r="F7"/>
  <c r="E7"/>
  <c r="D7"/>
  <c r="C7"/>
  <c r="G6"/>
  <c r="F6"/>
  <c r="E6"/>
  <c r="D6"/>
  <c r="C6"/>
  <c r="B6"/>
  <c r="G5"/>
  <c r="F5"/>
  <c r="E5"/>
  <c r="D5"/>
  <c r="C5"/>
  <c r="B5"/>
  <c r="G4"/>
  <c r="F4"/>
  <c r="E4"/>
  <c r="D4"/>
  <c r="C4"/>
  <c r="B4"/>
  <c r="G2"/>
  <c r="F2"/>
  <c r="E2"/>
  <c r="D2"/>
  <c r="C2"/>
  <c r="B2"/>
  <c r="A1"/>
  <c r="G8" i="12"/>
  <c r="F8"/>
  <c r="E8"/>
  <c r="D8"/>
  <c r="C8"/>
  <c r="B8"/>
  <c r="G7"/>
  <c r="F7"/>
  <c r="E7"/>
  <c r="D7"/>
  <c r="C7"/>
  <c r="B7"/>
  <c r="G6"/>
  <c r="F6"/>
  <c r="E6"/>
  <c r="D6"/>
  <c r="C6"/>
  <c r="B6"/>
  <c r="G5"/>
  <c r="F5"/>
  <c r="E5"/>
  <c r="D5"/>
  <c r="C5"/>
  <c r="B5"/>
  <c r="G4"/>
  <c r="F4"/>
  <c r="E4"/>
  <c r="D4"/>
  <c r="C4"/>
  <c r="B4"/>
  <c r="G2"/>
  <c r="F2"/>
  <c r="E2"/>
  <c r="D2"/>
  <c r="C2"/>
  <c r="B2"/>
  <c r="A1"/>
  <c r="C8" i="6"/>
  <c r="C7"/>
  <c r="C6"/>
  <c r="C5"/>
  <c r="C4"/>
  <c r="C2"/>
  <c r="J8" i="7"/>
  <c r="I8"/>
  <c r="H8"/>
  <c r="G8"/>
  <c r="F8"/>
  <c r="D8"/>
  <c r="B8"/>
  <c r="J7"/>
  <c r="I7"/>
  <c r="H7"/>
  <c r="G7"/>
  <c r="F7"/>
  <c r="D7"/>
  <c r="B7"/>
  <c r="J6"/>
  <c r="I6"/>
  <c r="H6"/>
  <c r="G6"/>
  <c r="F6"/>
  <c r="D6"/>
  <c r="B6"/>
  <c r="J5"/>
  <c r="I5"/>
  <c r="H5"/>
  <c r="G5"/>
  <c r="F5"/>
  <c r="D5"/>
  <c r="B5"/>
  <c r="J4"/>
  <c r="I4"/>
  <c r="H4"/>
  <c r="G4"/>
  <c r="F4"/>
  <c r="D4"/>
  <c r="B4"/>
  <c r="J2"/>
  <c r="I2"/>
  <c r="H2"/>
  <c r="G2"/>
  <c r="F2"/>
  <c r="D2"/>
  <c r="B2"/>
  <c r="A1"/>
  <c r="H8" i="9"/>
  <c r="G8"/>
  <c r="F8"/>
  <c r="E8"/>
  <c r="D8"/>
  <c r="C8"/>
  <c r="B8"/>
  <c r="H7"/>
  <c r="G7"/>
  <c r="F7"/>
  <c r="E7"/>
  <c r="D7"/>
  <c r="C7"/>
  <c r="H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2"/>
  <c r="G2"/>
  <c r="F2"/>
  <c r="E2"/>
  <c r="D2"/>
  <c r="C2"/>
  <c r="B2"/>
  <c r="A1"/>
  <c r="H8" i="8"/>
  <c r="G8"/>
  <c r="F8"/>
  <c r="E8"/>
  <c r="D8"/>
  <c r="C8"/>
  <c r="B8"/>
  <c r="H7"/>
  <c r="G7"/>
  <c r="F7"/>
  <c r="E7"/>
  <c r="D7"/>
  <c r="C7"/>
  <c r="B7"/>
  <c r="H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2"/>
  <c r="G2"/>
  <c r="F2"/>
  <c r="E2"/>
  <c r="D2"/>
  <c r="C2"/>
  <c r="B2"/>
  <c r="A1"/>
  <c r="H8" i="6"/>
  <c r="G8"/>
  <c r="F8"/>
  <c r="E8"/>
  <c r="D8"/>
  <c r="B8"/>
  <c r="H7"/>
  <c r="G7"/>
  <c r="F7"/>
  <c r="E7"/>
  <c r="D7"/>
  <c r="H6"/>
  <c r="G6"/>
  <c r="F6"/>
  <c r="E6"/>
  <c r="D6"/>
  <c r="B6"/>
  <c r="H5"/>
  <c r="G5"/>
  <c r="F5"/>
  <c r="E5"/>
  <c r="D5"/>
  <c r="B5"/>
  <c r="H4"/>
  <c r="G4"/>
  <c r="F4"/>
  <c r="E4"/>
  <c r="D4"/>
  <c r="B4"/>
  <c r="H2"/>
  <c r="G2"/>
  <c r="F2"/>
  <c r="E2"/>
  <c r="D2"/>
  <c r="B2"/>
  <c r="A1"/>
  <c r="H8" i="5"/>
  <c r="G8"/>
  <c r="F8"/>
  <c r="E8"/>
  <c r="D8"/>
  <c r="C8"/>
  <c r="B8"/>
  <c r="H7"/>
  <c r="G7"/>
  <c r="F7"/>
  <c r="E7"/>
  <c r="D7"/>
  <c r="C7"/>
  <c r="B7"/>
  <c r="H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2"/>
  <c r="G2"/>
  <c r="F2"/>
  <c r="E2"/>
  <c r="D2"/>
  <c r="C2"/>
  <c r="B2"/>
  <c r="A1"/>
  <c r="H8" i="4"/>
  <c r="G8"/>
  <c r="F8"/>
  <c r="E8"/>
  <c r="D8"/>
  <c r="C8"/>
  <c r="B8"/>
  <c r="H7"/>
  <c r="G7"/>
  <c r="F7"/>
  <c r="E7"/>
  <c r="D7"/>
  <c r="C7"/>
  <c r="B7"/>
  <c r="H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2"/>
  <c r="G2"/>
  <c r="F2"/>
  <c r="E2"/>
  <c r="D2"/>
  <c r="C2"/>
  <c r="B2"/>
  <c r="A1"/>
  <c r="C4" i="1"/>
  <c r="D4"/>
  <c r="E4"/>
  <c r="F4"/>
  <c r="G4"/>
  <c r="H4"/>
  <c r="C5"/>
  <c r="D5"/>
  <c r="E5"/>
  <c r="F5"/>
  <c r="G5"/>
  <c r="H5"/>
  <c r="C6"/>
  <c r="D6"/>
  <c r="E6"/>
  <c r="F6"/>
  <c r="G6"/>
  <c r="H6"/>
  <c r="C7"/>
  <c r="D7"/>
  <c r="E7"/>
  <c r="F7"/>
  <c r="G7"/>
  <c r="H7"/>
  <c r="C8"/>
  <c r="D8"/>
  <c r="E8"/>
  <c r="F8"/>
  <c r="G8"/>
  <c r="H8"/>
  <c r="B8"/>
  <c r="B6"/>
  <c r="B5"/>
  <c r="B4"/>
  <c r="H2"/>
  <c r="G2"/>
  <c r="F2"/>
  <c r="E2"/>
  <c r="D2"/>
  <c r="C2"/>
  <c r="B2"/>
  <c r="A1"/>
</calcChain>
</file>

<file path=xl/comments1.xml><?xml version="1.0" encoding="utf-8"?>
<comments xmlns="http://schemas.openxmlformats.org/spreadsheetml/2006/main">
  <authors>
    <author>tekuteku_tomotomo</author>
  </authors>
  <commentList>
    <comment ref="E3" authorId="0">
      <text>
        <r>
          <rPr>
            <b/>
            <sz val="9"/>
            <color indexed="81"/>
            <rFont val="ＭＳ Ｐゴシック"/>
            <family val="3"/>
            <charset val="128"/>
          </rPr>
          <t>PKEYとなるカラムにはNOT NULL制約をつけないこと。リンク用のカラムもNOT NULLになってしまうため。PKEY指定によりNOT NULLはつく。</t>
        </r>
      </text>
    </comment>
  </commentList>
</comments>
</file>

<file path=xl/comments10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11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2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3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4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5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6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7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8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comments9.xml><?xml version="1.0" encoding="utf-8"?>
<comments xmlns="http://schemas.openxmlformats.org/spreadsheetml/2006/main">
  <authors>
    <author>tekuteku_tomotomo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★マーク有の場合
 _logテーブルを作成します</t>
        </r>
      </text>
    </comment>
  </commentList>
</comments>
</file>

<file path=xl/sharedStrings.xml><?xml version="1.0" encoding="utf-8"?>
<sst xmlns="http://schemas.openxmlformats.org/spreadsheetml/2006/main" count="369" uniqueCount="104">
  <si>
    <t>varchar(40)</t>
    <phoneticPr fontId="1"/>
  </si>
  <si>
    <t>creater</t>
    <phoneticPr fontId="1"/>
  </si>
  <si>
    <t>create_timestamp</t>
    <phoneticPr fontId="1"/>
  </si>
  <si>
    <t>updater</t>
    <phoneticPr fontId="1"/>
  </si>
  <si>
    <t>update_timestamp</t>
    <phoneticPr fontId="1"/>
  </si>
  <si>
    <t>timestamptz</t>
    <phoneticPr fontId="1"/>
  </si>
  <si>
    <t>varchar(20)</t>
    <phoneticPr fontId="1"/>
  </si>
  <si>
    <t>varchar(30)</t>
    <phoneticPr fontId="1"/>
  </si>
  <si>
    <t>smallint</t>
    <phoneticPr fontId="1"/>
  </si>
  <si>
    <t>user_op_history_id</t>
    <phoneticPr fontId="1"/>
  </si>
  <si>
    <t>todo_title</t>
  </si>
  <si>
    <t>varchar(200)</t>
    <phoneticPr fontId="1"/>
  </si>
  <si>
    <t>AF901-20001</t>
    <phoneticPr fontId="1"/>
  </si>
  <si>
    <t>AF901</t>
    <phoneticPr fontId="1"/>
  </si>
  <si>
    <t>大阪営業所</t>
    <rPh sb="0" eb="2">
      <t>オオサカ</t>
    </rPh>
    <rPh sb="2" eb="5">
      <t>エイギョウショ</t>
    </rPh>
    <phoneticPr fontId="1"/>
  </si>
  <si>
    <t>1</t>
    <phoneticPr fontId="1"/>
  </si>
  <si>
    <t>菅おさむ</t>
    <rPh sb="0" eb="1">
      <t>スガ</t>
    </rPh>
    <phoneticPr fontId="1"/>
  </si>
  <si>
    <t>system</t>
    <phoneticPr fontId="1"/>
  </si>
  <si>
    <t>2016-06-09 04:05:06</t>
    <phoneticPr fontId="1"/>
  </si>
  <si>
    <t>not null</t>
    <phoneticPr fontId="1"/>
  </si>
  <si>
    <t>NLL制約</t>
    <rPh sb="3" eb="5">
      <t>セイヤク</t>
    </rPh>
    <phoneticPr fontId="1"/>
  </si>
  <si>
    <t>デフォルト</t>
    <phoneticPr fontId="1"/>
  </si>
  <si>
    <t>物理名</t>
    <rPh sb="0" eb="2">
      <t>ブツリ</t>
    </rPh>
    <rPh sb="2" eb="3">
      <t>メイ</t>
    </rPh>
    <phoneticPr fontId="1"/>
  </si>
  <si>
    <t>データ型</t>
    <rPh sb="3" eb="4">
      <t>カタ</t>
    </rPh>
    <phoneticPr fontId="1"/>
  </si>
  <si>
    <t>論理名</t>
    <rPh sb="0" eb="2">
      <t>ロンリ</t>
    </rPh>
    <rPh sb="2" eb="3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</si>
  <si>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</si>
  <si>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</si>
  <si>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作成タイムスタンプ</t>
    <rPh sb="0" eb="2">
      <t>サクセイ</t>
    </rPh>
    <phoneticPr fontId="1"/>
  </si>
  <si>
    <t>更新タイムスタンプ</t>
    <rPh sb="0" eb="2">
      <t>コウシン</t>
    </rPh>
    <phoneticPr fontId="1"/>
  </si>
  <si>
    <t>備考</t>
    <rPh sb="0" eb="2">
      <t>ビコウ</t>
    </rPh>
    <phoneticPr fontId="1"/>
  </si>
  <si>
    <t>システムユーザーID</t>
    <phoneticPr fontId="1"/>
  </si>
  <si>
    <t>システムグループID</t>
    <phoneticPr fontId="1"/>
  </si>
  <si>
    <t>システムロールID</t>
    <phoneticPr fontId="1"/>
  </si>
  <si>
    <t>システムユーザー名</t>
    <rPh sb="8" eb="9">
      <t>メイ</t>
    </rPh>
    <phoneticPr fontId="1"/>
  </si>
  <si>
    <t>sys_user_id</t>
    <phoneticPr fontId="1"/>
  </si>
  <si>
    <t>sys_group_id</t>
    <phoneticPr fontId="1"/>
  </si>
  <si>
    <t>システムグループ名</t>
    <rPh sb="8" eb="9">
      <t>メイ</t>
    </rPh>
    <phoneticPr fontId="1"/>
  </si>
  <si>
    <t>ユーザー操作履歴ID</t>
    <rPh sb="4" eb="6">
      <t>ソウサ</t>
    </rPh>
    <rPh sb="6" eb="8">
      <t>リレキ</t>
    </rPh>
    <phoneticPr fontId="1"/>
  </si>
  <si>
    <t>操作ID</t>
    <rPh sb="0" eb="2">
      <t>ソウサ</t>
    </rPh>
    <phoneticPr fontId="1"/>
  </si>
  <si>
    <t>sys_ope_id</t>
    <phoneticPr fontId="1"/>
  </si>
  <si>
    <t>sys_role_id</t>
    <phoneticPr fontId="1"/>
  </si>
  <si>
    <t>user_todo_id</t>
    <phoneticPr fontId="1"/>
  </si>
  <si>
    <t>ユーザーTODO_ID</t>
    <phoneticPr fontId="1"/>
  </si>
  <si>
    <t>TODOタイトル</t>
    <phoneticPr fontId="1"/>
  </si>
  <si>
    <t>サンプルデータ</t>
    <phoneticPr fontId="1"/>
  </si>
  <si>
    <t>※insert文作成時に使用</t>
    <rPh sb="7" eb="8">
      <t>ブン</t>
    </rPh>
    <rPh sb="8" eb="10">
      <t>サクセイ</t>
    </rPh>
    <rPh sb="10" eb="11">
      <t>ジ</t>
    </rPh>
    <rPh sb="12" eb="14">
      <t>シヨウ</t>
    </rPh>
    <phoneticPr fontId="1"/>
  </si>
  <si>
    <t>No</t>
    <phoneticPr fontId="1"/>
  </si>
  <si>
    <t>AF901</t>
  </si>
  <si>
    <t>integer</t>
    <phoneticPr fontId="1"/>
  </si>
  <si>
    <t>smallint</t>
    <phoneticPr fontId="1"/>
  </si>
  <si>
    <t>AF901-20001</t>
    <phoneticPr fontId="1"/>
  </si>
  <si>
    <t>sys_user_nm</t>
    <phoneticPr fontId="1"/>
  </si>
  <si>
    <t>sys_group_nm</t>
    <phoneticPr fontId="1"/>
  </si>
  <si>
    <t>sys_role_nm</t>
    <phoneticPr fontId="1"/>
  </si>
  <si>
    <t>ロール名</t>
    <rPh sb="3" eb="4">
      <t>メイ</t>
    </rPh>
    <phoneticPr fontId="1"/>
  </si>
  <si>
    <t>sys_authority_nm</t>
    <phoneticPr fontId="1"/>
  </si>
  <si>
    <t>sys_authority_id</t>
    <phoneticPr fontId="1"/>
  </si>
  <si>
    <t>権限ID</t>
    <rPh sb="0" eb="2">
      <t>ケンゲン</t>
    </rPh>
    <phoneticPr fontId="1"/>
  </si>
  <si>
    <t>権限名</t>
    <rPh sb="0" eb="2">
      <t>ケンゲン</t>
    </rPh>
    <rPh sb="2" eb="3">
      <t>メイ</t>
    </rPh>
    <phoneticPr fontId="1"/>
  </si>
  <si>
    <t>顧客参照</t>
    <rPh sb="0" eb="2">
      <t>コキャク</t>
    </rPh>
    <rPh sb="2" eb="4">
      <t>サンショウ</t>
    </rPh>
    <phoneticPr fontId="1"/>
  </si>
  <si>
    <t>○○さんに電話</t>
    <rPh sb="5" eb="7">
      <t>デンワ</t>
    </rPh>
    <phoneticPr fontId="1"/>
  </si>
  <si>
    <t>todo_content</t>
    <phoneticPr fontId="1"/>
  </si>
  <si>
    <t>varchar(1024)</t>
    <phoneticPr fontId="1"/>
  </si>
  <si>
    <t>TODO内容</t>
    <rPh sb="4" eb="6">
      <t>ナイヨウ</t>
    </rPh>
    <phoneticPr fontId="1"/>
  </si>
  <si>
    <t>ｘｘｘ</t>
    <phoneticPr fontId="1"/>
  </si>
  <si>
    <t>creater</t>
    <phoneticPr fontId="1"/>
  </si>
  <si>
    <t>create_timestamp</t>
    <phoneticPr fontId="1"/>
  </si>
  <si>
    <t>updater</t>
    <phoneticPr fontId="1"/>
  </si>
  <si>
    <t>update_timestamp</t>
    <phoneticPr fontId="1"/>
  </si>
  <si>
    <t>creater</t>
    <phoneticPr fontId="1"/>
  </si>
  <si>
    <t>create_timestamp</t>
    <phoneticPr fontId="1"/>
  </si>
  <si>
    <t>updater</t>
    <phoneticPr fontId="1"/>
  </si>
  <si>
    <t>update_timestamp</t>
    <phoneticPr fontId="1"/>
  </si>
  <si>
    <t>デフォルト</t>
    <phoneticPr fontId="1"/>
  </si>
  <si>
    <t>creater</t>
    <phoneticPr fontId="1"/>
  </si>
  <si>
    <t>create_timestamp</t>
    <phoneticPr fontId="1"/>
  </si>
  <si>
    <t>updater</t>
    <phoneticPr fontId="1"/>
  </si>
  <si>
    <t>update_timestamp</t>
    <phoneticPr fontId="1"/>
  </si>
  <si>
    <t>creater</t>
    <phoneticPr fontId="1"/>
  </si>
  <si>
    <t>create_timestamp</t>
    <phoneticPr fontId="1"/>
  </si>
  <si>
    <t>updater</t>
    <phoneticPr fontId="1"/>
  </si>
  <si>
    <t>update_timestamp</t>
    <phoneticPr fontId="1"/>
  </si>
  <si>
    <t>todo_title</t>
    <phoneticPr fontId="1"/>
  </si>
  <si>
    <t>todo_content</t>
    <phoneticPr fontId="1"/>
  </si>
  <si>
    <t>creater</t>
    <phoneticPr fontId="1"/>
  </si>
  <si>
    <t>create_timestamp</t>
    <phoneticPr fontId="1"/>
  </si>
  <si>
    <t>システム状態コード</t>
    <rPh sb="4" eb="6">
      <t>ジョウタイ</t>
    </rPh>
    <phoneticPr fontId="1"/>
  </si>
  <si>
    <t>sys_state_cd</t>
  </si>
  <si>
    <t>0：無効、1：有効、2：取消済、3：削除済、それ以外：未定義</t>
    <rPh sb="7" eb="9">
      <t>ユウコウ</t>
    </rPh>
    <rPh sb="14" eb="15">
      <t>ス</t>
    </rPh>
    <rPh sb="18" eb="20">
      <t>サクジョ</t>
    </rPh>
    <rPh sb="20" eb="21">
      <t>ス</t>
    </rPh>
    <rPh sb="24" eb="26">
      <t>イガイ</t>
    </rPh>
    <rPh sb="27" eb="30">
      <t>ミテイギ</t>
    </rPh>
    <phoneticPr fontId="1"/>
  </si>
  <si>
    <t>current_timestamp</t>
    <phoneticPr fontId="1"/>
  </si>
  <si>
    <t>★</t>
    <phoneticPr fontId="1"/>
  </si>
  <si>
    <t>E-Billingシステム</t>
    <phoneticPr fontId="1"/>
  </si>
  <si>
    <t>藤田</t>
    <rPh sb="0" eb="2">
      <t>フジタ</t>
    </rPh>
    <phoneticPr fontId="1"/>
  </si>
  <si>
    <t>作成日</t>
    <rPh sb="0" eb="2">
      <t>サクセイ</t>
    </rPh>
    <rPh sb="2" eb="3">
      <t>ヒ</t>
    </rPh>
    <phoneticPr fontId="1"/>
  </si>
  <si>
    <t>更新日</t>
    <rPh sb="0" eb="3">
      <t>コウシンビ</t>
    </rPh>
    <phoneticPr fontId="1"/>
  </si>
  <si>
    <t>マスタ関連テーブル定義</t>
    <rPh sb="3" eb="5">
      <t>カンレン</t>
    </rPh>
    <rPh sb="9" eb="11">
      <t>テイギ</t>
    </rPh>
    <phoneticPr fontId="1"/>
  </si>
  <si>
    <t>PKEY</t>
    <phoneticPr fontId="1"/>
  </si>
  <si>
    <t>SEQUENCE</t>
    <phoneticPr fontId="1"/>
  </si>
  <si>
    <t>顧客更新</t>
    <rPh sb="0" eb="2">
      <t>コキャク</t>
    </rPh>
    <rPh sb="2" eb="4">
      <t>コウシン</t>
    </rPh>
    <phoneticPr fontId="1"/>
  </si>
  <si>
    <t>★</t>
    <phoneticPr fontId="1"/>
  </si>
  <si>
    <t>NULL制約</t>
    <rPh sb="4" eb="6">
      <t>セイヤク</t>
    </rPh>
    <phoneticPr fontId="1"/>
  </si>
  <si>
    <t>sys_role_id</t>
  </si>
  <si>
    <t>10001</t>
  </si>
  <si>
    <t>LOGTABLE</t>
    <phoneticPr fontId="1"/>
  </si>
</sst>
</file>

<file path=xl/styles.xml><?xml version="1.0" encoding="utf-8"?>
<styleSheet xmlns="http://schemas.openxmlformats.org/spreadsheetml/2006/main">
  <numFmts count="1">
    <numFmt numFmtId="176" formatCode="0_ "/>
  </numFmts>
  <fonts count="1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24"/>
      <color theme="1"/>
      <name val="メイリオ"/>
      <family val="3"/>
      <charset val="128"/>
    </font>
    <font>
      <b/>
      <i/>
      <sz val="24"/>
      <color theme="1"/>
      <name val="メイリオ"/>
      <family val="3"/>
      <charset val="128"/>
    </font>
    <font>
      <b/>
      <i/>
      <sz val="28"/>
      <color theme="1"/>
      <name val="ＭＳ ゴシック"/>
      <family val="3"/>
      <charset val="128"/>
    </font>
    <font>
      <i/>
      <sz val="28"/>
      <color theme="1"/>
      <name val="メイリオ"/>
      <family val="3"/>
      <charset val="128"/>
    </font>
    <font>
      <sz val="72"/>
      <color theme="1"/>
      <name val="メイリオ"/>
      <family val="3"/>
      <charset val="128"/>
    </font>
    <font>
      <sz val="72"/>
      <color theme="1"/>
      <name val="ＭＳ ゴシック"/>
      <family val="3"/>
      <charset val="128"/>
    </font>
    <font>
      <sz val="14"/>
      <color theme="1"/>
      <name val="メイリオ"/>
      <family val="3"/>
      <charset val="128"/>
    </font>
    <font>
      <b/>
      <sz val="9"/>
      <color indexed="81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AE739"/>
        <bgColor indexed="64"/>
      </patternFill>
    </fill>
    <fill>
      <patternFill patternType="solid">
        <fgColor rgb="FFBDF7A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6EE4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49" fontId="0" fillId="4" borderId="1" xfId="0" applyNumberFormat="1" applyFill="1" applyBorder="1">
      <alignment vertical="center"/>
    </xf>
    <xf numFmtId="49" fontId="0" fillId="3" borderId="3" xfId="0" applyNumberFormat="1" applyFill="1" applyBorder="1">
      <alignment vertical="center"/>
    </xf>
    <xf numFmtId="49" fontId="0" fillId="3" borderId="4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2" fillId="0" borderId="0" xfId="0" applyNumberFormat="1" applyFont="1">
      <alignment vertical="center"/>
    </xf>
    <xf numFmtId="49" fontId="2" fillId="4" borderId="1" xfId="0" applyNumberFormat="1" applyFont="1" applyFill="1" applyBorder="1">
      <alignment vertical="center"/>
    </xf>
    <xf numFmtId="0" fontId="2" fillId="5" borderId="1" xfId="0" applyNumberFormat="1" applyFont="1" applyFill="1" applyBorder="1">
      <alignment vertical="center"/>
    </xf>
    <xf numFmtId="49" fontId="2" fillId="3" borderId="0" xfId="0" applyNumberFormat="1" applyFont="1" applyFill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49" fontId="3" fillId="9" borderId="0" xfId="0" applyNumberFormat="1" applyFont="1" applyFill="1">
      <alignment vertical="center"/>
    </xf>
    <xf numFmtId="49" fontId="4" fillId="9" borderId="0" xfId="0" applyNumberFormat="1" applyFont="1" applyFill="1">
      <alignment vertical="center"/>
    </xf>
    <xf numFmtId="49" fontId="0" fillId="4" borderId="2" xfId="0" applyNumberFormat="1" applyFill="1" applyBorder="1">
      <alignment vertical="center"/>
    </xf>
    <xf numFmtId="49" fontId="0" fillId="5" borderId="2" xfId="0" applyNumberForma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2" fillId="8" borderId="1" xfId="0" applyNumberFormat="1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2" fillId="5" borderId="1" xfId="0" applyNumberFormat="1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11" borderId="0" xfId="0" applyFont="1" applyFill="1">
      <alignment vertical="center"/>
    </xf>
    <xf numFmtId="0" fontId="5" fillId="9" borderId="0" xfId="0" applyFont="1" applyFill="1">
      <alignment vertical="center"/>
    </xf>
    <xf numFmtId="0" fontId="6" fillId="9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12" borderId="0" xfId="0" applyFont="1" applyFill="1">
      <alignment vertical="center"/>
    </xf>
    <xf numFmtId="0" fontId="7" fillId="9" borderId="0" xfId="0" applyFont="1" applyFill="1">
      <alignment vertical="center"/>
    </xf>
    <xf numFmtId="0" fontId="8" fillId="9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9" borderId="0" xfId="0" applyFont="1" applyFill="1">
      <alignment vertical="center"/>
    </xf>
    <xf numFmtId="0" fontId="9" fillId="9" borderId="0" xfId="0" applyFont="1" applyFill="1">
      <alignment vertical="center"/>
    </xf>
    <xf numFmtId="14" fontId="9" fillId="9" borderId="0" xfId="0" applyNumberFormat="1" applyFont="1" applyFill="1">
      <alignment vertical="center"/>
    </xf>
    <xf numFmtId="49" fontId="2" fillId="1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CC"/>
      <color rgb="FFBDF7A9"/>
      <color rgb="FF5AE739"/>
      <color rgb="FF66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6:G16"/>
  <sheetViews>
    <sheetView zoomScale="85" zoomScaleNormal="85" workbookViewId="0">
      <selection activeCell="C11" sqref="C11"/>
    </sheetView>
  </sheetViews>
  <sheetFormatPr defaultRowHeight="18.75"/>
  <cols>
    <col min="1" max="3" width="9" style="34"/>
    <col min="4" max="4" width="19.625" style="34" customWidth="1"/>
    <col min="5" max="5" width="2.625" style="34" customWidth="1"/>
    <col min="6" max="6" width="9" style="34"/>
    <col min="7" max="7" width="13.75" style="34" bestFit="1" customWidth="1"/>
    <col min="8" max="16384" width="9" style="34"/>
  </cols>
  <sheetData>
    <row r="6" spans="2:7" s="25" customFormat="1" ht="6" customHeight="1"/>
    <row r="7" spans="2:7" s="26" customFormat="1" ht="8.25" customHeight="1"/>
    <row r="8" spans="2:7" s="28" customFormat="1" ht="43.5">
      <c r="B8" s="27" t="s">
        <v>91</v>
      </c>
    </row>
    <row r="9" spans="2:7" s="29" customFormat="1"/>
    <row r="10" spans="2:7" s="30" customFormat="1" ht="4.5" customHeight="1"/>
    <row r="11" spans="2:7" s="31" customFormat="1" ht="113.25">
      <c r="C11" s="32" t="s">
        <v>95</v>
      </c>
    </row>
    <row r="13" spans="2:7" s="33" customFormat="1" ht="7.5" customHeight="1"/>
    <row r="14" spans="2:7" ht="12.75" customHeight="1"/>
    <row r="15" spans="2:7" s="35" customFormat="1" ht="22.5">
      <c r="C15" s="35" t="s">
        <v>25</v>
      </c>
      <c r="D15" s="35" t="s">
        <v>92</v>
      </c>
      <c r="F15" s="35" t="s">
        <v>93</v>
      </c>
      <c r="G15" s="36">
        <v>42536</v>
      </c>
    </row>
    <row r="16" spans="2:7" s="35" customFormat="1" ht="22.5">
      <c r="C16" s="35" t="s">
        <v>94</v>
      </c>
      <c r="D16" s="35" t="s">
        <v>92</v>
      </c>
      <c r="F16" s="35" t="s">
        <v>94</v>
      </c>
      <c r="G16" s="36">
        <v>42536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1"/>
  <dimension ref="A1:G15"/>
  <sheetViews>
    <sheetView zoomScale="85" zoomScaleNormal="85" workbookViewId="0">
      <selection activeCell="C30" sqref="C30"/>
    </sheetView>
  </sheetViews>
  <sheetFormatPr defaultRowHeight="13.5"/>
  <cols>
    <col min="1" max="1" width="13.375" style="1" customWidth="1"/>
    <col min="2" max="3" width="20.625" style="1" customWidth="1"/>
    <col min="4" max="4" width="16" style="1" customWidth="1"/>
    <col min="5" max="5" width="18.625" style="1" customWidth="1"/>
    <col min="6" max="6" width="17.875" style="1" customWidth="1"/>
    <col min="7" max="7" width="17.375" style="1" customWidth="1"/>
    <col min="8" max="16384" width="9" style="1"/>
  </cols>
  <sheetData>
    <row r="1" spans="1:7" s="16" customFormat="1" ht="38.25">
      <c r="A1" s="17" t="str">
        <f ca="1">RIGHT(CELL("filename",A1),LEN(CELL("filename",A1))-FIND("]",CELL("filename",A1)))</f>
        <v>m_sys_user_role</v>
      </c>
    </row>
    <row r="2" spans="1:7" s="7" customFormat="1" ht="18.75">
      <c r="A2" s="13" t="s">
        <v>46</v>
      </c>
      <c r="B2" s="8">
        <f>COLUMN()-1</f>
        <v>1</v>
      </c>
      <c r="C2" s="8">
        <f t="shared" ref="C2:G2" si="0">COLUMN()-1</f>
        <v>2</v>
      </c>
      <c r="D2" s="8">
        <f t="shared" si="0"/>
        <v>3</v>
      </c>
      <c r="E2" s="8">
        <f t="shared" si="0"/>
        <v>4</v>
      </c>
      <c r="F2" s="8">
        <f t="shared" si="0"/>
        <v>5</v>
      </c>
      <c r="G2" s="8">
        <f t="shared" si="0"/>
        <v>6</v>
      </c>
    </row>
    <row r="3" spans="1:7" s="9" customFormat="1" ht="18.75">
      <c r="A3" s="14" t="s">
        <v>22</v>
      </c>
      <c r="B3" s="10" t="s">
        <v>34</v>
      </c>
      <c r="C3" s="10" t="s">
        <v>40</v>
      </c>
      <c r="D3" s="10" t="s">
        <v>78</v>
      </c>
      <c r="E3" s="10" t="s">
        <v>79</v>
      </c>
      <c r="F3" s="10" t="s">
        <v>80</v>
      </c>
      <c r="G3" s="10" t="s">
        <v>81</v>
      </c>
    </row>
    <row r="4" spans="1:7" s="9" customFormat="1" ht="18.75">
      <c r="A4" s="15" t="s">
        <v>23</v>
      </c>
      <c r="B4" s="11" t="str">
        <f>IF(LEN(VLOOKUP(B$3,カラム定義!$A$1:$F$1002,ROW()-2,FALSE)) &gt; 0, VLOOKUP(B$3,カラム定義!$A$1:$F$1002,ROW()-2,FALSE), "")</f>
        <v>varchar(20)</v>
      </c>
      <c r="C4" s="11" t="str">
        <f>IF(LEN(VLOOKUP(C$3,カラム定義!$A$1:$F$1002,ROW()-2,FALSE)) &gt; 0, VLOOKUP(C$3,カラム定義!$A$1:$F$1002,ROW()-2,FALSE), "")</f>
        <v>smallint</v>
      </c>
      <c r="D4" s="11" t="str">
        <f>IF(LEN(VLOOKUP(D$3,カラム定義!$A$1:$F$1002,ROW()-2,FALSE)) &gt; 0, VLOOKUP(D$3,カラム定義!$A$1:$F$1002,ROW()-2,FALSE), "")</f>
        <v>varchar(30)</v>
      </c>
      <c r="E4" s="11" t="str">
        <f>IF(LEN(VLOOKUP(E$3,カラム定義!$A$1:$F$1002,ROW()-2,FALSE)) &gt; 0, VLOOKUP(E$3,カラム定義!$A$1:$F$1002,ROW()-2,FALSE), "")</f>
        <v>timestamptz</v>
      </c>
      <c r="F4" s="11" t="str">
        <f>IF(LEN(VLOOKUP(F$3,カラム定義!$A$1:$F$1002,ROW()-2,FALSE)) &gt; 0, VLOOKUP(F$3,カラム定義!$A$1:$F$1002,ROW()-2,FALSE), "")</f>
        <v>varchar(30)</v>
      </c>
      <c r="G4" s="11" t="str">
        <f>IF(LEN(VLOOKUP(G$3,カラム定義!$A$1:$F$1002,ROW()-2,FALSE)) &gt; 0, VLOOKUP(G$3,カラム定義!$A$1:$F$1002,ROW()-2,FALSE), "")</f>
        <v>timestamptz</v>
      </c>
    </row>
    <row r="5" spans="1:7" s="9" customFormat="1" ht="18.75">
      <c r="A5" s="15" t="s">
        <v>24</v>
      </c>
      <c r="B5" s="11" t="str">
        <f>IF(LEN(VLOOKUP(B$3,カラム定義!$A$1:$F$1002,ROW()-2,FALSE)) &gt; 0, VLOOKUP(B$3,カラム定義!$A$1:$F$1002,ROW()-2,FALSE), "")</f>
        <v>システムユーザーID</v>
      </c>
      <c r="C5" s="11" t="str">
        <f>IF(LEN(VLOOKUP(C$3,カラム定義!$A$1:$F$1002,ROW()-2,FALSE)) &gt; 0, VLOOKUP(C$3,カラム定義!$A$1:$F$1002,ROW()-2,FALSE), "")</f>
        <v>システムロールID</v>
      </c>
      <c r="D5" s="11" t="str">
        <f>IF(LEN(VLOOKUP(D$3,カラム定義!$A$1:$F$1002,ROW()-2,FALSE)) &gt; 0, VLOOKUP(D$3,カラム定義!$A$1:$F$1002,ROW()-2,FALSE), "")</f>
        <v>作成者</v>
      </c>
      <c r="E5" s="11" t="str">
        <f>IF(LEN(VLOOKUP(E$3,カラム定義!$A$1:$F$1002,ROW()-2,FALSE)) &gt; 0, VLOOKUP(E$3,カラム定義!$A$1:$F$1002,ROW()-2,FALSE), "")</f>
        <v>作成タイムスタンプ</v>
      </c>
      <c r="F5" s="11" t="str">
        <f>IF(LEN(VLOOKUP(F$3,カラム定義!$A$1:$F$1002,ROW()-2,FALSE)) &gt; 0, VLOOKUP(F$3,カラム定義!$A$1:$F$1002,ROW()-2,FALSE), "")</f>
        <v>更新者</v>
      </c>
      <c r="G5" s="11" t="str">
        <f>IF(LEN(VLOOKUP(G$3,カラム定義!$A$1:$F$1002,ROW()-2,FALSE)) &gt; 0, VLOOKUP(G$3,カラム定義!$A$1:$F$1002,ROW()-2,FALSE), "")</f>
        <v>更新タイムスタンプ</v>
      </c>
    </row>
    <row r="6" spans="1:7" s="23" customFormat="1" ht="18.75">
      <c r="A6" s="21" t="s">
        <v>29</v>
      </c>
      <c r="B6" s="22" t="str">
        <f>IF(LEN(VLOOKUP(B$3,カラム定義!$A$1:$F$1002,ROW()-2,FALSE)) &gt; 0, VLOOKUP(B$3,カラム定義!$A$1:$F$1002,ROW()-2,FALSE), "")</f>
        <v/>
      </c>
      <c r="C6" s="22" t="str">
        <f>IF(LEN(VLOOKUP(C$3,カラム定義!$A$1:$F$1002,ROW()-2,FALSE)) &gt; 0, VLOOKUP(C$3,カラム定義!$A$1:$F$1002,ROW()-2,FALSE), "")</f>
        <v/>
      </c>
      <c r="D6" s="22" t="str">
        <f>IF(LEN(VLOOKUP(D$3,カラム定義!$A$1:$F$1002,ROW()-2,FALSE)) &gt; 0, VLOOKUP(D$3,カラム定義!$A$1:$F$1002,ROW()-2,FALSE), "")</f>
        <v/>
      </c>
      <c r="E6" s="22" t="str">
        <f>IF(LEN(VLOOKUP(E$3,カラム定義!$A$1:$F$1002,ROW()-2,FALSE)) &gt; 0, VLOOKUP(E$3,カラム定義!$A$1:$F$1002,ROW()-2,FALSE), "")</f>
        <v/>
      </c>
      <c r="F6" s="22" t="str">
        <f>IF(LEN(VLOOKUP(F$3,カラム定義!$A$1:$F$1002,ROW()-2,FALSE)) &gt; 0, VLOOKUP(F$3,カラム定義!$A$1:$F$1002,ROW()-2,FALSE), "")</f>
        <v/>
      </c>
      <c r="G6" s="22" t="str">
        <f>IF(LEN(VLOOKUP(G$3,カラム定義!$A$1:$F$1002,ROW()-2,FALSE)) &gt; 0, VLOOKUP(G$3,カラム定義!$A$1:$F$1002,ROW()-2,FALSE), "")</f>
        <v/>
      </c>
    </row>
    <row r="7" spans="1:7" s="9" customFormat="1" ht="18.75">
      <c r="A7" s="15" t="s">
        <v>100</v>
      </c>
      <c r="B7" s="11" t="str">
        <f>IF(LEN(VLOOKUP(B$3,カラム定義!$A$1:$F$1002,ROW()-2,FALSE)) &gt; 0, VLOOKUP(B$3,カラム定義!$A$1:$F$1002,ROW()-2,FALSE), "")</f>
        <v/>
      </c>
      <c r="C7" s="11" t="str">
        <f>IF(LEN(VLOOKUP(C$3,カラム定義!$A$1:$F$1002,ROW()-2,FALSE)) &gt; 0, VLOOKUP(C$3,カラム定義!$A$1:$F$1002,ROW()-2,FALSE), "")</f>
        <v/>
      </c>
      <c r="D7" s="11" t="str">
        <f>IF(LEN(VLOOKUP(D$3,カラム定義!$A$1:$F$1002,ROW()-2,FALSE)) &gt; 0, VLOOKUP(D$3,カラム定義!$A$1:$F$1002,ROW()-2,FALSE), "")</f>
        <v>not null</v>
      </c>
      <c r="E7" s="11" t="str">
        <f>IF(LEN(VLOOKUP(E$3,カラム定義!$A$1:$F$1002,ROW()-2,FALSE)) &gt; 0, VLOOKUP(E$3,カラム定義!$A$1:$F$1002,ROW()-2,FALSE), "")</f>
        <v>not null</v>
      </c>
      <c r="F7" s="11" t="str">
        <f>IF(LEN(VLOOKUP(F$3,カラム定義!$A$1:$F$1002,ROW()-2,FALSE)) &gt; 0, VLOOKUP(F$3,カラム定義!$A$1:$F$1002,ROW()-2,FALSE), "")</f>
        <v>not null</v>
      </c>
      <c r="G7" s="11" t="str">
        <f>IF(LEN(VLOOKUP(G$3,カラム定義!$A$1:$F$1002,ROW()-2,FALSE)) &gt; 0, VLOOKUP(G$3,カラム定義!$A$1:$F$1002,ROW()-2,FALSE), "")</f>
        <v>not null</v>
      </c>
    </row>
    <row r="8" spans="1:7" s="9" customFormat="1" ht="18.75">
      <c r="A8" s="15" t="s">
        <v>21</v>
      </c>
      <c r="B8" s="11" t="str">
        <f>IF(LEN(VLOOKUP(B$3,カラム定義!$A$1:$F$1002,ROW()-2,FALSE)) &gt; 0, VLOOKUP(B$3,カラム定義!$A$1:$F$1002,ROW()-2,FALSE), "")</f>
        <v/>
      </c>
      <c r="C8" s="11" t="str">
        <f>IF(LEN(VLOOKUP(C$3,カラム定義!$A$1:$F$1002,ROW()-2,FALSE)) &gt; 0, VLOOKUP(C$3,カラム定義!$A$1:$F$1002,ROW()-2,FALSE), "")</f>
        <v/>
      </c>
      <c r="D8" s="11" t="str">
        <f>IF(LEN(VLOOKUP(D$3,カラム定義!$A$1:$F$1002,ROW()-2,FALSE)) &gt; 0, VLOOKUP(D$3,カラム定義!$A$1:$F$1002,ROW()-2,FALSE), "")</f>
        <v/>
      </c>
      <c r="E8" s="11" t="str">
        <f>IF(LEN(VLOOKUP(E$3,カラム定義!$A$1:$F$1002,ROW()-2,FALSE)) &gt; 0, VLOOKUP(E$3,カラム定義!$A$1:$F$1002,ROW()-2,FALSE), "")</f>
        <v>current_timestamp</v>
      </c>
      <c r="F8" s="11" t="str">
        <f>IF(LEN(VLOOKUP(F$3,カラム定義!$A$1:$F$1002,ROW()-2,FALSE)) &gt; 0, VLOOKUP(F$3,カラム定義!$A$1:$F$1002,ROW()-2,FALSE), "")</f>
        <v/>
      </c>
      <c r="G8" s="11" t="str">
        <f>IF(LEN(VLOOKUP(G$3,カラム定義!$A$1:$F$1002,ROW()-2,FALSE)) &gt; 0, VLOOKUP(G$3,カラム定義!$A$1:$F$1002,ROW()-2,FALSE), "")</f>
        <v>current_timestamp</v>
      </c>
    </row>
    <row r="9" spans="1:7" s="9" customFormat="1" ht="18.75">
      <c r="A9" s="37" t="s">
        <v>96</v>
      </c>
      <c r="B9" s="24" t="s">
        <v>90</v>
      </c>
      <c r="C9" s="24" t="s">
        <v>90</v>
      </c>
      <c r="D9" s="11"/>
      <c r="E9" s="11"/>
      <c r="F9" s="11"/>
      <c r="G9" s="11"/>
    </row>
    <row r="10" spans="1:7" s="9" customFormat="1" ht="18.75">
      <c r="A10" s="37"/>
      <c r="B10" s="11"/>
      <c r="C10" s="11"/>
      <c r="D10" s="11"/>
      <c r="E10" s="11"/>
      <c r="F10" s="11"/>
      <c r="G10" s="11"/>
    </row>
    <row r="11" spans="1:7" s="9" customFormat="1" ht="18.75">
      <c r="A11" s="37" t="s">
        <v>97</v>
      </c>
      <c r="B11" s="11"/>
      <c r="C11" s="11"/>
      <c r="D11" s="11"/>
      <c r="E11" s="11"/>
      <c r="F11" s="11"/>
      <c r="G11" s="11"/>
    </row>
    <row r="12" spans="1:7">
      <c r="A12" s="40" t="s">
        <v>103</v>
      </c>
      <c r="B12" s="39" t="s">
        <v>90</v>
      </c>
    </row>
    <row r="14" spans="1:7" s="2" customFormat="1">
      <c r="A14" s="2" t="s">
        <v>44</v>
      </c>
      <c r="E14" s="2" t="s">
        <v>45</v>
      </c>
    </row>
    <row r="15" spans="1:7">
      <c r="A15" s="39" t="s">
        <v>99</v>
      </c>
      <c r="B15" s="1" t="s">
        <v>12</v>
      </c>
      <c r="C15" s="38">
        <v>10001</v>
      </c>
      <c r="D15" s="1" t="s">
        <v>17</v>
      </c>
      <c r="E15" s="1" t="s">
        <v>18</v>
      </c>
      <c r="F15" s="1" t="s">
        <v>17</v>
      </c>
      <c r="G15" s="1" t="s">
        <v>18</v>
      </c>
    </row>
  </sheetData>
  <phoneticPr fontId="1"/>
  <dataValidations count="1">
    <dataValidation type="textLength" errorStyle="warning" showInputMessage="1" showErrorMessage="1" errorTitle="カラム定義エラー" error="Oracle制限の30バイトを超えています" sqref="B3:G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5"/>
  <sheetViews>
    <sheetView zoomScale="85" zoomScaleNormal="85" workbookViewId="0">
      <selection activeCell="B12" sqref="B12"/>
    </sheetView>
  </sheetViews>
  <sheetFormatPr defaultRowHeight="13.5"/>
  <cols>
    <col min="1" max="1" width="13.375" style="1" customWidth="1"/>
    <col min="2" max="3" width="20.625" style="1" customWidth="1"/>
    <col min="4" max="4" width="16" style="1" customWidth="1"/>
    <col min="5" max="5" width="18.625" style="1" customWidth="1"/>
    <col min="6" max="6" width="17.875" style="1" customWidth="1"/>
    <col min="7" max="7" width="17.375" style="1" customWidth="1"/>
    <col min="8" max="16384" width="9" style="1"/>
  </cols>
  <sheetData>
    <row r="1" spans="1:7" s="16" customFormat="1" ht="38.25">
      <c r="A1" s="17" t="str">
        <f ca="1">RIGHT(CELL("filename",A1),LEN(CELL("filename",A1))-FIND("]",CELL("filename",A1)))</f>
        <v>m_sys_group_role</v>
      </c>
    </row>
    <row r="2" spans="1:7" s="7" customFormat="1" ht="18.75">
      <c r="A2" s="13" t="s">
        <v>46</v>
      </c>
      <c r="B2" s="8">
        <f>COLUMN()-1</f>
        <v>1</v>
      </c>
      <c r="C2" s="8">
        <f t="shared" ref="C2:G2" si="0">COLUMN()-1</f>
        <v>2</v>
      </c>
      <c r="D2" s="8">
        <f t="shared" si="0"/>
        <v>3</v>
      </c>
      <c r="E2" s="8">
        <f t="shared" si="0"/>
        <v>4</v>
      </c>
      <c r="F2" s="8">
        <f t="shared" si="0"/>
        <v>5</v>
      </c>
      <c r="G2" s="8">
        <f t="shared" si="0"/>
        <v>6</v>
      </c>
    </row>
    <row r="3" spans="1:7" s="9" customFormat="1" ht="18.75">
      <c r="A3" s="14" t="s">
        <v>22</v>
      </c>
      <c r="B3" s="10" t="s">
        <v>35</v>
      </c>
      <c r="C3" s="10" t="s">
        <v>101</v>
      </c>
      <c r="D3" s="10" t="s">
        <v>1</v>
      </c>
      <c r="E3" s="10" t="s">
        <v>2</v>
      </c>
      <c r="F3" s="10" t="s">
        <v>3</v>
      </c>
      <c r="G3" s="10" t="s">
        <v>4</v>
      </c>
    </row>
    <row r="4" spans="1:7" s="9" customFormat="1" ht="18.75">
      <c r="A4" s="15" t="s">
        <v>23</v>
      </c>
      <c r="B4" s="11" t="str">
        <f>IF(LEN(VLOOKUP(B$3,カラム定義!$A$1:$F$1002,ROW()-2,FALSE)) &gt; 0, VLOOKUP(B$3,カラム定義!$A$1:$F$1002,ROW()-2,FALSE), "")</f>
        <v>varchar(20)</v>
      </c>
      <c r="C4" s="11" t="str">
        <f>IF(LEN(VLOOKUP(C$3,カラム定義!$A$1:$F$1002,ROW()-2,FALSE)) &gt; 0, VLOOKUP(C$3,カラム定義!$A$1:$F$1002,ROW()-2,FALSE), "")</f>
        <v>smallint</v>
      </c>
      <c r="D4" s="11" t="str">
        <f>IF(LEN(VLOOKUP(D$3,カラム定義!$A$1:$F$1002,ROW()-2,FALSE)) &gt; 0, VLOOKUP(D$3,カラム定義!$A$1:$F$1002,ROW()-2,FALSE), "")</f>
        <v>varchar(30)</v>
      </c>
      <c r="E4" s="11" t="str">
        <f>IF(LEN(VLOOKUP(E$3,カラム定義!$A$1:$F$1002,ROW()-2,FALSE)) &gt; 0, VLOOKUP(E$3,カラム定義!$A$1:$F$1002,ROW()-2,FALSE), "")</f>
        <v>timestamptz</v>
      </c>
      <c r="F4" s="11" t="str">
        <f>IF(LEN(VLOOKUP(F$3,カラム定義!$A$1:$F$1002,ROW()-2,FALSE)) &gt; 0, VLOOKUP(F$3,カラム定義!$A$1:$F$1002,ROW()-2,FALSE), "")</f>
        <v>varchar(30)</v>
      </c>
      <c r="G4" s="11" t="str">
        <f>IF(LEN(VLOOKUP(G$3,カラム定義!$A$1:$F$1002,ROW()-2,FALSE)) &gt; 0, VLOOKUP(G$3,カラム定義!$A$1:$F$1002,ROW()-2,FALSE), "")</f>
        <v>timestamptz</v>
      </c>
    </row>
    <row r="5" spans="1:7" s="9" customFormat="1" ht="18.75">
      <c r="A5" s="15" t="s">
        <v>24</v>
      </c>
      <c r="B5" s="11" t="str">
        <f>IF(LEN(VLOOKUP(B$3,カラム定義!$A$1:$F$1002,ROW()-2,FALSE)) &gt; 0, VLOOKUP(B$3,カラム定義!$A$1:$F$1002,ROW()-2,FALSE), "")</f>
        <v>システムグループID</v>
      </c>
      <c r="C5" s="11" t="str">
        <f>IF(LEN(VLOOKUP(C$3,カラム定義!$A$1:$F$1002,ROW()-2,FALSE)) &gt; 0, VLOOKUP(C$3,カラム定義!$A$1:$F$1002,ROW()-2,FALSE), "")</f>
        <v>システムロールID</v>
      </c>
      <c r="D5" s="11" t="str">
        <f>IF(LEN(VLOOKUP(D$3,カラム定義!$A$1:$F$1002,ROW()-2,FALSE)) &gt; 0, VLOOKUP(D$3,カラム定義!$A$1:$F$1002,ROW()-2,FALSE), "")</f>
        <v>作成者</v>
      </c>
      <c r="E5" s="11" t="str">
        <f>IF(LEN(VLOOKUP(E$3,カラム定義!$A$1:$F$1002,ROW()-2,FALSE)) &gt; 0, VLOOKUP(E$3,カラム定義!$A$1:$F$1002,ROW()-2,FALSE), "")</f>
        <v>作成タイムスタンプ</v>
      </c>
      <c r="F5" s="11" t="str">
        <f>IF(LEN(VLOOKUP(F$3,カラム定義!$A$1:$F$1002,ROW()-2,FALSE)) &gt; 0, VLOOKUP(F$3,カラム定義!$A$1:$F$1002,ROW()-2,FALSE), "")</f>
        <v>更新者</v>
      </c>
      <c r="G5" s="11" t="str">
        <f>IF(LEN(VLOOKUP(G$3,カラム定義!$A$1:$F$1002,ROW()-2,FALSE)) &gt; 0, VLOOKUP(G$3,カラム定義!$A$1:$F$1002,ROW()-2,FALSE), "")</f>
        <v>更新タイムスタンプ</v>
      </c>
    </row>
    <row r="6" spans="1:7" s="23" customFormat="1" ht="18.75">
      <c r="A6" s="21" t="s">
        <v>29</v>
      </c>
      <c r="B6" s="22" t="str">
        <f>IF(LEN(VLOOKUP(B$3,カラム定義!$A$1:$F$1002,ROW()-2,FALSE)) &gt; 0, VLOOKUP(B$3,カラム定義!$A$1:$F$1002,ROW()-2,FALSE), "")</f>
        <v/>
      </c>
      <c r="C6" s="22" t="str">
        <f>IF(LEN(VLOOKUP(C$3,カラム定義!$A$1:$F$1002,ROW()-2,FALSE)) &gt; 0, VLOOKUP(C$3,カラム定義!$A$1:$F$1002,ROW()-2,FALSE), "")</f>
        <v/>
      </c>
      <c r="D6" s="22" t="str">
        <f>IF(LEN(VLOOKUP(D$3,カラム定義!$A$1:$F$1002,ROW()-2,FALSE)) &gt; 0, VLOOKUP(D$3,カラム定義!$A$1:$F$1002,ROW()-2,FALSE), "")</f>
        <v/>
      </c>
      <c r="E6" s="22" t="str">
        <f>IF(LEN(VLOOKUP(E$3,カラム定義!$A$1:$F$1002,ROW()-2,FALSE)) &gt; 0, VLOOKUP(E$3,カラム定義!$A$1:$F$1002,ROW()-2,FALSE), "")</f>
        <v/>
      </c>
      <c r="F6" s="22" t="str">
        <f>IF(LEN(VLOOKUP(F$3,カラム定義!$A$1:$F$1002,ROW()-2,FALSE)) &gt; 0, VLOOKUP(F$3,カラム定義!$A$1:$F$1002,ROW()-2,FALSE), "")</f>
        <v/>
      </c>
      <c r="G6" s="22" t="str">
        <f>IF(LEN(VLOOKUP(G$3,カラム定義!$A$1:$F$1002,ROW()-2,FALSE)) &gt; 0, VLOOKUP(G$3,カラム定義!$A$1:$F$1002,ROW()-2,FALSE), "")</f>
        <v/>
      </c>
    </row>
    <row r="7" spans="1:7" s="9" customFormat="1" ht="18.75">
      <c r="A7" s="15" t="s">
        <v>100</v>
      </c>
      <c r="B7" s="11" t="str">
        <f>IF(LEN(VLOOKUP(B$3,カラム定義!$A$1:$F$1002,ROW()-2,FALSE)) &gt; 0, VLOOKUP(B$3,カラム定義!$A$1:$F$1002,ROW()-2,FALSE), "")</f>
        <v/>
      </c>
      <c r="C7" s="11" t="str">
        <f>IF(LEN(VLOOKUP(C$3,カラム定義!$A$1:$F$1002,ROW()-2,FALSE)) &gt; 0, VLOOKUP(C$3,カラム定義!$A$1:$F$1002,ROW()-2,FALSE), "")</f>
        <v/>
      </c>
      <c r="D7" s="11" t="str">
        <f>IF(LEN(VLOOKUP(D$3,カラム定義!$A$1:$F$1002,ROW()-2,FALSE)) &gt; 0, VLOOKUP(D$3,カラム定義!$A$1:$F$1002,ROW()-2,FALSE), "")</f>
        <v>not null</v>
      </c>
      <c r="E7" s="11" t="str">
        <f>IF(LEN(VLOOKUP(E$3,カラム定義!$A$1:$F$1002,ROW()-2,FALSE)) &gt; 0, VLOOKUP(E$3,カラム定義!$A$1:$F$1002,ROW()-2,FALSE), "")</f>
        <v>not null</v>
      </c>
      <c r="F7" s="11" t="str">
        <f>IF(LEN(VLOOKUP(F$3,カラム定義!$A$1:$F$1002,ROW()-2,FALSE)) &gt; 0, VLOOKUP(F$3,カラム定義!$A$1:$F$1002,ROW()-2,FALSE), "")</f>
        <v>not null</v>
      </c>
      <c r="G7" s="11" t="str">
        <f>IF(LEN(VLOOKUP(G$3,カラム定義!$A$1:$F$1002,ROW()-2,FALSE)) &gt; 0, VLOOKUP(G$3,カラム定義!$A$1:$F$1002,ROW()-2,FALSE), "")</f>
        <v>not null</v>
      </c>
    </row>
    <row r="8" spans="1:7" s="9" customFormat="1" ht="18.75">
      <c r="A8" s="15" t="s">
        <v>21</v>
      </c>
      <c r="B8" s="11" t="str">
        <f>IF(LEN(VLOOKUP(B$3,カラム定義!$A$1:$F$1002,ROW()-2,FALSE)) &gt; 0, VLOOKUP(B$3,カラム定義!$A$1:$F$1002,ROW()-2,FALSE), "")</f>
        <v/>
      </c>
      <c r="C8" s="11" t="str">
        <f>IF(LEN(VLOOKUP(C$3,カラム定義!$A$1:$F$1002,ROW()-2,FALSE)) &gt; 0, VLOOKUP(C$3,カラム定義!$A$1:$F$1002,ROW()-2,FALSE), "")</f>
        <v/>
      </c>
      <c r="D8" s="11" t="str">
        <f>IF(LEN(VLOOKUP(D$3,カラム定義!$A$1:$F$1002,ROW()-2,FALSE)) &gt; 0, VLOOKUP(D$3,カラム定義!$A$1:$F$1002,ROW()-2,FALSE), "")</f>
        <v/>
      </c>
      <c r="E8" s="11" t="str">
        <f>IF(LEN(VLOOKUP(E$3,カラム定義!$A$1:$F$1002,ROW()-2,FALSE)) &gt; 0, VLOOKUP(E$3,カラム定義!$A$1:$F$1002,ROW()-2,FALSE), "")</f>
        <v>current_timestamp</v>
      </c>
      <c r="F8" s="11" t="str">
        <f>IF(LEN(VLOOKUP(F$3,カラム定義!$A$1:$F$1002,ROW()-2,FALSE)) &gt; 0, VLOOKUP(F$3,カラム定義!$A$1:$F$1002,ROW()-2,FALSE), "")</f>
        <v/>
      </c>
      <c r="G8" s="11" t="str">
        <f>IF(LEN(VLOOKUP(G$3,カラム定義!$A$1:$F$1002,ROW()-2,FALSE)) &gt; 0, VLOOKUP(G$3,カラム定義!$A$1:$F$1002,ROW()-2,FALSE), "")</f>
        <v>current_timestamp</v>
      </c>
    </row>
    <row r="9" spans="1:7" s="9" customFormat="1" ht="18.75">
      <c r="A9" s="37" t="s">
        <v>96</v>
      </c>
      <c r="B9" s="24" t="s">
        <v>90</v>
      </c>
      <c r="C9" s="24" t="s">
        <v>90</v>
      </c>
      <c r="D9" s="11"/>
      <c r="E9" s="11"/>
      <c r="F9" s="11"/>
      <c r="G9" s="11"/>
    </row>
    <row r="10" spans="1:7" s="9" customFormat="1" ht="18.75">
      <c r="A10" s="37"/>
      <c r="B10" s="11"/>
      <c r="C10" s="11"/>
      <c r="D10" s="11"/>
      <c r="E10" s="11"/>
      <c r="F10" s="11"/>
      <c r="G10" s="11"/>
    </row>
    <row r="11" spans="1:7" s="9" customFormat="1" ht="18.75">
      <c r="A11" s="37" t="s">
        <v>97</v>
      </c>
      <c r="B11" s="11"/>
      <c r="C11" s="11"/>
      <c r="D11" s="11"/>
      <c r="E11" s="11"/>
      <c r="F11" s="11"/>
      <c r="G11" s="11"/>
    </row>
    <row r="12" spans="1:7">
      <c r="A12" s="40" t="s">
        <v>103</v>
      </c>
      <c r="B12" s="39" t="s">
        <v>90</v>
      </c>
    </row>
    <row r="14" spans="1:7" s="2" customFormat="1">
      <c r="A14" s="2" t="s">
        <v>44</v>
      </c>
      <c r="E14" s="2" t="s">
        <v>45</v>
      </c>
    </row>
    <row r="15" spans="1:7">
      <c r="A15" s="39" t="s">
        <v>90</v>
      </c>
      <c r="B15" s="1" t="s">
        <v>47</v>
      </c>
      <c r="C15" s="1" t="s">
        <v>102</v>
      </c>
      <c r="D15" s="1" t="s">
        <v>17</v>
      </c>
      <c r="E15" s="1" t="s">
        <v>18</v>
      </c>
      <c r="F15" s="1" t="s">
        <v>17</v>
      </c>
      <c r="G15" s="1" t="s">
        <v>18</v>
      </c>
    </row>
  </sheetData>
  <phoneticPr fontId="1"/>
  <dataValidations count="1">
    <dataValidation type="textLength" errorStyle="warning" showInputMessage="1" showErrorMessage="1" errorTitle="カラム定義エラー" error="Oracle制限の30バイトを超えています" sqref="D3:G3 B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9"/>
  <dimension ref="A1:J15"/>
  <sheetViews>
    <sheetView tabSelected="1" zoomScale="85" zoomScaleNormal="85" workbookViewId="0">
      <selection activeCell="E25" sqref="E25"/>
    </sheetView>
  </sheetViews>
  <sheetFormatPr defaultRowHeight="13.5"/>
  <cols>
    <col min="1" max="1" width="13.375" style="1" customWidth="1"/>
    <col min="2" max="6" width="20.625" style="1" customWidth="1"/>
    <col min="7" max="7" width="16" style="1" customWidth="1"/>
    <col min="8" max="8" width="18.625" style="1" customWidth="1"/>
    <col min="9" max="9" width="17.875" style="1" customWidth="1"/>
    <col min="10" max="10" width="17.375" style="1" customWidth="1"/>
    <col min="11" max="16384" width="9" style="1"/>
  </cols>
  <sheetData>
    <row r="1" spans="1:10" s="16" customFormat="1" ht="38.25">
      <c r="A1" s="17" t="str">
        <f ca="1">RIGHT(CELL("filename",A1),LEN(CELL("filename",A1))-FIND("]",CELL("filename",A1)))</f>
        <v>t_user_todo</v>
      </c>
    </row>
    <row r="2" spans="1:10" s="7" customFormat="1" ht="18.75">
      <c r="A2" s="13" t="s">
        <v>46</v>
      </c>
      <c r="B2" s="8">
        <f>COLUMN()-1</f>
        <v>1</v>
      </c>
      <c r="C2" s="8">
        <f t="shared" ref="C2:J2" si="0">COLUMN()-1</f>
        <v>2</v>
      </c>
      <c r="D2" s="8">
        <f t="shared" si="0"/>
        <v>3</v>
      </c>
      <c r="E2" s="8">
        <f t="shared" si="0"/>
        <v>4</v>
      </c>
      <c r="F2" s="8">
        <f t="shared" si="0"/>
        <v>5</v>
      </c>
      <c r="G2" s="8">
        <f t="shared" si="0"/>
        <v>6</v>
      </c>
      <c r="H2" s="8">
        <f t="shared" si="0"/>
        <v>7</v>
      </c>
      <c r="I2" s="8">
        <f t="shared" si="0"/>
        <v>8</v>
      </c>
      <c r="J2" s="8">
        <f t="shared" si="0"/>
        <v>9</v>
      </c>
    </row>
    <row r="3" spans="1:10" s="9" customFormat="1" ht="18.75">
      <c r="A3" s="14" t="s">
        <v>22</v>
      </c>
      <c r="B3" s="10" t="s">
        <v>41</v>
      </c>
      <c r="C3" s="10" t="s">
        <v>34</v>
      </c>
      <c r="D3" s="10" t="s">
        <v>82</v>
      </c>
      <c r="E3" s="10" t="s">
        <v>83</v>
      </c>
      <c r="F3" s="10" t="s">
        <v>87</v>
      </c>
      <c r="G3" s="10" t="s">
        <v>84</v>
      </c>
      <c r="H3" s="10" t="s">
        <v>85</v>
      </c>
      <c r="I3" s="10" t="s">
        <v>3</v>
      </c>
      <c r="J3" s="10" t="s">
        <v>4</v>
      </c>
    </row>
    <row r="4" spans="1:10" s="9" customFormat="1" ht="18.75">
      <c r="A4" s="15" t="s">
        <v>23</v>
      </c>
      <c r="B4" s="11" t="str">
        <f>IF(LEN(VLOOKUP(B$3,カラム定義!$A$1:$F$1002,ROW()-2,FALSE)) &gt; 0, VLOOKUP(B$3,カラム定義!$A$1:$F$1002,ROW()-2,FALSE), "")</f>
        <v>integer</v>
      </c>
      <c r="C4" s="11" t="str">
        <f>IF(LEN(VLOOKUP(C$3,カラム定義!$A$1:$F$1002,ROW()-2,FALSE)) &gt; 0, VLOOKUP(C$3,カラム定義!$A$1:$F$1002,ROW()-2,FALSE), "")</f>
        <v>varchar(20)</v>
      </c>
      <c r="D4" s="11" t="str">
        <f>IF(LEN(VLOOKUP(D$3,カラム定義!$A$1:$F$1002,ROW()-2,FALSE)) &gt; 0, VLOOKUP(D$3,カラム定義!$A$1:$F$1002,ROW()-2,FALSE), "")</f>
        <v>varchar(200)</v>
      </c>
      <c r="E4" s="11" t="str">
        <f>IF(LEN(VLOOKUP(E$3,カラム定義!$A$1:$F$1002,ROW()-2,FALSE)) &gt; 0, VLOOKUP(E$3,カラム定義!$A$1:$F$1002,ROW()-2,FALSE), "")</f>
        <v>varchar(1024)</v>
      </c>
      <c r="F4" s="11" t="str">
        <f>IF(LEN(VLOOKUP(F$3,カラム定義!$A$1:$F$1002,ROW()-2,FALSE)) &gt; 0, VLOOKUP(F$3,カラム定義!$A$1:$F$1002,ROW()-2,FALSE), "")</f>
        <v>smallint</v>
      </c>
      <c r="G4" s="11" t="str">
        <f>IF(LEN(VLOOKUP(G$3,カラム定義!$A$1:$F$1002,ROW()-2,FALSE)) &gt; 0, VLOOKUP(G$3,カラム定義!$A$1:$F$1002,ROW()-2,FALSE), "")</f>
        <v>varchar(30)</v>
      </c>
      <c r="H4" s="11" t="str">
        <f>IF(LEN(VLOOKUP(H$3,カラム定義!$A$1:$F$1002,ROW()-2,FALSE)) &gt; 0, VLOOKUP(H$3,カラム定義!$A$1:$F$1002,ROW()-2,FALSE), "")</f>
        <v>timestamptz</v>
      </c>
      <c r="I4" s="11" t="str">
        <f>IF(LEN(VLOOKUP(I$3,カラム定義!$A$1:$F$1002,ROW()-2,FALSE)) &gt; 0, VLOOKUP(I$3,カラム定義!$A$1:$F$1002,ROW()-2,FALSE), "")</f>
        <v>varchar(30)</v>
      </c>
      <c r="J4" s="11" t="str">
        <f>IF(LEN(VLOOKUP(J$3,カラム定義!$A$1:$F$1002,ROW()-2,FALSE)) &gt; 0, VLOOKUP(J$3,カラム定義!$A$1:$F$1002,ROW()-2,FALSE), "")</f>
        <v>timestamptz</v>
      </c>
    </row>
    <row r="5" spans="1:10" s="9" customFormat="1" ht="18.75">
      <c r="A5" s="15" t="s">
        <v>24</v>
      </c>
      <c r="B5" s="11" t="str">
        <f>IF(LEN(VLOOKUP(B$3,カラム定義!$A$1:$F$1002,ROW()-2,FALSE)) &gt; 0, VLOOKUP(B$3,カラム定義!$A$1:$F$1002,ROW()-2,FALSE), "")</f>
        <v>ユーザーTODO_ID</v>
      </c>
      <c r="C5" s="11" t="str">
        <f>IF(LEN(VLOOKUP(C$3,カラム定義!$A$1:$F$1002,ROW()-2,FALSE)) &gt; 0, VLOOKUP(C$3,カラム定義!$A$1:$F$1002,ROW()-2,FALSE), "")</f>
        <v>システムユーザーID</v>
      </c>
      <c r="D5" s="11" t="str">
        <f>IF(LEN(VLOOKUP(D$3,カラム定義!$A$1:$F$1002,ROW()-2,FALSE)) &gt; 0, VLOOKUP(D$3,カラム定義!$A$1:$F$1002,ROW()-2,FALSE), "")</f>
        <v>TODOタイトル</v>
      </c>
      <c r="E5" s="11" t="str">
        <f>IF(LEN(VLOOKUP(E$3,カラム定義!$A$1:$F$1002,ROW()-2,FALSE)) &gt; 0, VLOOKUP(E$3,カラム定義!$A$1:$F$1002,ROW()-2,FALSE), "")</f>
        <v>TODO内容</v>
      </c>
      <c r="F5" s="11" t="str">
        <f>IF(LEN(VLOOKUP(F$3,カラム定義!$A$1:$F$1002,ROW()-2,FALSE)) &gt; 0, VLOOKUP(F$3,カラム定義!$A$1:$F$1002,ROW()-2,FALSE), "")</f>
        <v>システム状態コード</v>
      </c>
      <c r="G5" s="11" t="str">
        <f>IF(LEN(VLOOKUP(G$3,カラム定義!$A$1:$F$1002,ROW()-2,FALSE)) &gt; 0, VLOOKUP(G$3,カラム定義!$A$1:$F$1002,ROW()-2,FALSE), "")</f>
        <v>作成者</v>
      </c>
      <c r="H5" s="11" t="str">
        <f>IF(LEN(VLOOKUP(H$3,カラム定義!$A$1:$F$1002,ROW()-2,FALSE)) &gt; 0, VLOOKUP(H$3,カラム定義!$A$1:$F$1002,ROW()-2,FALSE), "")</f>
        <v>作成タイムスタンプ</v>
      </c>
      <c r="I5" s="11" t="str">
        <f>IF(LEN(VLOOKUP(I$3,カラム定義!$A$1:$F$1002,ROW()-2,FALSE)) &gt; 0, VLOOKUP(I$3,カラム定義!$A$1:$F$1002,ROW()-2,FALSE), "")</f>
        <v>更新者</v>
      </c>
      <c r="J5" s="11" t="str">
        <f>IF(LEN(VLOOKUP(J$3,カラム定義!$A$1:$F$1002,ROW()-2,FALSE)) &gt; 0, VLOOKUP(J$3,カラム定義!$A$1:$F$1002,ROW()-2,FALSE), "")</f>
        <v>更新タイムスタンプ</v>
      </c>
    </row>
    <row r="6" spans="1:10" s="23" customFormat="1" ht="56.25">
      <c r="A6" s="21" t="s">
        <v>29</v>
      </c>
      <c r="B6" s="22" t="str">
        <f>IF(LEN(VLOOKUP(B$3,カラム定義!$A$1:$F$1002,ROW()-2,FALSE)) &gt; 0, VLOOKUP(B$3,カラム定義!$A$1:$F$1002,ROW()-2,FALSE), "")</f>
        <v/>
      </c>
      <c r="C6" s="22" t="str">
        <f>IF(LEN(VLOOKUP(C$3,カラム定義!$A$1:$F$1002,ROW()-2,FALSE)) &gt; 0, VLOOKUP(C$3,カラム定義!$A$1:$F$1002,ROW()-2,FALSE), "")</f>
        <v/>
      </c>
      <c r="D6" s="22" t="str">
        <f>IF(LEN(VLOOKUP(D$3,カラム定義!$A$1:$F$1002,ROW()-2,FALSE)) &gt; 0, VLOOKUP(D$3,カラム定義!$A$1:$F$1002,ROW()-2,FALSE), "")</f>
        <v/>
      </c>
      <c r="E6" s="22" t="str">
        <f>IF(LEN(VLOOKUP(E$3,カラム定義!$A$1:$F$1002,ROW()-2,FALSE)) &gt; 0, VLOOKUP(E$3,カラム定義!$A$1:$F$1002,ROW()-2,FALSE), "")</f>
        <v/>
      </c>
      <c r="F6" s="22" t="str">
        <f>IF(LEN(VLOOKUP(F$3,カラム定義!$A$1:$F$1002,ROW()-2,FALSE)) &gt; 0, VLOOKUP(F$3,カラム定義!$A$1:$F$1002,ROW()-2,FALSE), "")</f>
        <v>0：無効、1：有効、2：取消済、3：削除済、それ以外：未定義</v>
      </c>
      <c r="G6" s="22" t="str">
        <f>IF(LEN(VLOOKUP(G$3,カラム定義!$A$1:$F$1002,ROW()-2,FALSE)) &gt; 0, VLOOKUP(G$3,カラム定義!$A$1:$F$1002,ROW()-2,FALSE), "")</f>
        <v/>
      </c>
      <c r="H6" s="22" t="str">
        <f>IF(LEN(VLOOKUP(H$3,カラム定義!$A$1:$F$1002,ROW()-2,FALSE)) &gt; 0, VLOOKUP(H$3,カラム定義!$A$1:$F$1002,ROW()-2,FALSE), "")</f>
        <v/>
      </c>
      <c r="I6" s="22" t="str">
        <f>IF(LEN(VLOOKUP(I$3,カラム定義!$A$1:$F$1002,ROW()-2,FALSE)) &gt; 0, VLOOKUP(I$3,カラム定義!$A$1:$F$1002,ROW()-2,FALSE), "")</f>
        <v/>
      </c>
      <c r="J6" s="22" t="str">
        <f>IF(LEN(VLOOKUP(J$3,カラム定義!$A$1:$F$1002,ROW()-2,FALSE)) &gt; 0, VLOOKUP(J$3,カラム定義!$A$1:$F$1002,ROW()-2,FALSE), "")</f>
        <v/>
      </c>
    </row>
    <row r="7" spans="1:10" s="9" customFormat="1" ht="18.75">
      <c r="A7" s="15" t="s">
        <v>100</v>
      </c>
      <c r="B7" s="11" t="str">
        <f>IF(LEN(VLOOKUP(B$3,カラム定義!$A$1:$F$1002,ROW()-2,FALSE)) &gt; 0, VLOOKUP(B$3,カラム定義!$A$1:$F$1002,ROW()-2,FALSE), "")</f>
        <v/>
      </c>
      <c r="C7" s="11" t="str">
        <f>IF(LEN(VLOOKUP(C$3,カラム定義!$A$1:$F$1002,ROW()-2,FALSE)) &gt; 0, VLOOKUP(C$3,カラム定義!$A$1:$F$1002,ROW()-2,FALSE), "")</f>
        <v/>
      </c>
      <c r="D7" s="11" t="str">
        <f>IF(LEN(VLOOKUP(D$3,カラム定義!$A$1:$F$1002,ROW()-2,FALSE)) &gt; 0, VLOOKUP(D$3,カラム定義!$A$1:$F$1002,ROW()-2,FALSE), "")</f>
        <v/>
      </c>
      <c r="E7" s="11" t="str">
        <f>IF(LEN(VLOOKUP(E$3,カラム定義!$A$1:$F$1002,ROW()-2,FALSE)) &gt; 0, VLOOKUP(E$3,カラム定義!$A$1:$F$1002,ROW()-2,FALSE), "")</f>
        <v/>
      </c>
      <c r="F7" s="11" t="str">
        <f>IF(LEN(VLOOKUP(F$3,カラム定義!$A$1:$F$1002,ROW()-2,FALSE)) &gt; 0, VLOOKUP(F$3,カラム定義!$A$1:$F$1002,ROW()-2,FALSE), "")</f>
        <v>not null</v>
      </c>
      <c r="G7" s="11" t="str">
        <f>IF(LEN(VLOOKUP(G$3,カラム定義!$A$1:$F$1002,ROW()-2,FALSE)) &gt; 0, VLOOKUP(G$3,カラム定義!$A$1:$F$1002,ROW()-2,FALSE), "")</f>
        <v>not null</v>
      </c>
      <c r="H7" s="11" t="str">
        <f>IF(LEN(VLOOKUP(H$3,カラム定義!$A$1:$F$1002,ROW()-2,FALSE)) &gt; 0, VLOOKUP(H$3,カラム定義!$A$1:$F$1002,ROW()-2,FALSE), "")</f>
        <v>not null</v>
      </c>
      <c r="I7" s="11" t="str">
        <f>IF(LEN(VLOOKUP(I$3,カラム定義!$A$1:$F$1002,ROW()-2,FALSE)) &gt; 0, VLOOKUP(I$3,カラム定義!$A$1:$F$1002,ROW()-2,FALSE), "")</f>
        <v>not null</v>
      </c>
      <c r="J7" s="11" t="str">
        <f>IF(LEN(VLOOKUP(J$3,カラム定義!$A$1:$F$1002,ROW()-2,FALSE)) &gt; 0, VLOOKUP(J$3,カラム定義!$A$1:$F$1002,ROW()-2,FALSE), "")</f>
        <v>not null</v>
      </c>
    </row>
    <row r="8" spans="1:10" s="9" customFormat="1" ht="18.75">
      <c r="A8" s="15" t="s">
        <v>21</v>
      </c>
      <c r="B8" s="11" t="str">
        <f>IF(LEN(VLOOKUP(B$3,カラム定義!$A$1:$F$1002,ROW()-2,FALSE)) &gt; 0, VLOOKUP(B$3,カラム定義!$A$1:$F$1002,ROW()-2,FALSE), "")</f>
        <v/>
      </c>
      <c r="C8" s="11" t="str">
        <f>IF(LEN(VLOOKUP(C$3,カラム定義!$A$1:$F$1002,ROW()-2,FALSE)) &gt; 0, VLOOKUP(C$3,カラム定義!$A$1:$F$1002,ROW()-2,FALSE), "")</f>
        <v/>
      </c>
      <c r="D8" s="11" t="str">
        <f>IF(LEN(VLOOKUP(D$3,カラム定義!$A$1:$F$1002,ROW()-2,FALSE)) &gt; 0, VLOOKUP(D$3,カラム定義!$A$1:$F$1002,ROW()-2,FALSE), "")</f>
        <v/>
      </c>
      <c r="E8" s="11" t="str">
        <f>IF(LEN(VLOOKUP(E$3,カラム定義!$A$1:$F$1002,ROW()-2,FALSE)) &gt; 0, VLOOKUP(E$3,カラム定義!$A$1:$F$1002,ROW()-2,FALSE), "")</f>
        <v/>
      </c>
      <c r="F8" s="11" t="str">
        <f>IF(LEN(VLOOKUP(F$3,カラム定義!$A$1:$F$1002,ROW()-2,FALSE)) &gt; 0, VLOOKUP(F$3,カラム定義!$A$1:$F$1002,ROW()-2,FALSE), "")</f>
        <v/>
      </c>
      <c r="G8" s="11" t="str">
        <f>IF(LEN(VLOOKUP(G$3,カラム定義!$A$1:$F$1002,ROW()-2,FALSE)) &gt; 0, VLOOKUP(G$3,カラム定義!$A$1:$F$1002,ROW()-2,FALSE), "")</f>
        <v/>
      </c>
      <c r="H8" s="11" t="str">
        <f>IF(LEN(VLOOKUP(H$3,カラム定義!$A$1:$F$1002,ROW()-2,FALSE)) &gt; 0, VLOOKUP(H$3,カラム定義!$A$1:$F$1002,ROW()-2,FALSE), "")</f>
        <v>current_timestamp</v>
      </c>
      <c r="I8" s="11" t="str">
        <f>IF(LEN(VLOOKUP(I$3,カラム定義!$A$1:$F$1002,ROW()-2,FALSE)) &gt; 0, VLOOKUP(I$3,カラム定義!$A$1:$F$1002,ROW()-2,FALSE), "")</f>
        <v/>
      </c>
      <c r="J8" s="11" t="str">
        <f>IF(LEN(VLOOKUP(J$3,カラム定義!$A$1:$F$1002,ROW()-2,FALSE)) &gt; 0, VLOOKUP(J$3,カラム定義!$A$1:$F$1002,ROW()-2,FALSE), "")</f>
        <v>current_timestamp</v>
      </c>
    </row>
    <row r="9" spans="1:10" s="9" customFormat="1" ht="18.75">
      <c r="A9" s="37" t="s">
        <v>96</v>
      </c>
      <c r="B9" s="24" t="s">
        <v>90</v>
      </c>
      <c r="C9" s="11"/>
      <c r="D9" s="11"/>
      <c r="E9" s="11"/>
      <c r="F9" s="11"/>
      <c r="G9" s="11"/>
      <c r="H9" s="11"/>
    </row>
    <row r="10" spans="1:10" s="9" customFormat="1" ht="18.75">
      <c r="A10" s="37"/>
      <c r="B10" s="11"/>
      <c r="C10" s="11"/>
      <c r="D10" s="11"/>
      <c r="E10" s="11"/>
      <c r="F10" s="11"/>
      <c r="G10" s="11"/>
      <c r="H10" s="11"/>
      <c r="I10" s="11"/>
      <c r="J10" s="11"/>
    </row>
    <row r="11" spans="1:10" s="9" customFormat="1" ht="18.75">
      <c r="A11" s="37" t="s">
        <v>97</v>
      </c>
      <c r="B11" s="11">
        <v>1000000001</v>
      </c>
      <c r="C11" s="11"/>
      <c r="D11" s="11"/>
      <c r="E11" s="11"/>
      <c r="F11" s="11"/>
      <c r="G11" s="11"/>
      <c r="H11" s="11"/>
      <c r="I11" s="11"/>
      <c r="J11" s="11"/>
    </row>
    <row r="12" spans="1:10">
      <c r="A12" s="40" t="s">
        <v>103</v>
      </c>
      <c r="B12" s="39"/>
    </row>
    <row r="14" spans="1:10" s="2" customFormat="1">
      <c r="A14" s="2" t="s">
        <v>44</v>
      </c>
      <c r="H14" s="2" t="s">
        <v>45</v>
      </c>
    </row>
    <row r="15" spans="1:10">
      <c r="A15" s="39" t="s">
        <v>99</v>
      </c>
      <c r="B15" s="38">
        <v>1000000001</v>
      </c>
      <c r="C15" s="1" t="s">
        <v>50</v>
      </c>
      <c r="D15" s="1" t="s">
        <v>60</v>
      </c>
      <c r="E15" s="1" t="s">
        <v>64</v>
      </c>
      <c r="F15" s="1" t="s">
        <v>15</v>
      </c>
      <c r="G15" s="1" t="s">
        <v>17</v>
      </c>
      <c r="H15" s="1" t="s">
        <v>18</v>
      </c>
      <c r="I15" s="1" t="s">
        <v>17</v>
      </c>
      <c r="J15" s="1" t="s">
        <v>18</v>
      </c>
    </row>
  </sheetData>
  <phoneticPr fontId="1"/>
  <dataValidations count="1">
    <dataValidation type="textLength" errorStyle="warning" showInputMessage="1" showErrorMessage="1" errorTitle="カラム定義エラー" error="Oracle制限の30バイトを超えています" sqref="G3:J3 B3:E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F21"/>
  <sheetViews>
    <sheetView workbookViewId="0">
      <selection activeCell="I4" sqref="I4"/>
    </sheetView>
  </sheetViews>
  <sheetFormatPr defaultRowHeight="13.5"/>
  <cols>
    <col min="1" max="1" width="17.5" customWidth="1"/>
    <col min="2" max="2" width="13.625" customWidth="1"/>
    <col min="3" max="3" width="18" customWidth="1"/>
    <col min="5" max="5" width="13.625" customWidth="1"/>
  </cols>
  <sheetData>
    <row r="1" spans="1:6" ht="14.25" thickBot="1"/>
    <row r="2" spans="1:6" ht="14.25" thickBot="1">
      <c r="A2" s="4" t="s">
        <v>22</v>
      </c>
      <c r="B2" s="5" t="s">
        <v>23</v>
      </c>
      <c r="C2" s="5" t="s">
        <v>24</v>
      </c>
      <c r="D2" s="5" t="s">
        <v>29</v>
      </c>
      <c r="E2" s="5" t="s">
        <v>20</v>
      </c>
      <c r="F2" s="6" t="s">
        <v>21</v>
      </c>
    </row>
    <row r="3" spans="1:6">
      <c r="A3" s="18" t="s">
        <v>34</v>
      </c>
      <c r="B3" s="19" t="s">
        <v>6</v>
      </c>
      <c r="C3" s="19" t="s">
        <v>30</v>
      </c>
      <c r="D3" s="19"/>
      <c r="E3" s="19"/>
      <c r="F3" s="19"/>
    </row>
    <row r="4" spans="1:6">
      <c r="A4" s="3" t="s">
        <v>51</v>
      </c>
      <c r="B4" s="20" t="s">
        <v>0</v>
      </c>
      <c r="C4" s="20" t="s">
        <v>33</v>
      </c>
      <c r="D4" s="20"/>
      <c r="E4" s="20" t="s">
        <v>19</v>
      </c>
      <c r="F4" s="20"/>
    </row>
    <row r="5" spans="1:6">
      <c r="A5" s="3" t="s">
        <v>87</v>
      </c>
      <c r="B5" s="20" t="s">
        <v>8</v>
      </c>
      <c r="C5" s="20" t="s">
        <v>86</v>
      </c>
      <c r="D5" s="20" t="s">
        <v>88</v>
      </c>
      <c r="E5" s="20" t="s">
        <v>19</v>
      </c>
      <c r="F5" s="20"/>
    </row>
    <row r="6" spans="1:6">
      <c r="A6" s="3" t="s">
        <v>35</v>
      </c>
      <c r="B6" s="20" t="s">
        <v>6</v>
      </c>
      <c r="C6" s="20" t="s">
        <v>31</v>
      </c>
      <c r="D6" s="20"/>
      <c r="E6" s="20"/>
      <c r="F6" s="20"/>
    </row>
    <row r="7" spans="1:6">
      <c r="A7" s="3" t="s">
        <v>52</v>
      </c>
      <c r="B7" s="20" t="s">
        <v>0</v>
      </c>
      <c r="C7" s="20" t="s">
        <v>36</v>
      </c>
      <c r="D7" s="20"/>
      <c r="E7" s="20" t="s">
        <v>19</v>
      </c>
      <c r="F7" s="20"/>
    </row>
    <row r="8" spans="1:6">
      <c r="A8" s="3" t="s">
        <v>9</v>
      </c>
      <c r="B8" s="20" t="s">
        <v>48</v>
      </c>
      <c r="C8" s="20" t="s">
        <v>37</v>
      </c>
      <c r="D8" s="20"/>
      <c r="E8" s="20"/>
      <c r="F8" s="20"/>
    </row>
    <row r="9" spans="1:6">
      <c r="A9" s="3" t="s">
        <v>39</v>
      </c>
      <c r="B9" s="20" t="s">
        <v>8</v>
      </c>
      <c r="C9" s="20" t="s">
        <v>38</v>
      </c>
      <c r="D9" s="20"/>
      <c r="E9" s="20" t="s">
        <v>19</v>
      </c>
      <c r="F9" s="20"/>
    </row>
    <row r="10" spans="1:6">
      <c r="A10" s="3" t="s">
        <v>40</v>
      </c>
      <c r="B10" s="20" t="s">
        <v>49</v>
      </c>
      <c r="C10" s="20" t="s">
        <v>32</v>
      </c>
      <c r="D10" s="20"/>
      <c r="E10" s="20"/>
      <c r="F10" s="20"/>
    </row>
    <row r="11" spans="1:6">
      <c r="A11" s="3" t="s">
        <v>53</v>
      </c>
      <c r="B11" s="20" t="s">
        <v>0</v>
      </c>
      <c r="C11" s="20" t="s">
        <v>54</v>
      </c>
      <c r="D11" s="20"/>
      <c r="E11" s="20" t="s">
        <v>19</v>
      </c>
      <c r="F11" s="20"/>
    </row>
    <row r="12" spans="1:6">
      <c r="A12" s="3" t="s">
        <v>41</v>
      </c>
      <c r="B12" s="20" t="s">
        <v>48</v>
      </c>
      <c r="C12" s="20" t="s">
        <v>42</v>
      </c>
      <c r="D12" s="20"/>
      <c r="E12" s="20"/>
      <c r="F12" s="20"/>
    </row>
    <row r="13" spans="1:6">
      <c r="A13" s="3" t="s">
        <v>10</v>
      </c>
      <c r="B13" s="20" t="s">
        <v>11</v>
      </c>
      <c r="C13" s="20" t="s">
        <v>43</v>
      </c>
      <c r="D13" s="20"/>
      <c r="E13" s="20"/>
      <c r="F13" s="20"/>
    </row>
    <row r="14" spans="1:6">
      <c r="A14" s="3" t="s">
        <v>61</v>
      </c>
      <c r="B14" s="20" t="s">
        <v>62</v>
      </c>
      <c r="C14" s="20" t="s">
        <v>63</v>
      </c>
      <c r="D14" s="20"/>
      <c r="E14" s="20"/>
      <c r="F14" s="20"/>
    </row>
    <row r="15" spans="1:6">
      <c r="A15" s="3" t="s">
        <v>56</v>
      </c>
      <c r="B15" s="20" t="s">
        <v>8</v>
      </c>
      <c r="C15" s="20" t="s">
        <v>57</v>
      </c>
      <c r="D15" s="20"/>
      <c r="E15" s="20"/>
      <c r="F15" s="20"/>
    </row>
    <row r="16" spans="1:6">
      <c r="A16" s="3" t="s">
        <v>55</v>
      </c>
      <c r="B16" s="20" t="s">
        <v>0</v>
      </c>
      <c r="C16" s="20" t="s">
        <v>58</v>
      </c>
      <c r="D16" s="20"/>
      <c r="E16" s="20" t="s">
        <v>19</v>
      </c>
      <c r="F16" s="20"/>
    </row>
    <row r="17" spans="1:6">
      <c r="A17" s="3"/>
      <c r="B17" s="20"/>
      <c r="C17" s="20"/>
      <c r="D17" s="20"/>
      <c r="E17" s="20"/>
      <c r="F17" s="20"/>
    </row>
    <row r="18" spans="1:6">
      <c r="A18" s="3" t="s">
        <v>1</v>
      </c>
      <c r="B18" s="20" t="s">
        <v>7</v>
      </c>
      <c r="C18" s="20" t="s">
        <v>25</v>
      </c>
      <c r="D18" s="20"/>
      <c r="E18" s="20" t="s">
        <v>19</v>
      </c>
      <c r="F18" s="20"/>
    </row>
    <row r="19" spans="1:6">
      <c r="A19" s="3" t="s">
        <v>2</v>
      </c>
      <c r="B19" s="20" t="s">
        <v>5</v>
      </c>
      <c r="C19" s="20" t="s">
        <v>27</v>
      </c>
      <c r="D19" s="20"/>
      <c r="E19" s="20" t="s">
        <v>19</v>
      </c>
      <c r="F19" s="20" t="s">
        <v>89</v>
      </c>
    </row>
    <row r="20" spans="1:6">
      <c r="A20" s="3" t="s">
        <v>3</v>
      </c>
      <c r="B20" s="20" t="s">
        <v>7</v>
      </c>
      <c r="C20" s="20" t="s">
        <v>26</v>
      </c>
      <c r="D20" s="20"/>
      <c r="E20" s="20" t="s">
        <v>19</v>
      </c>
      <c r="F20" s="20"/>
    </row>
    <row r="21" spans="1:6">
      <c r="A21" s="3" t="s">
        <v>4</v>
      </c>
      <c r="B21" s="20" t="s">
        <v>5</v>
      </c>
      <c r="C21" s="20" t="s">
        <v>28</v>
      </c>
      <c r="D21" s="20"/>
      <c r="E21" s="20" t="s">
        <v>19</v>
      </c>
      <c r="F21" s="20" t="s">
        <v>89</v>
      </c>
    </row>
  </sheetData>
  <phoneticPr fontId="1"/>
  <dataValidations count="2">
    <dataValidation type="textLength" errorStyle="warning" allowBlank="1" showInputMessage="1" showErrorMessage="1" errorTitle="カラム定義エラー" error="Oracle制限の30バイトを超えています" sqref="A6 C8 C3 A3 C10:C11">
      <formula1>0</formula1>
      <formula2>30</formula2>
    </dataValidation>
    <dataValidation type="textLength" errorStyle="warning" showInputMessage="1" showErrorMessage="1" errorTitle="カラム定義エラー" error="Oracle制限の30バイトを超えています" sqref="A8:A9">
      <formula1>0</formula1>
      <formula2>30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15"/>
  <sheetViews>
    <sheetView zoomScale="85" zoomScaleNormal="85" workbookViewId="0">
      <selection activeCell="A12" sqref="A12:XFD12"/>
    </sheetView>
  </sheetViews>
  <sheetFormatPr defaultRowHeight="18.75"/>
  <cols>
    <col min="1" max="1" width="13.375" style="9" customWidth="1"/>
    <col min="2" max="4" width="20.625" style="9" customWidth="1"/>
    <col min="5" max="5" width="16" style="9" customWidth="1"/>
    <col min="6" max="6" width="18.625" style="9" customWidth="1"/>
    <col min="7" max="7" width="17.875" style="9" customWidth="1"/>
    <col min="8" max="8" width="17.375" style="9" customWidth="1"/>
    <col min="9" max="16384" width="9" style="9"/>
  </cols>
  <sheetData>
    <row r="1" spans="1:8" s="16" customFormat="1" ht="38.25">
      <c r="A1" s="17" t="str">
        <f ca="1">RIGHT(CELL("filename",A1),LEN(CELL("filename",A1))-FIND("]",CELL("filename",A1)))</f>
        <v>m_sys_user</v>
      </c>
    </row>
    <row r="2" spans="1:8" s="7" customFormat="1">
      <c r="A2" s="13" t="s">
        <v>46</v>
      </c>
      <c r="B2" s="8">
        <f>COLUMN()-1</f>
        <v>1</v>
      </c>
      <c r="C2" s="8">
        <f t="shared" ref="C2:H2" si="0">COLUMN()-1</f>
        <v>2</v>
      </c>
      <c r="D2" s="8">
        <f t="shared" si="0"/>
        <v>3</v>
      </c>
      <c r="E2" s="8">
        <f t="shared" si="0"/>
        <v>4</v>
      </c>
      <c r="F2" s="8">
        <f t="shared" si="0"/>
        <v>5</v>
      </c>
      <c r="G2" s="8">
        <f t="shared" si="0"/>
        <v>6</v>
      </c>
      <c r="H2" s="8">
        <f t="shared" si="0"/>
        <v>7</v>
      </c>
    </row>
    <row r="3" spans="1:8">
      <c r="A3" s="14" t="s">
        <v>22</v>
      </c>
      <c r="B3" s="10" t="s">
        <v>34</v>
      </c>
      <c r="C3" s="10" t="s">
        <v>51</v>
      </c>
      <c r="D3" s="10" t="s">
        <v>87</v>
      </c>
      <c r="E3" s="10" t="s">
        <v>1</v>
      </c>
      <c r="F3" s="10" t="s">
        <v>2</v>
      </c>
      <c r="G3" s="10" t="s">
        <v>3</v>
      </c>
      <c r="H3" s="10" t="s">
        <v>4</v>
      </c>
    </row>
    <row r="4" spans="1:8">
      <c r="A4" s="15" t="s">
        <v>23</v>
      </c>
      <c r="B4" s="11" t="str">
        <f>IF(LEN(VLOOKUP(B$3,カラム定義!$A$1:$F$1002,ROW()-2,FALSE)) &gt; 0, VLOOKUP(B$3,カラム定義!$A$1:$F$1002,ROW()-2,FALSE), "")</f>
        <v>varchar(20)</v>
      </c>
      <c r="C4" s="11" t="str">
        <f>IF(LEN(VLOOKUP(C$3,カラム定義!$A$1:$F$1002,ROW()-2,FALSE)) &gt; 0, VLOOKUP(C$3,カラム定義!$A$1:$F$1002,ROW()-2,FALSE), "")</f>
        <v>varchar(40)</v>
      </c>
      <c r="D4" s="11" t="str">
        <f>IF(LEN(VLOOKUP(D$3,カラム定義!$A$1:$F$1002,ROW()-2,FALSE)) &gt; 0, VLOOKUP(D$3,カラム定義!$A$1:$F$1002,ROW()-2,FALSE), "")</f>
        <v>smallint</v>
      </c>
      <c r="E4" s="11" t="str">
        <f>IF(LEN(VLOOKUP(E$3,カラム定義!$A$1:$F$1002,ROW()-2,FALSE)) &gt; 0, VLOOKUP(E$3,カラム定義!$A$1:$F$1002,ROW()-2,FALSE), "")</f>
        <v>varchar(30)</v>
      </c>
      <c r="F4" s="11" t="str">
        <f>IF(LEN(VLOOKUP(F$3,カラム定義!$A$1:$F$1002,ROW()-2,FALSE)) &gt; 0, VLOOKUP(F$3,カラム定義!$A$1:$F$1002,ROW()-2,FALSE), "")</f>
        <v>timestamptz</v>
      </c>
      <c r="G4" s="11" t="str">
        <f>IF(LEN(VLOOKUP(G$3,カラム定義!$A$1:$F$1002,ROW()-2,FALSE)) &gt; 0, VLOOKUP(G$3,カラム定義!$A$1:$F$1002,ROW()-2,FALSE), "")</f>
        <v>varchar(30)</v>
      </c>
      <c r="H4" s="11" t="str">
        <f>IF(LEN(VLOOKUP(H$3,カラム定義!$A$1:$F$1002,ROW()-2,FALSE)) &gt; 0, VLOOKUP(H$3,カラム定義!$A$1:$F$1002,ROW()-2,FALSE), "")</f>
        <v>timestamptz</v>
      </c>
    </row>
    <row r="5" spans="1:8">
      <c r="A5" s="15" t="s">
        <v>24</v>
      </c>
      <c r="B5" s="11" t="str">
        <f>IF(LEN(VLOOKUP(B$3,カラム定義!$A$1:$F$1002,ROW()-2,FALSE)) &gt; 0, VLOOKUP(B$3,カラム定義!$A$1:$F$1002,ROW()-2,FALSE), "")</f>
        <v>システムユーザーID</v>
      </c>
      <c r="C5" s="11" t="str">
        <f>IF(LEN(VLOOKUP(C$3,カラム定義!$A$1:$F$1002,ROW()-2,FALSE)) &gt; 0, VLOOKUP(C$3,カラム定義!$A$1:$F$1002,ROW()-2,FALSE), "")</f>
        <v>システムユーザー名</v>
      </c>
      <c r="D5" s="11" t="str">
        <f>IF(LEN(VLOOKUP(D$3,カラム定義!$A$1:$F$1002,ROW()-2,FALSE)) &gt; 0, VLOOKUP(D$3,カラム定義!$A$1:$F$1002,ROW()-2,FALSE), "")</f>
        <v>システム状態コード</v>
      </c>
      <c r="E5" s="11" t="str">
        <f>IF(LEN(VLOOKUP(E$3,カラム定義!$A$1:$F$1002,ROW()-2,FALSE)) &gt; 0, VLOOKUP(E$3,カラム定義!$A$1:$F$1002,ROW()-2,FALSE), "")</f>
        <v>作成者</v>
      </c>
      <c r="F5" s="11" t="str">
        <f>IF(LEN(VLOOKUP(F$3,カラム定義!$A$1:$F$1002,ROW()-2,FALSE)) &gt; 0, VLOOKUP(F$3,カラム定義!$A$1:$F$1002,ROW()-2,FALSE), "")</f>
        <v>作成タイムスタンプ</v>
      </c>
      <c r="G5" s="11" t="str">
        <f>IF(LEN(VLOOKUP(G$3,カラム定義!$A$1:$F$1002,ROW()-2,FALSE)) &gt; 0, VLOOKUP(G$3,カラム定義!$A$1:$F$1002,ROW()-2,FALSE), "")</f>
        <v>更新者</v>
      </c>
      <c r="H5" s="11" t="str">
        <f>IF(LEN(VLOOKUP(H$3,カラム定義!$A$1:$F$1002,ROW()-2,FALSE)) &gt; 0, VLOOKUP(H$3,カラム定義!$A$1:$F$1002,ROW()-2,FALSE), "")</f>
        <v>更新タイムスタンプ</v>
      </c>
    </row>
    <row r="6" spans="1:8" s="23" customFormat="1" ht="56.25">
      <c r="A6" s="21" t="s">
        <v>29</v>
      </c>
      <c r="B6" s="22" t="str">
        <f>IF(LEN(VLOOKUP(B$3,カラム定義!$A$1:$F$1002,ROW()-2,FALSE)) &gt; 0, VLOOKUP(B$3,カラム定義!$A$1:$F$1002,ROW()-2,FALSE), "")</f>
        <v/>
      </c>
      <c r="C6" s="22" t="str">
        <f>IF(LEN(VLOOKUP(C$3,カラム定義!$A$1:$F$1002,ROW()-2,FALSE)) &gt; 0, VLOOKUP(C$3,カラム定義!$A$1:$F$1002,ROW()-2,FALSE), "")</f>
        <v/>
      </c>
      <c r="D6" s="22" t="str">
        <f>IF(LEN(VLOOKUP(D$3,カラム定義!$A$1:$F$1002,ROW()-2,FALSE)) &gt; 0, VLOOKUP(D$3,カラム定義!$A$1:$F$1002,ROW()-2,FALSE), "")</f>
        <v>0：無効、1：有効、2：取消済、3：削除済、それ以外：未定義</v>
      </c>
      <c r="E6" s="22" t="str">
        <f>IF(LEN(VLOOKUP(E$3,カラム定義!$A$1:$F$1002,ROW()-2,FALSE)) &gt; 0, VLOOKUP(E$3,カラム定義!$A$1:$F$1002,ROW()-2,FALSE), "")</f>
        <v/>
      </c>
      <c r="F6" s="22" t="str">
        <f>IF(LEN(VLOOKUP(F$3,カラム定義!$A$1:$F$1002,ROW()-2,FALSE)) &gt; 0, VLOOKUP(F$3,カラム定義!$A$1:$F$1002,ROW()-2,FALSE), "")</f>
        <v/>
      </c>
      <c r="G6" s="22" t="str">
        <f>IF(LEN(VLOOKUP(G$3,カラム定義!$A$1:$F$1002,ROW()-2,FALSE)) &gt; 0, VLOOKUP(G$3,カラム定義!$A$1:$F$1002,ROW()-2,FALSE), "")</f>
        <v/>
      </c>
      <c r="H6" s="22" t="str">
        <f>IF(LEN(VLOOKUP(H$3,カラム定義!$A$1:$F$1002,ROW()-2,FALSE)) &gt; 0, VLOOKUP(H$3,カラム定義!$A$1:$F$1002,ROW()-2,FALSE), "")</f>
        <v/>
      </c>
    </row>
    <row r="7" spans="1:8">
      <c r="A7" s="15" t="s">
        <v>100</v>
      </c>
      <c r="B7" s="11" t="str">
        <f>IF(LEN(VLOOKUP(B$3,カラム定義!$A$1:$F$1002,ROW()-2,FALSE)) &gt; 0, VLOOKUP(B$3,カラム定義!$A$1:$F$1002,ROW()-2,FALSE), "")</f>
        <v/>
      </c>
      <c r="C7" s="11" t="str">
        <f>IF(LEN(VLOOKUP(C$3,カラム定義!$A$1:$F$1002,ROW()-2,FALSE)) &gt; 0, VLOOKUP(C$3,カラム定義!$A$1:$F$1002,ROW()-2,FALSE), "")</f>
        <v>not null</v>
      </c>
      <c r="D7" s="11" t="str">
        <f>IF(LEN(VLOOKUP(D$3,カラム定義!$A$1:$F$1002,ROW()-2,FALSE)) &gt; 0, VLOOKUP(D$3,カラム定義!$A$1:$F$1002,ROW()-2,FALSE), "")</f>
        <v>not null</v>
      </c>
      <c r="E7" s="11" t="str">
        <f>IF(LEN(VLOOKUP(E$3,カラム定義!$A$1:$F$1002,ROW()-2,FALSE)) &gt; 0, VLOOKUP(E$3,カラム定義!$A$1:$F$1002,ROW()-2,FALSE), "")</f>
        <v>not null</v>
      </c>
      <c r="F7" s="11" t="str">
        <f>IF(LEN(VLOOKUP(F$3,カラム定義!$A$1:$F$1002,ROW()-2,FALSE)) &gt; 0, VLOOKUP(F$3,カラム定義!$A$1:$F$1002,ROW()-2,FALSE), "")</f>
        <v>not null</v>
      </c>
      <c r="G7" s="11" t="str">
        <f>IF(LEN(VLOOKUP(G$3,カラム定義!$A$1:$F$1002,ROW()-2,FALSE)) &gt; 0, VLOOKUP(G$3,カラム定義!$A$1:$F$1002,ROW()-2,FALSE), "")</f>
        <v>not null</v>
      </c>
      <c r="H7" s="11" t="str">
        <f>IF(LEN(VLOOKUP(H$3,カラム定義!$A$1:$F$1002,ROW()-2,FALSE)) &gt; 0, VLOOKUP(H$3,カラム定義!$A$1:$F$1002,ROW()-2,FALSE), "")</f>
        <v>not null</v>
      </c>
    </row>
    <row r="8" spans="1:8">
      <c r="A8" s="15" t="s">
        <v>21</v>
      </c>
      <c r="B8" s="11" t="str">
        <f>IF(LEN(VLOOKUP(B$3,カラム定義!$A$1:$F$1002,ROW()-2,FALSE)) &gt; 0, VLOOKUP(B$3,カラム定義!$A$1:$F$1002,ROW()-2,FALSE), "")</f>
        <v/>
      </c>
      <c r="C8" s="11" t="str">
        <f>IF(LEN(VLOOKUP(C$3,カラム定義!$A$1:$F$1002,ROW()-2,FALSE)) &gt; 0, VLOOKUP(C$3,カラム定義!$A$1:$F$1002,ROW()-2,FALSE), "")</f>
        <v/>
      </c>
      <c r="D8" s="11" t="str">
        <f>IF(LEN(VLOOKUP(D$3,カラム定義!$A$1:$F$1002,ROW()-2,FALSE)) &gt; 0, VLOOKUP(D$3,カラム定義!$A$1:$F$1002,ROW()-2,FALSE), "")</f>
        <v/>
      </c>
      <c r="E8" s="11" t="str">
        <f>IF(LEN(VLOOKUP(E$3,カラム定義!$A$1:$F$1002,ROW()-2,FALSE)) &gt; 0, VLOOKUP(E$3,カラム定義!$A$1:$F$1002,ROW()-2,FALSE), "")</f>
        <v/>
      </c>
      <c r="F8" s="11" t="str">
        <f>IF(LEN(VLOOKUP(F$3,カラム定義!$A$1:$F$1002,ROW()-2,FALSE)) &gt; 0, VLOOKUP(F$3,カラム定義!$A$1:$F$1002,ROW()-2,FALSE), "")</f>
        <v>current_timestamp</v>
      </c>
      <c r="G8" s="11" t="str">
        <f>IF(LEN(VLOOKUP(G$3,カラム定義!$A$1:$F$1002,ROW()-2,FALSE)) &gt; 0, VLOOKUP(G$3,カラム定義!$A$1:$F$1002,ROW()-2,FALSE), "")</f>
        <v/>
      </c>
      <c r="H8" s="11" t="str">
        <f>IF(LEN(VLOOKUP(H$3,カラム定義!$A$1:$F$1002,ROW()-2,FALSE)) &gt; 0, VLOOKUP(H$3,カラム定義!$A$1:$F$1002,ROW()-2,FALSE), "")</f>
        <v>current_timestamp</v>
      </c>
    </row>
    <row r="9" spans="1:8">
      <c r="A9" s="37" t="s">
        <v>96</v>
      </c>
      <c r="B9" s="24" t="s">
        <v>90</v>
      </c>
      <c r="C9" s="11"/>
      <c r="D9" s="11"/>
      <c r="E9" s="11"/>
      <c r="F9" s="11"/>
      <c r="G9" s="11"/>
      <c r="H9" s="11"/>
    </row>
    <row r="10" spans="1:8">
      <c r="A10" s="37"/>
      <c r="B10" s="11"/>
      <c r="C10" s="11"/>
      <c r="D10" s="11"/>
      <c r="E10" s="11"/>
      <c r="F10" s="11"/>
      <c r="G10" s="11"/>
      <c r="H10" s="11"/>
    </row>
    <row r="11" spans="1:8">
      <c r="A11" s="37" t="s">
        <v>97</v>
      </c>
      <c r="B11" s="11"/>
      <c r="C11" s="11"/>
      <c r="D11" s="11"/>
      <c r="E11" s="11"/>
      <c r="F11" s="11"/>
      <c r="G11" s="11"/>
      <c r="H11" s="11"/>
    </row>
    <row r="12" spans="1:8" s="1" customFormat="1" ht="13.5">
      <c r="A12" s="40" t="s">
        <v>103</v>
      </c>
      <c r="B12" s="39" t="s">
        <v>90</v>
      </c>
    </row>
    <row r="14" spans="1:8" s="12" customFormat="1">
      <c r="A14" s="12" t="s">
        <v>44</v>
      </c>
      <c r="F14" s="12" t="s">
        <v>45</v>
      </c>
    </row>
    <row r="15" spans="1:8">
      <c r="A15" s="39" t="s">
        <v>99</v>
      </c>
      <c r="B15" s="9" t="s">
        <v>12</v>
      </c>
      <c r="C15" s="9" t="s">
        <v>16</v>
      </c>
      <c r="D15" s="9" t="s">
        <v>15</v>
      </c>
      <c r="E15" s="9" t="s">
        <v>17</v>
      </c>
      <c r="F15" s="9" t="s">
        <v>18</v>
      </c>
      <c r="G15" s="9" t="s">
        <v>17</v>
      </c>
      <c r="H15" s="9" t="s">
        <v>18</v>
      </c>
    </row>
  </sheetData>
  <phoneticPr fontId="1"/>
  <dataValidations disablePrompts="1" count="1">
    <dataValidation type="textLength" errorStyle="warning" allowBlank="1" showInputMessage="1" showErrorMessage="1" errorTitle="カラム定義エラー" error="Oracle制限の30バイトを超えています" sqref="B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H15"/>
  <sheetViews>
    <sheetView zoomScale="85" zoomScaleNormal="85" workbookViewId="0">
      <selection activeCell="A12" sqref="A12:XFD12"/>
    </sheetView>
  </sheetViews>
  <sheetFormatPr defaultRowHeight="13.5"/>
  <cols>
    <col min="1" max="1" width="13.375" style="1" customWidth="1"/>
    <col min="2" max="4" width="20.625" style="1" customWidth="1"/>
    <col min="5" max="5" width="16" style="1" customWidth="1"/>
    <col min="6" max="6" width="18.625" style="1" customWidth="1"/>
    <col min="7" max="7" width="17.875" style="1" customWidth="1"/>
    <col min="8" max="8" width="17.375" style="1" customWidth="1"/>
    <col min="9" max="16384" width="9" style="1"/>
  </cols>
  <sheetData>
    <row r="1" spans="1:8" s="16" customFormat="1" ht="38.25">
      <c r="A1" s="17" t="str">
        <f ca="1">RIGHT(CELL("filename",A1),LEN(CELL("filename",A1))-FIND("]",CELL("filename",A1)))</f>
        <v>m_sys_group</v>
      </c>
    </row>
    <row r="2" spans="1:8" s="7" customFormat="1" ht="18.75">
      <c r="A2" s="13" t="s">
        <v>46</v>
      </c>
      <c r="B2" s="8">
        <f>COLUMN()-1</f>
        <v>1</v>
      </c>
      <c r="C2" s="8">
        <f t="shared" ref="C2:H2" si="0">COLUMN()-1</f>
        <v>2</v>
      </c>
      <c r="D2" s="8">
        <f t="shared" si="0"/>
        <v>3</v>
      </c>
      <c r="E2" s="8">
        <f t="shared" si="0"/>
        <v>4</v>
      </c>
      <c r="F2" s="8">
        <f t="shared" si="0"/>
        <v>5</v>
      </c>
      <c r="G2" s="8">
        <f t="shared" si="0"/>
        <v>6</v>
      </c>
      <c r="H2" s="8">
        <f t="shared" si="0"/>
        <v>7</v>
      </c>
    </row>
    <row r="3" spans="1:8" s="9" customFormat="1" ht="18.75">
      <c r="A3" s="14" t="s">
        <v>22</v>
      </c>
      <c r="B3" s="10" t="s">
        <v>35</v>
      </c>
      <c r="C3" s="10" t="s">
        <v>52</v>
      </c>
      <c r="D3" s="10" t="s">
        <v>87</v>
      </c>
      <c r="E3" s="10" t="s">
        <v>1</v>
      </c>
      <c r="F3" s="10" t="s">
        <v>2</v>
      </c>
      <c r="G3" s="10" t="s">
        <v>3</v>
      </c>
      <c r="H3" s="10" t="s">
        <v>4</v>
      </c>
    </row>
    <row r="4" spans="1:8" s="9" customFormat="1" ht="18.75">
      <c r="A4" s="15" t="s">
        <v>23</v>
      </c>
      <c r="B4" s="11" t="str">
        <f>IF(LEN(VLOOKUP(B$3,カラム定義!$A$1:$F$1002,ROW()-2,FALSE)) &gt; 0, VLOOKUP(B$3,カラム定義!$A$1:$F$1002,ROW()-2,FALSE), "")</f>
        <v>varchar(20)</v>
      </c>
      <c r="C4" s="11" t="str">
        <f>IF(LEN(VLOOKUP(C$3,カラム定義!$A$1:$F$1002,ROW()-2,FALSE)) &gt; 0, VLOOKUP(C$3,カラム定義!$A$1:$F$1002,ROW()-2,FALSE), "")</f>
        <v>varchar(40)</v>
      </c>
      <c r="D4" s="11" t="str">
        <f>IF(LEN(VLOOKUP(D$3,カラム定義!$A$1:$F$1002,ROW()-2,FALSE)) &gt; 0, VLOOKUP(D$3,カラム定義!$A$1:$F$1002,ROW()-2,FALSE), "")</f>
        <v>smallint</v>
      </c>
      <c r="E4" s="11" t="str">
        <f>IF(LEN(VLOOKUP(E$3,カラム定義!$A$1:$F$1002,ROW()-2,FALSE)) &gt; 0, VLOOKUP(E$3,カラム定義!$A$1:$F$1002,ROW()-2,FALSE), "")</f>
        <v>varchar(30)</v>
      </c>
      <c r="F4" s="11" t="str">
        <f>IF(LEN(VLOOKUP(F$3,カラム定義!$A$1:$F$1002,ROW()-2,FALSE)) &gt; 0, VLOOKUP(F$3,カラム定義!$A$1:$F$1002,ROW()-2,FALSE), "")</f>
        <v>timestamptz</v>
      </c>
      <c r="G4" s="11" t="str">
        <f>IF(LEN(VLOOKUP(G$3,カラム定義!$A$1:$F$1002,ROW()-2,FALSE)) &gt; 0, VLOOKUP(G$3,カラム定義!$A$1:$F$1002,ROW()-2,FALSE), "")</f>
        <v>varchar(30)</v>
      </c>
      <c r="H4" s="11" t="str">
        <f>IF(LEN(VLOOKUP(H$3,カラム定義!$A$1:$F$1002,ROW()-2,FALSE)) &gt; 0, VLOOKUP(H$3,カラム定義!$A$1:$F$1002,ROW()-2,FALSE), "")</f>
        <v>timestamptz</v>
      </c>
    </row>
    <row r="5" spans="1:8" s="9" customFormat="1" ht="18.75">
      <c r="A5" s="15" t="s">
        <v>24</v>
      </c>
      <c r="B5" s="11" t="str">
        <f>IF(LEN(VLOOKUP(B$3,カラム定義!$A$1:$F$1002,ROW()-2,FALSE)) &gt; 0, VLOOKUP(B$3,カラム定義!$A$1:$F$1002,ROW()-2,FALSE), "")</f>
        <v>システムグループID</v>
      </c>
      <c r="C5" s="11" t="str">
        <f>IF(LEN(VLOOKUP(C$3,カラム定義!$A$1:$F$1002,ROW()-2,FALSE)) &gt; 0, VLOOKUP(C$3,カラム定義!$A$1:$F$1002,ROW()-2,FALSE), "")</f>
        <v>システムグループ名</v>
      </c>
      <c r="D5" s="11" t="str">
        <f>IF(LEN(VLOOKUP(D$3,カラム定義!$A$1:$F$1002,ROW()-2,FALSE)) &gt; 0, VLOOKUP(D$3,カラム定義!$A$1:$F$1002,ROW()-2,FALSE), "")</f>
        <v>システム状態コード</v>
      </c>
      <c r="E5" s="11" t="str">
        <f>IF(LEN(VLOOKUP(E$3,カラム定義!$A$1:$F$1002,ROW()-2,FALSE)) &gt; 0, VLOOKUP(E$3,カラム定義!$A$1:$F$1002,ROW()-2,FALSE), "")</f>
        <v>作成者</v>
      </c>
      <c r="F5" s="11" t="str">
        <f>IF(LEN(VLOOKUP(F$3,カラム定義!$A$1:$F$1002,ROW()-2,FALSE)) &gt; 0, VLOOKUP(F$3,カラム定義!$A$1:$F$1002,ROW()-2,FALSE), "")</f>
        <v>作成タイムスタンプ</v>
      </c>
      <c r="G5" s="11" t="str">
        <f>IF(LEN(VLOOKUP(G$3,カラム定義!$A$1:$F$1002,ROW()-2,FALSE)) &gt; 0, VLOOKUP(G$3,カラム定義!$A$1:$F$1002,ROW()-2,FALSE), "")</f>
        <v>更新者</v>
      </c>
      <c r="H5" s="11" t="str">
        <f>IF(LEN(VLOOKUP(H$3,カラム定義!$A$1:$F$1002,ROW()-2,FALSE)) &gt; 0, VLOOKUP(H$3,カラム定義!$A$1:$F$1002,ROW()-2,FALSE), "")</f>
        <v>更新タイムスタンプ</v>
      </c>
    </row>
    <row r="6" spans="1:8" s="23" customFormat="1" ht="56.25">
      <c r="A6" s="21" t="s">
        <v>29</v>
      </c>
      <c r="B6" s="22" t="str">
        <f>IF(LEN(VLOOKUP(B$3,カラム定義!$A$1:$F$1002,ROW()-2,FALSE)) &gt; 0, VLOOKUP(B$3,カラム定義!$A$1:$F$1002,ROW()-2,FALSE), "")</f>
        <v/>
      </c>
      <c r="C6" s="22" t="str">
        <f>IF(LEN(VLOOKUP(C$3,カラム定義!$A$1:$F$1002,ROW()-2,FALSE)) &gt; 0, VLOOKUP(C$3,カラム定義!$A$1:$F$1002,ROW()-2,FALSE), "")</f>
        <v/>
      </c>
      <c r="D6" s="22" t="str">
        <f>IF(LEN(VLOOKUP(D$3,カラム定義!$A$1:$F$1002,ROW()-2,FALSE)) &gt; 0, VLOOKUP(D$3,カラム定義!$A$1:$F$1002,ROW()-2,FALSE), "")</f>
        <v>0：無効、1：有効、2：取消済、3：削除済、それ以外：未定義</v>
      </c>
      <c r="E6" s="22" t="str">
        <f>IF(LEN(VLOOKUP(E$3,カラム定義!$A$1:$F$1002,ROW()-2,FALSE)) &gt; 0, VLOOKUP(E$3,カラム定義!$A$1:$F$1002,ROW()-2,FALSE), "")</f>
        <v/>
      </c>
      <c r="F6" s="22" t="str">
        <f>IF(LEN(VLOOKUP(F$3,カラム定義!$A$1:$F$1002,ROW()-2,FALSE)) &gt; 0, VLOOKUP(F$3,カラム定義!$A$1:$F$1002,ROW()-2,FALSE), "")</f>
        <v/>
      </c>
      <c r="G6" s="22" t="str">
        <f>IF(LEN(VLOOKUP(G$3,カラム定義!$A$1:$F$1002,ROW()-2,FALSE)) &gt; 0, VLOOKUP(G$3,カラム定義!$A$1:$F$1002,ROW()-2,FALSE), "")</f>
        <v/>
      </c>
      <c r="H6" s="22" t="str">
        <f>IF(LEN(VLOOKUP(H$3,カラム定義!$A$1:$F$1002,ROW()-2,FALSE)) &gt; 0, VLOOKUP(H$3,カラム定義!$A$1:$F$1002,ROW()-2,FALSE), "")</f>
        <v/>
      </c>
    </row>
    <row r="7" spans="1:8" s="9" customFormat="1" ht="18.75">
      <c r="A7" s="15" t="s">
        <v>100</v>
      </c>
      <c r="B7" s="11" t="str">
        <f>IF(LEN(VLOOKUP(B$3,カラム定義!$A$1:$F$1002,ROW()-2,FALSE)) &gt; 0, VLOOKUP(B$3,カラム定義!$A$1:$F$1002,ROW()-2,FALSE), "")</f>
        <v/>
      </c>
      <c r="C7" s="11" t="str">
        <f>IF(LEN(VLOOKUP(C$3,カラム定義!$A$1:$F$1002,ROW()-2,FALSE)) &gt; 0, VLOOKUP(C$3,カラム定義!$A$1:$F$1002,ROW()-2,FALSE), "")</f>
        <v>not null</v>
      </c>
      <c r="D7" s="11" t="str">
        <f>IF(LEN(VLOOKUP(D$3,カラム定義!$A$1:$F$1002,ROW()-2,FALSE)) &gt; 0, VLOOKUP(D$3,カラム定義!$A$1:$F$1002,ROW()-2,FALSE), "")</f>
        <v>not null</v>
      </c>
      <c r="E7" s="11" t="str">
        <f>IF(LEN(VLOOKUP(E$3,カラム定義!$A$1:$F$1002,ROW()-2,FALSE)) &gt; 0, VLOOKUP(E$3,カラム定義!$A$1:$F$1002,ROW()-2,FALSE), "")</f>
        <v>not null</v>
      </c>
      <c r="F7" s="11" t="str">
        <f>IF(LEN(VLOOKUP(F$3,カラム定義!$A$1:$F$1002,ROW()-2,FALSE)) &gt; 0, VLOOKUP(F$3,カラム定義!$A$1:$F$1002,ROW()-2,FALSE), "")</f>
        <v>not null</v>
      </c>
      <c r="G7" s="11" t="str">
        <f>IF(LEN(VLOOKUP(G$3,カラム定義!$A$1:$F$1002,ROW()-2,FALSE)) &gt; 0, VLOOKUP(G$3,カラム定義!$A$1:$F$1002,ROW()-2,FALSE), "")</f>
        <v>not null</v>
      </c>
      <c r="H7" s="11" t="str">
        <f>IF(LEN(VLOOKUP(H$3,カラム定義!$A$1:$F$1002,ROW()-2,FALSE)) &gt; 0, VLOOKUP(H$3,カラム定義!$A$1:$F$1002,ROW()-2,FALSE), "")</f>
        <v>not null</v>
      </c>
    </row>
    <row r="8" spans="1:8" s="9" customFormat="1" ht="18.75">
      <c r="A8" s="15" t="s">
        <v>21</v>
      </c>
      <c r="B8" s="11" t="str">
        <f>IF(LEN(VLOOKUP(B$3,カラム定義!$A$1:$F$1002,ROW()-2,FALSE)) &gt; 0, VLOOKUP(B$3,カラム定義!$A$1:$F$1002,ROW()-2,FALSE), "")</f>
        <v/>
      </c>
      <c r="C8" s="11" t="str">
        <f>IF(LEN(VLOOKUP(C$3,カラム定義!$A$1:$F$1002,ROW()-2,FALSE)) &gt; 0, VLOOKUP(C$3,カラム定義!$A$1:$F$1002,ROW()-2,FALSE), "")</f>
        <v/>
      </c>
      <c r="D8" s="11" t="str">
        <f>IF(LEN(VLOOKUP(D$3,カラム定義!$A$1:$F$1002,ROW()-2,FALSE)) &gt; 0, VLOOKUP(D$3,カラム定義!$A$1:$F$1002,ROW()-2,FALSE), "")</f>
        <v/>
      </c>
      <c r="E8" s="11" t="str">
        <f>IF(LEN(VLOOKUP(E$3,カラム定義!$A$1:$F$1002,ROW()-2,FALSE)) &gt; 0, VLOOKUP(E$3,カラム定義!$A$1:$F$1002,ROW()-2,FALSE), "")</f>
        <v/>
      </c>
      <c r="F8" s="11" t="str">
        <f>IF(LEN(VLOOKUP(F$3,カラム定義!$A$1:$F$1002,ROW()-2,FALSE)) &gt; 0, VLOOKUP(F$3,カラム定義!$A$1:$F$1002,ROW()-2,FALSE), "")</f>
        <v>current_timestamp</v>
      </c>
      <c r="G8" s="11" t="str">
        <f>IF(LEN(VLOOKUP(G$3,カラム定義!$A$1:$F$1002,ROW()-2,FALSE)) &gt; 0, VLOOKUP(G$3,カラム定義!$A$1:$F$1002,ROW()-2,FALSE), "")</f>
        <v/>
      </c>
      <c r="H8" s="11" t="str">
        <f>IF(LEN(VLOOKUP(H$3,カラム定義!$A$1:$F$1002,ROW()-2,FALSE)) &gt; 0, VLOOKUP(H$3,カラム定義!$A$1:$F$1002,ROW()-2,FALSE), "")</f>
        <v>current_timestamp</v>
      </c>
    </row>
    <row r="9" spans="1:8" s="9" customFormat="1" ht="18.75">
      <c r="A9" s="37" t="s">
        <v>96</v>
      </c>
      <c r="B9" s="24" t="s">
        <v>90</v>
      </c>
      <c r="C9" s="11"/>
      <c r="D9" s="11"/>
      <c r="E9" s="11"/>
      <c r="F9" s="11"/>
      <c r="G9" s="11"/>
      <c r="H9" s="11"/>
    </row>
    <row r="10" spans="1:8" s="9" customFormat="1" ht="18.75">
      <c r="A10" s="37"/>
      <c r="B10" s="11"/>
      <c r="C10" s="11"/>
      <c r="D10" s="11"/>
      <c r="E10" s="11"/>
      <c r="F10" s="11"/>
      <c r="G10" s="11"/>
      <c r="H10" s="11"/>
    </row>
    <row r="11" spans="1:8" s="9" customFormat="1" ht="18.75">
      <c r="A11" s="37" t="s">
        <v>97</v>
      </c>
      <c r="B11" s="11"/>
      <c r="C11" s="11"/>
      <c r="D11" s="11"/>
      <c r="E11" s="11"/>
      <c r="F11" s="11"/>
      <c r="G11" s="11"/>
      <c r="H11" s="11"/>
    </row>
    <row r="12" spans="1:8">
      <c r="A12" s="40" t="s">
        <v>103</v>
      </c>
      <c r="B12" s="39" t="s">
        <v>90</v>
      </c>
    </row>
    <row r="14" spans="1:8" s="2" customFormat="1">
      <c r="A14" s="2" t="s">
        <v>44</v>
      </c>
      <c r="F14" s="2" t="s">
        <v>45</v>
      </c>
    </row>
    <row r="15" spans="1:8">
      <c r="A15" s="39" t="s">
        <v>99</v>
      </c>
      <c r="B15" s="1" t="s">
        <v>13</v>
      </c>
      <c r="C15" s="1" t="s">
        <v>14</v>
      </c>
      <c r="D15" s="1" t="s">
        <v>15</v>
      </c>
      <c r="E15" s="1" t="s">
        <v>17</v>
      </c>
      <c r="F15" s="1" t="s">
        <v>18</v>
      </c>
      <c r="G15" s="1" t="s">
        <v>17</v>
      </c>
      <c r="H15" s="1" t="s">
        <v>18</v>
      </c>
    </row>
  </sheetData>
  <phoneticPr fontId="1"/>
  <dataValidations count="1">
    <dataValidation type="textLength" errorStyle="warning" allowBlank="1" showInputMessage="1" showErrorMessage="1" errorTitle="カラム定義エラー" error="Oracle制限の30バイトを超えています" sqref="B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H15"/>
  <sheetViews>
    <sheetView zoomScale="85" zoomScaleNormal="85" workbookViewId="0">
      <selection activeCell="A12" sqref="A12:XFD12"/>
    </sheetView>
  </sheetViews>
  <sheetFormatPr defaultRowHeight="13.5"/>
  <cols>
    <col min="1" max="1" width="13.375" style="1" customWidth="1"/>
    <col min="2" max="4" width="20.625" style="1" customWidth="1"/>
    <col min="5" max="5" width="16" style="1" customWidth="1"/>
    <col min="6" max="6" width="18.625" style="1" customWidth="1"/>
    <col min="7" max="7" width="17.875" style="1" customWidth="1"/>
    <col min="8" max="8" width="17.375" style="1" customWidth="1"/>
    <col min="9" max="16384" width="9" style="1"/>
  </cols>
  <sheetData>
    <row r="1" spans="1:8" s="16" customFormat="1" ht="38.25">
      <c r="A1" s="17" t="str">
        <f ca="1">RIGHT(CELL("filename",A1),LEN(CELL("filename",A1))-FIND("]",CELL("filename",A1)))</f>
        <v>m_sys_user_group</v>
      </c>
    </row>
    <row r="2" spans="1:8" s="7" customFormat="1" ht="18.75">
      <c r="A2" s="13" t="s">
        <v>46</v>
      </c>
      <c r="B2" s="8">
        <f>COLUMN()-1</f>
        <v>1</v>
      </c>
      <c r="C2" s="8">
        <f t="shared" ref="C2:H2" si="0">COLUMN()-1</f>
        <v>2</v>
      </c>
      <c r="D2" s="8">
        <f t="shared" si="0"/>
        <v>3</v>
      </c>
      <c r="E2" s="8">
        <f t="shared" si="0"/>
        <v>4</v>
      </c>
      <c r="F2" s="8">
        <f t="shared" si="0"/>
        <v>5</v>
      </c>
      <c r="G2" s="8">
        <f t="shared" si="0"/>
        <v>6</v>
      </c>
      <c r="H2" s="8">
        <f t="shared" si="0"/>
        <v>7</v>
      </c>
    </row>
    <row r="3" spans="1:8" s="9" customFormat="1" ht="18.75">
      <c r="A3" s="14" t="s">
        <v>22</v>
      </c>
      <c r="B3" s="10" t="s">
        <v>34</v>
      </c>
      <c r="C3" s="10" t="s">
        <v>35</v>
      </c>
      <c r="D3" s="10" t="s">
        <v>87</v>
      </c>
      <c r="E3" s="10" t="s">
        <v>1</v>
      </c>
      <c r="F3" s="10" t="s">
        <v>2</v>
      </c>
      <c r="G3" s="10" t="s">
        <v>3</v>
      </c>
      <c r="H3" s="10" t="s">
        <v>4</v>
      </c>
    </row>
    <row r="4" spans="1:8" s="9" customFormat="1" ht="18.75">
      <c r="A4" s="15" t="s">
        <v>23</v>
      </c>
      <c r="B4" s="11" t="str">
        <f>IF(LEN(VLOOKUP(B$3,カラム定義!$A$1:$F$1002,ROW()-2,FALSE)) &gt; 0, VLOOKUP(B$3,カラム定義!$A$1:$F$1002,ROW()-2,FALSE), "")</f>
        <v>varchar(20)</v>
      </c>
      <c r="C4" s="11" t="str">
        <f>IF(LEN(VLOOKUP(C$3,カラム定義!$A$1:$F$1002,ROW()-2,FALSE)) &gt; 0, VLOOKUP(C$3,カラム定義!$A$1:$F$1002,ROW()-2,FALSE), "")</f>
        <v>varchar(20)</v>
      </c>
      <c r="D4" s="11" t="str">
        <f>IF(LEN(VLOOKUP(D$3,カラム定義!$A$1:$F$1002,ROW()-2,FALSE)) &gt; 0, VLOOKUP(D$3,カラム定義!$A$1:$F$1002,ROW()-2,FALSE), "")</f>
        <v>smallint</v>
      </c>
      <c r="E4" s="11" t="str">
        <f>IF(LEN(VLOOKUP(E$3,カラム定義!$A$1:$F$1002,ROW()-2,FALSE)) &gt; 0, VLOOKUP(E$3,カラム定義!$A$1:$F$1002,ROW()-2,FALSE), "")</f>
        <v>varchar(30)</v>
      </c>
      <c r="F4" s="11" t="str">
        <f>IF(LEN(VLOOKUP(F$3,カラム定義!$A$1:$F$1002,ROW()-2,FALSE)) &gt; 0, VLOOKUP(F$3,カラム定義!$A$1:$F$1002,ROW()-2,FALSE), "")</f>
        <v>timestamptz</v>
      </c>
      <c r="G4" s="11" t="str">
        <f>IF(LEN(VLOOKUP(G$3,カラム定義!$A$1:$F$1002,ROW()-2,FALSE)) &gt; 0, VLOOKUP(G$3,カラム定義!$A$1:$F$1002,ROW()-2,FALSE), "")</f>
        <v>varchar(30)</v>
      </c>
      <c r="H4" s="11" t="str">
        <f>IF(LEN(VLOOKUP(H$3,カラム定義!$A$1:$F$1002,ROW()-2,FALSE)) &gt; 0, VLOOKUP(H$3,カラム定義!$A$1:$F$1002,ROW()-2,FALSE), "")</f>
        <v>timestamptz</v>
      </c>
    </row>
    <row r="5" spans="1:8" s="9" customFormat="1" ht="18.75">
      <c r="A5" s="15" t="s">
        <v>24</v>
      </c>
      <c r="B5" s="11" t="str">
        <f>IF(LEN(VLOOKUP(B$3,カラム定義!$A$1:$F$1002,ROW()-2,FALSE)) &gt; 0, VLOOKUP(B$3,カラム定義!$A$1:$F$1002,ROW()-2,FALSE), "")</f>
        <v>システムユーザーID</v>
      </c>
      <c r="C5" s="11" t="str">
        <f>IF(LEN(VLOOKUP(C$3,カラム定義!$A$1:$F$1002,ROW()-2,FALSE)) &gt; 0, VLOOKUP(C$3,カラム定義!$A$1:$F$1002,ROW()-2,FALSE), "")</f>
        <v>システムグループID</v>
      </c>
      <c r="D5" s="11" t="str">
        <f>IF(LEN(VLOOKUP(D$3,カラム定義!$A$1:$F$1002,ROW()-2,FALSE)) &gt; 0, VLOOKUP(D$3,カラム定義!$A$1:$F$1002,ROW()-2,FALSE), "")</f>
        <v>システム状態コード</v>
      </c>
      <c r="E5" s="11" t="str">
        <f>IF(LEN(VLOOKUP(E$3,カラム定義!$A$1:$F$1002,ROW()-2,FALSE)) &gt; 0, VLOOKUP(E$3,カラム定義!$A$1:$F$1002,ROW()-2,FALSE), "")</f>
        <v>作成者</v>
      </c>
      <c r="F5" s="11" t="str">
        <f>IF(LEN(VLOOKUP(F$3,カラム定義!$A$1:$F$1002,ROW()-2,FALSE)) &gt; 0, VLOOKUP(F$3,カラム定義!$A$1:$F$1002,ROW()-2,FALSE), "")</f>
        <v>作成タイムスタンプ</v>
      </c>
      <c r="G5" s="11" t="str">
        <f>IF(LEN(VLOOKUP(G$3,カラム定義!$A$1:$F$1002,ROW()-2,FALSE)) &gt; 0, VLOOKUP(G$3,カラム定義!$A$1:$F$1002,ROW()-2,FALSE), "")</f>
        <v>更新者</v>
      </c>
      <c r="H5" s="11" t="str">
        <f>IF(LEN(VLOOKUP(H$3,カラム定義!$A$1:$F$1002,ROW()-2,FALSE)) &gt; 0, VLOOKUP(H$3,カラム定義!$A$1:$F$1002,ROW()-2,FALSE), "")</f>
        <v>更新タイムスタンプ</v>
      </c>
    </row>
    <row r="6" spans="1:8" s="23" customFormat="1" ht="56.25">
      <c r="A6" s="21" t="s">
        <v>29</v>
      </c>
      <c r="B6" s="22" t="str">
        <f>IF(LEN(VLOOKUP(B$3,カラム定義!$A$1:$F$1002,ROW()-2,FALSE)) &gt; 0, VLOOKUP(B$3,カラム定義!$A$1:$F$1002,ROW()-2,FALSE), "")</f>
        <v/>
      </c>
      <c r="C6" s="22" t="str">
        <f>IF(LEN(VLOOKUP(C$3,カラム定義!$A$1:$F$1002,ROW()-2,FALSE)) &gt; 0, VLOOKUP(C$3,カラム定義!$A$1:$F$1002,ROW()-2,FALSE), "")</f>
        <v/>
      </c>
      <c r="D6" s="22" t="str">
        <f>IF(LEN(VLOOKUP(D$3,カラム定義!$A$1:$F$1002,ROW()-2,FALSE)) &gt; 0, VLOOKUP(D$3,カラム定義!$A$1:$F$1002,ROW()-2,FALSE), "")</f>
        <v>0：無効、1：有効、2：取消済、3：削除済、それ以外：未定義</v>
      </c>
      <c r="E6" s="22" t="str">
        <f>IF(LEN(VLOOKUP(E$3,カラム定義!$A$1:$F$1002,ROW()-2,FALSE)) &gt; 0, VLOOKUP(E$3,カラム定義!$A$1:$F$1002,ROW()-2,FALSE), "")</f>
        <v/>
      </c>
      <c r="F6" s="22" t="str">
        <f>IF(LEN(VLOOKUP(F$3,カラム定義!$A$1:$F$1002,ROW()-2,FALSE)) &gt; 0, VLOOKUP(F$3,カラム定義!$A$1:$F$1002,ROW()-2,FALSE), "")</f>
        <v/>
      </c>
      <c r="G6" s="22" t="str">
        <f>IF(LEN(VLOOKUP(G$3,カラム定義!$A$1:$F$1002,ROW()-2,FALSE)) &gt; 0, VLOOKUP(G$3,カラム定義!$A$1:$F$1002,ROW()-2,FALSE), "")</f>
        <v/>
      </c>
      <c r="H6" s="22" t="str">
        <f>IF(LEN(VLOOKUP(H$3,カラム定義!$A$1:$F$1002,ROW()-2,FALSE)) &gt; 0, VLOOKUP(H$3,カラム定義!$A$1:$F$1002,ROW()-2,FALSE), "")</f>
        <v/>
      </c>
    </row>
    <row r="7" spans="1:8" s="9" customFormat="1" ht="18.75">
      <c r="A7" s="15" t="s">
        <v>100</v>
      </c>
      <c r="B7" s="11" t="str">
        <f>IF(LEN(VLOOKUP(B$3,カラム定義!$A$1:$F$1002,ROW()-2,FALSE)) &gt; 0, VLOOKUP(B$3,カラム定義!$A$1:$F$1002,ROW()-2,FALSE), "")</f>
        <v/>
      </c>
      <c r="C7" s="11" t="str">
        <f>IF(LEN(VLOOKUP(C$3,カラム定義!$A$1:$F$1002,ROW()-2,FALSE)) &gt; 0, VLOOKUP(C$3,カラム定義!$A$1:$F$1002,ROW()-2,FALSE), "")</f>
        <v/>
      </c>
      <c r="D7" s="11" t="str">
        <f>IF(LEN(VLOOKUP(D$3,カラム定義!$A$1:$F$1002,ROW()-2,FALSE)) &gt; 0, VLOOKUP(D$3,カラム定義!$A$1:$F$1002,ROW()-2,FALSE), "")</f>
        <v>not null</v>
      </c>
      <c r="E7" s="11" t="str">
        <f>IF(LEN(VLOOKUP(E$3,カラム定義!$A$1:$F$1002,ROW()-2,FALSE)) &gt; 0, VLOOKUP(E$3,カラム定義!$A$1:$F$1002,ROW()-2,FALSE), "")</f>
        <v>not null</v>
      </c>
      <c r="F7" s="11" t="str">
        <f>IF(LEN(VLOOKUP(F$3,カラム定義!$A$1:$F$1002,ROW()-2,FALSE)) &gt; 0, VLOOKUP(F$3,カラム定義!$A$1:$F$1002,ROW()-2,FALSE), "")</f>
        <v>not null</v>
      </c>
      <c r="G7" s="11" t="str">
        <f>IF(LEN(VLOOKUP(G$3,カラム定義!$A$1:$F$1002,ROW()-2,FALSE)) &gt; 0, VLOOKUP(G$3,カラム定義!$A$1:$F$1002,ROW()-2,FALSE), "")</f>
        <v>not null</v>
      </c>
      <c r="H7" s="11" t="str">
        <f>IF(LEN(VLOOKUP(H$3,カラム定義!$A$1:$F$1002,ROW()-2,FALSE)) &gt; 0, VLOOKUP(H$3,カラム定義!$A$1:$F$1002,ROW()-2,FALSE), "")</f>
        <v>not null</v>
      </c>
    </row>
    <row r="8" spans="1:8" s="9" customFormat="1" ht="18.75">
      <c r="A8" s="15" t="s">
        <v>21</v>
      </c>
      <c r="B8" s="11" t="str">
        <f>IF(LEN(VLOOKUP(B$3,カラム定義!$A$1:$F$1002,ROW()-2,FALSE)) &gt; 0, VLOOKUP(B$3,カラム定義!$A$1:$F$1002,ROW()-2,FALSE), "")</f>
        <v/>
      </c>
      <c r="C8" s="11" t="str">
        <f>IF(LEN(VLOOKUP(C$3,カラム定義!$A$1:$F$1002,ROW()-2,FALSE)) &gt; 0, VLOOKUP(C$3,カラム定義!$A$1:$F$1002,ROW()-2,FALSE), "")</f>
        <v/>
      </c>
      <c r="D8" s="11" t="str">
        <f>IF(LEN(VLOOKUP(D$3,カラム定義!$A$1:$F$1002,ROW()-2,FALSE)) &gt; 0, VLOOKUP(D$3,カラム定義!$A$1:$F$1002,ROW()-2,FALSE), "")</f>
        <v/>
      </c>
      <c r="E8" s="11" t="str">
        <f>IF(LEN(VLOOKUP(E$3,カラム定義!$A$1:$F$1002,ROW()-2,FALSE)) &gt; 0, VLOOKUP(E$3,カラム定義!$A$1:$F$1002,ROW()-2,FALSE), "")</f>
        <v/>
      </c>
      <c r="F8" s="11" t="str">
        <f>IF(LEN(VLOOKUP(F$3,カラム定義!$A$1:$F$1002,ROW()-2,FALSE)) &gt; 0, VLOOKUP(F$3,カラム定義!$A$1:$F$1002,ROW()-2,FALSE), "")</f>
        <v>current_timestamp</v>
      </c>
      <c r="G8" s="11" t="str">
        <f>IF(LEN(VLOOKUP(G$3,カラム定義!$A$1:$F$1002,ROW()-2,FALSE)) &gt; 0, VLOOKUP(G$3,カラム定義!$A$1:$F$1002,ROW()-2,FALSE), "")</f>
        <v/>
      </c>
      <c r="H8" s="11" t="str">
        <f>IF(LEN(VLOOKUP(H$3,カラム定義!$A$1:$F$1002,ROW()-2,FALSE)) &gt; 0, VLOOKUP(H$3,カラム定義!$A$1:$F$1002,ROW()-2,FALSE), "")</f>
        <v>current_timestamp</v>
      </c>
    </row>
    <row r="9" spans="1:8" s="9" customFormat="1" ht="18.75">
      <c r="A9" s="37" t="s">
        <v>96</v>
      </c>
      <c r="B9" s="24" t="s">
        <v>90</v>
      </c>
      <c r="C9" s="24" t="s">
        <v>90</v>
      </c>
      <c r="D9" s="11"/>
      <c r="E9" s="11"/>
      <c r="F9" s="11"/>
      <c r="G9" s="11"/>
      <c r="H9" s="11"/>
    </row>
    <row r="10" spans="1:8" s="9" customFormat="1" ht="18.75">
      <c r="A10" s="37"/>
      <c r="B10" s="11"/>
      <c r="C10" s="11"/>
      <c r="D10" s="11"/>
      <c r="E10" s="11"/>
      <c r="F10" s="11"/>
      <c r="G10" s="11"/>
      <c r="H10" s="11"/>
    </row>
    <row r="11" spans="1:8" s="9" customFormat="1" ht="18.75">
      <c r="A11" s="37" t="s">
        <v>97</v>
      </c>
      <c r="B11" s="11"/>
      <c r="C11" s="11"/>
      <c r="D11" s="11"/>
      <c r="E11" s="11"/>
      <c r="F11" s="11"/>
      <c r="G11" s="11"/>
      <c r="H11" s="11"/>
    </row>
    <row r="12" spans="1:8">
      <c r="A12" s="40" t="s">
        <v>103</v>
      </c>
      <c r="B12" s="39" t="s">
        <v>90</v>
      </c>
    </row>
    <row r="14" spans="1:8" s="2" customFormat="1">
      <c r="A14" s="2" t="s">
        <v>44</v>
      </c>
      <c r="F14" s="2" t="s">
        <v>45</v>
      </c>
    </row>
    <row r="15" spans="1:8">
      <c r="A15" s="39" t="s">
        <v>99</v>
      </c>
      <c r="B15" s="1" t="s">
        <v>12</v>
      </c>
      <c r="C15" s="1" t="s">
        <v>13</v>
      </c>
      <c r="D15" s="1" t="s">
        <v>15</v>
      </c>
      <c r="E15" s="1" t="s">
        <v>17</v>
      </c>
      <c r="F15" s="1" t="s">
        <v>18</v>
      </c>
      <c r="G15" s="1" t="s">
        <v>17</v>
      </c>
      <c r="H15" s="1" t="s">
        <v>18</v>
      </c>
    </row>
  </sheetData>
  <phoneticPr fontId="1"/>
  <dataValidations count="1">
    <dataValidation type="textLength" errorStyle="warning" allowBlank="1" showInputMessage="1" showErrorMessage="1" errorTitle="カラム定義エラー" error="Oracle制限の30バイトを超えています" sqref="B3:C3 E3:H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H14"/>
  <sheetViews>
    <sheetView zoomScale="85" zoomScaleNormal="85" workbookViewId="0">
      <selection activeCell="B12" sqref="B12"/>
    </sheetView>
  </sheetViews>
  <sheetFormatPr defaultRowHeight="13.5"/>
  <cols>
    <col min="1" max="1" width="13.375" style="1" customWidth="1"/>
    <col min="2" max="4" width="20.625" style="1" customWidth="1"/>
    <col min="5" max="5" width="16" style="1" customWidth="1"/>
    <col min="6" max="6" width="18.625" style="1" customWidth="1"/>
    <col min="7" max="7" width="17.875" style="1" customWidth="1"/>
    <col min="8" max="8" width="17.375" style="1" customWidth="1"/>
    <col min="9" max="16384" width="9" style="1"/>
  </cols>
  <sheetData>
    <row r="1" spans="1:8" s="16" customFormat="1" ht="38.25">
      <c r="A1" s="17" t="str">
        <f ca="1">RIGHT(CELL("filename",A1),LEN(CELL("filename",A1))-FIND("]",CELL("filename",A1)))</f>
        <v>t_user_ope_history</v>
      </c>
    </row>
    <row r="2" spans="1:8" s="7" customFormat="1" ht="18.75">
      <c r="A2" s="13" t="s">
        <v>46</v>
      </c>
      <c r="B2" s="8">
        <f>COLUMN()-1</f>
        <v>1</v>
      </c>
      <c r="C2" s="8">
        <f>COLUMN()-1</f>
        <v>2</v>
      </c>
      <c r="D2" s="8">
        <f t="shared" ref="D2:H2" si="0">COLUMN()-1</f>
        <v>3</v>
      </c>
      <c r="E2" s="8">
        <f t="shared" si="0"/>
        <v>4</v>
      </c>
      <c r="F2" s="8">
        <f t="shared" si="0"/>
        <v>5</v>
      </c>
      <c r="G2" s="8">
        <f t="shared" si="0"/>
        <v>6</v>
      </c>
      <c r="H2" s="8">
        <f t="shared" si="0"/>
        <v>7</v>
      </c>
    </row>
    <row r="3" spans="1:8" s="9" customFormat="1" ht="18.75">
      <c r="A3" s="14" t="s">
        <v>22</v>
      </c>
      <c r="B3" s="10" t="s">
        <v>9</v>
      </c>
      <c r="C3" s="10" t="s">
        <v>34</v>
      </c>
      <c r="D3" s="10" t="s">
        <v>39</v>
      </c>
      <c r="E3" s="10" t="s">
        <v>1</v>
      </c>
      <c r="F3" s="10" t="s">
        <v>2</v>
      </c>
      <c r="G3" s="10" t="s">
        <v>3</v>
      </c>
      <c r="H3" s="10" t="s">
        <v>4</v>
      </c>
    </row>
    <row r="4" spans="1:8" s="9" customFormat="1" ht="18.75">
      <c r="A4" s="15" t="s">
        <v>23</v>
      </c>
      <c r="B4" s="11" t="str">
        <f>IF(LEN(VLOOKUP(B$3,カラム定義!$A$1:$F$1002,ROW()-2,FALSE)) &gt; 0, VLOOKUP(B$3,カラム定義!$A$1:$F$1002,ROW()-2,FALSE), "")</f>
        <v>integer</v>
      </c>
      <c r="C4" s="11" t="str">
        <f>IF(LEN(VLOOKUP(C$3,カラム定義!$A$1:$F$1002,ROW()-2,FALSE)) &gt; 0, VLOOKUP(C$3,カラム定義!$A$1:$F$1002,ROW()-2,FALSE), "")</f>
        <v>varchar(20)</v>
      </c>
      <c r="D4" s="11" t="str">
        <f>IF(LEN(VLOOKUP(D$3,カラム定義!$A$1:$F$1002,ROW()-2,FALSE)) &gt; 0, VLOOKUP(D$3,カラム定義!$A$1:$F$1002,ROW()-2,FALSE), "")</f>
        <v>smallint</v>
      </c>
      <c r="E4" s="11" t="str">
        <f>IF(LEN(VLOOKUP(E$3,カラム定義!$A$1:$F$1002,ROW()-2,FALSE)) &gt; 0, VLOOKUP(E$3,カラム定義!$A$1:$F$1002,ROW()-2,FALSE), "")</f>
        <v>varchar(30)</v>
      </c>
      <c r="F4" s="11" t="str">
        <f>IF(LEN(VLOOKUP(F$3,カラム定義!$A$1:$F$1002,ROW()-2,FALSE)) &gt; 0, VLOOKUP(F$3,カラム定義!$A$1:$F$1002,ROW()-2,FALSE), "")</f>
        <v>timestamptz</v>
      </c>
      <c r="G4" s="11" t="str">
        <f>IF(LEN(VLOOKUP(G$3,カラム定義!$A$1:$F$1002,ROW()-2,FALSE)) &gt; 0, VLOOKUP(G$3,カラム定義!$A$1:$F$1002,ROW()-2,FALSE), "")</f>
        <v>varchar(30)</v>
      </c>
      <c r="H4" s="11" t="str">
        <f>IF(LEN(VLOOKUP(H$3,カラム定義!$A$1:$F$1002,ROW()-2,FALSE)) &gt; 0, VLOOKUP(H$3,カラム定義!$A$1:$F$1002,ROW()-2,FALSE), "")</f>
        <v>timestamptz</v>
      </c>
    </row>
    <row r="5" spans="1:8" s="9" customFormat="1" ht="18.75">
      <c r="A5" s="15" t="s">
        <v>24</v>
      </c>
      <c r="B5" s="11" t="str">
        <f>IF(LEN(VLOOKUP(B$3,カラム定義!$A$1:$F$1002,ROW()-2,FALSE)) &gt; 0, VLOOKUP(B$3,カラム定義!$A$1:$F$1002,ROW()-2,FALSE), "")</f>
        <v>ユーザー操作履歴ID</v>
      </c>
      <c r="C5" s="11" t="str">
        <f>IF(LEN(VLOOKUP(C$3,カラム定義!$A$1:$F$1002,ROW()-2,FALSE)) &gt; 0, VLOOKUP(C$3,カラム定義!$A$1:$F$1002,ROW()-2,FALSE), "")</f>
        <v>システムユーザーID</v>
      </c>
      <c r="D5" s="11" t="str">
        <f>IF(LEN(VLOOKUP(D$3,カラム定義!$A$1:$F$1002,ROW()-2,FALSE)) &gt; 0, VLOOKUP(D$3,カラム定義!$A$1:$F$1002,ROW()-2,FALSE), "")</f>
        <v>操作ID</v>
      </c>
      <c r="E5" s="11" t="str">
        <f>IF(LEN(VLOOKUP(E$3,カラム定義!$A$1:$F$1002,ROW()-2,FALSE)) &gt; 0, VLOOKUP(E$3,カラム定義!$A$1:$F$1002,ROW()-2,FALSE), "")</f>
        <v>作成者</v>
      </c>
      <c r="F5" s="11" t="str">
        <f>IF(LEN(VLOOKUP(F$3,カラム定義!$A$1:$F$1002,ROW()-2,FALSE)) &gt; 0, VLOOKUP(F$3,カラム定義!$A$1:$F$1002,ROW()-2,FALSE), "")</f>
        <v>作成タイムスタンプ</v>
      </c>
      <c r="G5" s="11" t="str">
        <f>IF(LEN(VLOOKUP(G$3,カラム定義!$A$1:$F$1002,ROW()-2,FALSE)) &gt; 0, VLOOKUP(G$3,カラム定義!$A$1:$F$1002,ROW()-2,FALSE), "")</f>
        <v>更新者</v>
      </c>
      <c r="H5" s="11" t="str">
        <f>IF(LEN(VLOOKUP(H$3,カラム定義!$A$1:$F$1002,ROW()-2,FALSE)) &gt; 0, VLOOKUP(H$3,カラム定義!$A$1:$F$1002,ROW()-2,FALSE), "")</f>
        <v>更新タイムスタンプ</v>
      </c>
    </row>
    <row r="6" spans="1:8" s="23" customFormat="1" ht="18.75">
      <c r="A6" s="21" t="s">
        <v>29</v>
      </c>
      <c r="B6" s="22" t="str">
        <f>IF(LEN(VLOOKUP(B$3,カラム定義!$A$1:$F$1002,ROW()-2,FALSE)) &gt; 0, VLOOKUP(B$3,カラム定義!$A$1:$F$1002,ROW()-2,FALSE), "")</f>
        <v/>
      </c>
      <c r="C6" s="22" t="str">
        <f>IF(LEN(VLOOKUP(C$3,カラム定義!$A$1:$F$1002,ROW()-2,FALSE)) &gt; 0, VLOOKUP(C$3,カラム定義!$A$1:$F$1002,ROW()-2,FALSE), "")</f>
        <v/>
      </c>
      <c r="D6" s="22" t="str">
        <f>IF(LEN(VLOOKUP(D$3,カラム定義!$A$1:$F$1002,ROW()-2,FALSE)) &gt; 0, VLOOKUP(D$3,カラム定義!$A$1:$F$1002,ROW()-2,FALSE), "")</f>
        <v/>
      </c>
      <c r="E6" s="22" t="str">
        <f>IF(LEN(VLOOKUP(E$3,カラム定義!$A$1:$F$1002,ROW()-2,FALSE)) &gt; 0, VLOOKUP(E$3,カラム定義!$A$1:$F$1002,ROW()-2,FALSE), "")</f>
        <v/>
      </c>
      <c r="F6" s="22" t="str">
        <f>IF(LEN(VLOOKUP(F$3,カラム定義!$A$1:$F$1002,ROW()-2,FALSE)) &gt; 0, VLOOKUP(F$3,カラム定義!$A$1:$F$1002,ROW()-2,FALSE), "")</f>
        <v/>
      </c>
      <c r="G6" s="22" t="str">
        <f>IF(LEN(VLOOKUP(G$3,カラム定義!$A$1:$F$1002,ROW()-2,FALSE)) &gt; 0, VLOOKUP(G$3,カラム定義!$A$1:$F$1002,ROW()-2,FALSE), "")</f>
        <v/>
      </c>
      <c r="H6" s="22" t="str">
        <f>IF(LEN(VLOOKUP(H$3,カラム定義!$A$1:$F$1002,ROW()-2,FALSE)) &gt; 0, VLOOKUP(H$3,カラム定義!$A$1:$F$1002,ROW()-2,FALSE), "")</f>
        <v/>
      </c>
    </row>
    <row r="7" spans="1:8" s="9" customFormat="1" ht="18.75">
      <c r="A7" s="15" t="s">
        <v>100</v>
      </c>
      <c r="B7" s="11" t="str">
        <f>IF(LEN(VLOOKUP(B$3,カラム定義!$A$1:$F$1002,ROW()-2,FALSE)) &gt; 0, VLOOKUP(B$3,カラム定義!$A$1:$F$1002,ROW()-2,FALSE), "")</f>
        <v/>
      </c>
      <c r="C7" s="11" t="str">
        <f>IF(LEN(VLOOKUP(C$3,カラム定義!$A$1:$F$1002,ROW()-2,FALSE)) &gt; 0, VLOOKUP(C$3,カラム定義!$A$1:$F$1002,ROW()-2,FALSE), "")</f>
        <v/>
      </c>
      <c r="D7" s="11" t="str">
        <f>IF(LEN(VLOOKUP(D$3,カラム定義!$A$1:$F$1002,ROW()-2,FALSE)) &gt; 0, VLOOKUP(D$3,カラム定義!$A$1:$F$1002,ROW()-2,FALSE), "")</f>
        <v>not null</v>
      </c>
      <c r="E7" s="11" t="str">
        <f>IF(LEN(VLOOKUP(E$3,カラム定義!$A$1:$F$1002,ROW()-2,FALSE)) &gt; 0, VLOOKUP(E$3,カラム定義!$A$1:$F$1002,ROW()-2,FALSE), "")</f>
        <v>not null</v>
      </c>
      <c r="F7" s="11" t="str">
        <f>IF(LEN(VLOOKUP(F$3,カラム定義!$A$1:$F$1002,ROW()-2,FALSE)) &gt; 0, VLOOKUP(F$3,カラム定義!$A$1:$F$1002,ROW()-2,FALSE), "")</f>
        <v>not null</v>
      </c>
      <c r="G7" s="11" t="str">
        <f>IF(LEN(VLOOKUP(G$3,カラム定義!$A$1:$F$1002,ROW()-2,FALSE)) &gt; 0, VLOOKUP(G$3,カラム定義!$A$1:$F$1002,ROW()-2,FALSE), "")</f>
        <v>not null</v>
      </c>
      <c r="H7" s="11" t="str">
        <f>IF(LEN(VLOOKUP(H$3,カラム定義!$A$1:$F$1002,ROW()-2,FALSE)) &gt; 0, VLOOKUP(H$3,カラム定義!$A$1:$F$1002,ROW()-2,FALSE), "")</f>
        <v>not null</v>
      </c>
    </row>
    <row r="8" spans="1:8" s="9" customFormat="1" ht="18.75">
      <c r="A8" s="15" t="s">
        <v>21</v>
      </c>
      <c r="B8" s="11" t="str">
        <f>IF(LEN(VLOOKUP(B$3,カラム定義!$A$1:$F$1002,ROW()-2,FALSE)) &gt; 0, VLOOKUP(B$3,カラム定義!$A$1:$F$1002,ROW()-2,FALSE), "")</f>
        <v/>
      </c>
      <c r="C8" s="11" t="str">
        <f>IF(LEN(VLOOKUP(C$3,カラム定義!$A$1:$F$1002,ROW()-2,FALSE)) &gt; 0, VLOOKUP(C$3,カラム定義!$A$1:$F$1002,ROW()-2,FALSE), "")</f>
        <v/>
      </c>
      <c r="D8" s="11" t="str">
        <f>IF(LEN(VLOOKUP(D$3,カラム定義!$A$1:$F$1002,ROW()-2,FALSE)) &gt; 0, VLOOKUP(D$3,カラム定義!$A$1:$F$1002,ROW()-2,FALSE), "")</f>
        <v/>
      </c>
      <c r="E8" s="11" t="str">
        <f>IF(LEN(VLOOKUP(E$3,カラム定義!$A$1:$F$1002,ROW()-2,FALSE)) &gt; 0, VLOOKUP(E$3,カラム定義!$A$1:$F$1002,ROW()-2,FALSE), "")</f>
        <v/>
      </c>
      <c r="F8" s="11" t="str">
        <f>IF(LEN(VLOOKUP(F$3,カラム定義!$A$1:$F$1002,ROW()-2,FALSE)) &gt; 0, VLOOKUP(F$3,カラム定義!$A$1:$F$1002,ROW()-2,FALSE), "")</f>
        <v>current_timestamp</v>
      </c>
      <c r="G8" s="11" t="str">
        <f>IF(LEN(VLOOKUP(G$3,カラム定義!$A$1:$F$1002,ROW()-2,FALSE)) &gt; 0, VLOOKUP(G$3,カラム定義!$A$1:$F$1002,ROW()-2,FALSE), "")</f>
        <v/>
      </c>
      <c r="H8" s="11" t="str">
        <f>IF(LEN(VLOOKUP(H$3,カラム定義!$A$1:$F$1002,ROW()-2,FALSE)) &gt; 0, VLOOKUP(H$3,カラム定義!$A$1:$F$1002,ROW()-2,FALSE), "")</f>
        <v>current_timestamp</v>
      </c>
    </row>
    <row r="9" spans="1:8" s="9" customFormat="1" ht="18.75">
      <c r="A9" s="37" t="s">
        <v>96</v>
      </c>
      <c r="B9" s="24" t="s">
        <v>90</v>
      </c>
      <c r="C9" s="11"/>
      <c r="D9" s="11"/>
      <c r="E9" s="11"/>
      <c r="F9" s="11"/>
      <c r="G9" s="11"/>
      <c r="H9" s="11"/>
    </row>
    <row r="10" spans="1:8" s="9" customFormat="1" ht="18.75">
      <c r="A10" s="37"/>
      <c r="B10" s="11"/>
      <c r="C10" s="11"/>
      <c r="D10" s="11"/>
      <c r="E10" s="11"/>
      <c r="F10" s="11"/>
      <c r="G10" s="11"/>
      <c r="H10" s="11"/>
    </row>
    <row r="11" spans="1:8" s="9" customFormat="1" ht="18.75">
      <c r="A11" s="37" t="s">
        <v>97</v>
      </c>
      <c r="B11" s="11">
        <v>1000000001</v>
      </c>
      <c r="C11" s="11"/>
      <c r="D11" s="11"/>
      <c r="E11" s="11"/>
      <c r="F11" s="11"/>
      <c r="G11" s="11"/>
      <c r="H11" s="11"/>
    </row>
    <row r="12" spans="1:8">
      <c r="A12" s="40" t="s">
        <v>103</v>
      </c>
      <c r="B12" s="39"/>
    </row>
    <row r="14" spans="1:8" s="2" customFormat="1">
      <c r="A14" s="2" t="s">
        <v>44</v>
      </c>
      <c r="F14" s="2" t="s">
        <v>45</v>
      </c>
    </row>
  </sheetData>
  <phoneticPr fontId="1"/>
  <dataValidations count="2">
    <dataValidation type="textLength" errorStyle="warning" showInputMessage="1" showErrorMessage="1" errorTitle="カラム定義エラー" error="Oracle制限の30バイトを超えています" sqref="D3:H3 B3">
      <formula1>0</formula1>
      <formula2>30</formula2>
    </dataValidation>
    <dataValidation type="textLength" errorStyle="warning" allowBlank="1" showInputMessage="1" showErrorMessage="1" errorTitle="カラム定義エラー" error="Oracle制限の30バイトを超えています" sqref="C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H15"/>
  <sheetViews>
    <sheetView zoomScale="85" zoomScaleNormal="85" workbookViewId="0">
      <selection activeCell="A12" sqref="A12:XFD12"/>
    </sheetView>
  </sheetViews>
  <sheetFormatPr defaultRowHeight="13.5"/>
  <cols>
    <col min="1" max="1" width="13.375" style="1" customWidth="1"/>
    <col min="2" max="4" width="20.625" style="1" customWidth="1"/>
    <col min="5" max="5" width="16" style="1" customWidth="1"/>
    <col min="6" max="6" width="18.625" style="1" customWidth="1"/>
    <col min="7" max="7" width="17.875" style="1" customWidth="1"/>
    <col min="8" max="8" width="17.375" style="1" customWidth="1"/>
    <col min="9" max="16384" width="9" style="1"/>
  </cols>
  <sheetData>
    <row r="1" spans="1:8" s="16" customFormat="1" ht="38.25">
      <c r="A1" s="17" t="str">
        <f ca="1">RIGHT(CELL("filename",A1),LEN(CELL("filename",A1))-FIND("]",CELL("filename",A1)))</f>
        <v>m_sys_role</v>
      </c>
    </row>
    <row r="2" spans="1:8" s="7" customFormat="1" ht="18.75">
      <c r="A2" s="13" t="s">
        <v>46</v>
      </c>
      <c r="B2" s="8">
        <f>COLUMN()-1</f>
        <v>1</v>
      </c>
      <c r="C2" s="8">
        <f t="shared" ref="C2:H2" si="0">COLUMN()-1</f>
        <v>2</v>
      </c>
      <c r="D2" s="8">
        <f t="shared" si="0"/>
        <v>3</v>
      </c>
      <c r="E2" s="8">
        <f t="shared" si="0"/>
        <v>4</v>
      </c>
      <c r="F2" s="8">
        <f t="shared" si="0"/>
        <v>5</v>
      </c>
      <c r="G2" s="8">
        <f t="shared" si="0"/>
        <v>6</v>
      </c>
      <c r="H2" s="8">
        <f t="shared" si="0"/>
        <v>7</v>
      </c>
    </row>
    <row r="3" spans="1:8" s="9" customFormat="1" ht="18.75">
      <c r="A3" s="14" t="s">
        <v>22</v>
      </c>
      <c r="B3" s="10" t="s">
        <v>40</v>
      </c>
      <c r="C3" s="10" t="s">
        <v>53</v>
      </c>
      <c r="D3" s="10" t="s">
        <v>87</v>
      </c>
      <c r="E3" s="10" t="s">
        <v>65</v>
      </c>
      <c r="F3" s="10" t="s">
        <v>66</v>
      </c>
      <c r="G3" s="10" t="s">
        <v>67</v>
      </c>
      <c r="H3" s="10" t="s">
        <v>68</v>
      </c>
    </row>
    <row r="4" spans="1:8" s="9" customFormat="1" ht="18.75">
      <c r="A4" s="15" t="s">
        <v>23</v>
      </c>
      <c r="B4" s="11" t="str">
        <f>IF(LEN(VLOOKUP(B$3,カラム定義!$A$1:$F$1002,ROW()-2,FALSE)) &gt; 0, VLOOKUP(B$3,カラム定義!$A$1:$F$1002,ROW()-2,FALSE), "")</f>
        <v>smallint</v>
      </c>
      <c r="C4" s="11" t="str">
        <f>IF(LEN(VLOOKUP(C$3,カラム定義!$A$1:$F$1002,ROW()-2,FALSE)) &gt; 0, VLOOKUP(C$3,カラム定義!$A$1:$F$1002,ROW()-2,FALSE), "")</f>
        <v>varchar(40)</v>
      </c>
      <c r="D4" s="11" t="str">
        <f>IF(LEN(VLOOKUP(D$3,カラム定義!$A$1:$F$1002,ROW()-2,FALSE)) &gt; 0, VLOOKUP(D$3,カラム定義!$A$1:$F$1002,ROW()-2,FALSE), "")</f>
        <v>smallint</v>
      </c>
      <c r="E4" s="11" t="str">
        <f>IF(LEN(VLOOKUP(E$3,カラム定義!$A$1:$F$1002,ROW()-2,FALSE)) &gt; 0, VLOOKUP(E$3,カラム定義!$A$1:$F$1002,ROW()-2,FALSE), "")</f>
        <v>varchar(30)</v>
      </c>
      <c r="F4" s="11" t="str">
        <f>IF(LEN(VLOOKUP(F$3,カラム定義!$A$1:$F$1002,ROW()-2,FALSE)) &gt; 0, VLOOKUP(F$3,カラム定義!$A$1:$F$1002,ROW()-2,FALSE), "")</f>
        <v>timestamptz</v>
      </c>
      <c r="G4" s="11" t="str">
        <f>IF(LEN(VLOOKUP(G$3,カラム定義!$A$1:$F$1002,ROW()-2,FALSE)) &gt; 0, VLOOKUP(G$3,カラム定義!$A$1:$F$1002,ROW()-2,FALSE), "")</f>
        <v>varchar(30)</v>
      </c>
      <c r="H4" s="11" t="str">
        <f>IF(LEN(VLOOKUP(H$3,カラム定義!$A$1:$F$1002,ROW()-2,FALSE)) &gt; 0, VLOOKUP(H$3,カラム定義!$A$1:$F$1002,ROW()-2,FALSE), "")</f>
        <v>timestamptz</v>
      </c>
    </row>
    <row r="5" spans="1:8" s="9" customFormat="1" ht="18.75">
      <c r="A5" s="15" t="s">
        <v>24</v>
      </c>
      <c r="B5" s="11" t="str">
        <f>IF(LEN(VLOOKUP(B$3,カラム定義!$A$1:$F$1002,ROW()-2,FALSE)) &gt; 0, VLOOKUP(B$3,カラム定義!$A$1:$F$1002,ROW()-2,FALSE), "")</f>
        <v>システムロールID</v>
      </c>
      <c r="C5" s="11" t="str">
        <f>IF(LEN(VLOOKUP(C$3,カラム定義!$A$1:$F$1002,ROW()-2,FALSE)) &gt; 0, VLOOKUP(C$3,カラム定義!$A$1:$F$1002,ROW()-2,FALSE), "")</f>
        <v>ロール名</v>
      </c>
      <c r="D5" s="11" t="str">
        <f>IF(LEN(VLOOKUP(D$3,カラム定義!$A$1:$F$1002,ROW()-2,FALSE)) &gt; 0, VLOOKUP(D$3,カラム定義!$A$1:$F$1002,ROW()-2,FALSE), "")</f>
        <v>システム状態コード</v>
      </c>
      <c r="E5" s="11" t="str">
        <f>IF(LEN(VLOOKUP(E$3,カラム定義!$A$1:$F$1002,ROW()-2,FALSE)) &gt; 0, VLOOKUP(E$3,カラム定義!$A$1:$F$1002,ROW()-2,FALSE), "")</f>
        <v>作成者</v>
      </c>
      <c r="F5" s="11" t="str">
        <f>IF(LEN(VLOOKUP(F$3,カラム定義!$A$1:$F$1002,ROW()-2,FALSE)) &gt; 0, VLOOKUP(F$3,カラム定義!$A$1:$F$1002,ROW()-2,FALSE), "")</f>
        <v>作成タイムスタンプ</v>
      </c>
      <c r="G5" s="11" t="str">
        <f>IF(LEN(VLOOKUP(G$3,カラム定義!$A$1:$F$1002,ROW()-2,FALSE)) &gt; 0, VLOOKUP(G$3,カラム定義!$A$1:$F$1002,ROW()-2,FALSE), "")</f>
        <v>更新者</v>
      </c>
      <c r="H5" s="11" t="str">
        <f>IF(LEN(VLOOKUP(H$3,カラム定義!$A$1:$F$1002,ROW()-2,FALSE)) &gt; 0, VLOOKUP(H$3,カラム定義!$A$1:$F$1002,ROW()-2,FALSE), "")</f>
        <v>更新タイムスタンプ</v>
      </c>
    </row>
    <row r="6" spans="1:8" s="23" customFormat="1" ht="56.25">
      <c r="A6" s="21" t="s">
        <v>29</v>
      </c>
      <c r="B6" s="22" t="str">
        <f>IF(LEN(VLOOKUP(B$3,カラム定義!$A$1:$F$1002,ROW()-2,FALSE)) &gt; 0, VLOOKUP(B$3,カラム定義!$A$1:$F$1002,ROW()-2,FALSE), "")</f>
        <v/>
      </c>
      <c r="C6" s="22" t="str">
        <f>IF(LEN(VLOOKUP(C$3,カラム定義!$A$1:$F$1002,ROW()-2,FALSE)) &gt; 0, VLOOKUP(C$3,カラム定義!$A$1:$F$1002,ROW()-2,FALSE), "")</f>
        <v/>
      </c>
      <c r="D6" s="22" t="str">
        <f>IF(LEN(VLOOKUP(D$3,カラム定義!$A$1:$F$1002,ROW()-2,FALSE)) &gt; 0, VLOOKUP(D$3,カラム定義!$A$1:$F$1002,ROW()-2,FALSE), "")</f>
        <v>0：無効、1：有効、2：取消済、3：削除済、それ以外：未定義</v>
      </c>
      <c r="E6" s="22" t="str">
        <f>IF(LEN(VLOOKUP(E$3,カラム定義!$A$1:$F$1002,ROW()-2,FALSE)) &gt; 0, VLOOKUP(E$3,カラム定義!$A$1:$F$1002,ROW()-2,FALSE), "")</f>
        <v/>
      </c>
      <c r="F6" s="22" t="str">
        <f>IF(LEN(VLOOKUP(F$3,カラム定義!$A$1:$F$1002,ROW()-2,FALSE)) &gt; 0, VLOOKUP(F$3,カラム定義!$A$1:$F$1002,ROW()-2,FALSE), "")</f>
        <v/>
      </c>
      <c r="G6" s="22" t="str">
        <f>IF(LEN(VLOOKUP(G$3,カラム定義!$A$1:$F$1002,ROW()-2,FALSE)) &gt; 0, VLOOKUP(G$3,カラム定義!$A$1:$F$1002,ROW()-2,FALSE), "")</f>
        <v/>
      </c>
      <c r="H6" s="22" t="str">
        <f>IF(LEN(VLOOKUP(H$3,カラム定義!$A$1:$F$1002,ROW()-2,FALSE)) &gt; 0, VLOOKUP(H$3,カラム定義!$A$1:$F$1002,ROW()-2,FALSE), "")</f>
        <v/>
      </c>
    </row>
    <row r="7" spans="1:8" s="9" customFormat="1" ht="18.75">
      <c r="A7" s="15" t="s">
        <v>100</v>
      </c>
      <c r="B7" s="11" t="str">
        <f>IF(LEN(VLOOKUP(B$3,カラム定義!$A$1:$F$1002,ROW()-2,FALSE)) &gt; 0, VLOOKUP(B$3,カラム定義!$A$1:$F$1002,ROW()-2,FALSE), "")</f>
        <v/>
      </c>
      <c r="C7" s="11" t="str">
        <f>IF(LEN(VLOOKUP(C$3,カラム定義!$A$1:$F$1002,ROW()-2,FALSE)) &gt; 0, VLOOKUP(C$3,カラム定義!$A$1:$F$1002,ROW()-2,FALSE), "")</f>
        <v>not null</v>
      </c>
      <c r="D7" s="11" t="str">
        <f>IF(LEN(VLOOKUP(D$3,カラム定義!$A$1:$F$1002,ROW()-2,FALSE)) &gt; 0, VLOOKUP(D$3,カラム定義!$A$1:$F$1002,ROW()-2,FALSE), "")</f>
        <v>not null</v>
      </c>
      <c r="E7" s="11" t="str">
        <f>IF(LEN(VLOOKUP(E$3,カラム定義!$A$1:$F$1002,ROW()-2,FALSE)) &gt; 0, VLOOKUP(E$3,カラム定義!$A$1:$F$1002,ROW()-2,FALSE), "")</f>
        <v>not null</v>
      </c>
      <c r="F7" s="11" t="str">
        <f>IF(LEN(VLOOKUP(F$3,カラム定義!$A$1:$F$1002,ROW()-2,FALSE)) &gt; 0, VLOOKUP(F$3,カラム定義!$A$1:$F$1002,ROW()-2,FALSE), "")</f>
        <v>not null</v>
      </c>
      <c r="G7" s="11" t="str">
        <f>IF(LEN(VLOOKUP(G$3,カラム定義!$A$1:$F$1002,ROW()-2,FALSE)) &gt; 0, VLOOKUP(G$3,カラム定義!$A$1:$F$1002,ROW()-2,FALSE), "")</f>
        <v>not null</v>
      </c>
      <c r="H7" s="11" t="str">
        <f>IF(LEN(VLOOKUP(H$3,カラム定義!$A$1:$F$1002,ROW()-2,FALSE)) &gt; 0, VLOOKUP(H$3,カラム定義!$A$1:$F$1002,ROW()-2,FALSE), "")</f>
        <v>not null</v>
      </c>
    </row>
    <row r="8" spans="1:8" s="9" customFormat="1" ht="18.75">
      <c r="A8" s="15" t="s">
        <v>21</v>
      </c>
      <c r="B8" s="11" t="str">
        <f>IF(LEN(VLOOKUP(B$3,カラム定義!$A$1:$F$1002,ROW()-2,FALSE)) &gt; 0, VLOOKUP(B$3,カラム定義!$A$1:$F$1002,ROW()-2,FALSE), "")</f>
        <v/>
      </c>
      <c r="C8" s="11" t="str">
        <f>IF(LEN(VLOOKUP(C$3,カラム定義!$A$1:$F$1002,ROW()-2,FALSE)) &gt; 0, VLOOKUP(C$3,カラム定義!$A$1:$F$1002,ROW()-2,FALSE), "")</f>
        <v/>
      </c>
      <c r="D8" s="11" t="str">
        <f>IF(LEN(VLOOKUP(D$3,カラム定義!$A$1:$F$1002,ROW()-2,FALSE)) &gt; 0, VLOOKUP(D$3,カラム定義!$A$1:$F$1002,ROW()-2,FALSE), "")</f>
        <v/>
      </c>
      <c r="E8" s="11" t="str">
        <f>IF(LEN(VLOOKUP(E$3,カラム定義!$A$1:$F$1002,ROW()-2,FALSE)) &gt; 0, VLOOKUP(E$3,カラム定義!$A$1:$F$1002,ROW()-2,FALSE), "")</f>
        <v/>
      </c>
      <c r="F8" s="11" t="str">
        <f>IF(LEN(VLOOKUP(F$3,カラム定義!$A$1:$F$1002,ROW()-2,FALSE)) &gt; 0, VLOOKUP(F$3,カラム定義!$A$1:$F$1002,ROW()-2,FALSE), "")</f>
        <v>current_timestamp</v>
      </c>
      <c r="G8" s="11" t="str">
        <f>IF(LEN(VLOOKUP(G$3,カラム定義!$A$1:$F$1002,ROW()-2,FALSE)) &gt; 0, VLOOKUP(G$3,カラム定義!$A$1:$F$1002,ROW()-2,FALSE), "")</f>
        <v/>
      </c>
      <c r="H8" s="11" t="str">
        <f>IF(LEN(VLOOKUP(H$3,カラム定義!$A$1:$F$1002,ROW()-2,FALSE)) &gt; 0, VLOOKUP(H$3,カラム定義!$A$1:$F$1002,ROW()-2,FALSE), "")</f>
        <v>current_timestamp</v>
      </c>
    </row>
    <row r="9" spans="1:8" s="9" customFormat="1" ht="18.75">
      <c r="A9" s="37" t="s">
        <v>96</v>
      </c>
      <c r="B9" s="24" t="s">
        <v>90</v>
      </c>
      <c r="C9" s="11"/>
      <c r="D9" s="11"/>
      <c r="E9" s="11"/>
      <c r="F9" s="11"/>
      <c r="G9" s="11"/>
      <c r="H9" s="11"/>
    </row>
    <row r="10" spans="1:8" s="9" customFormat="1" ht="18.75">
      <c r="A10" s="37"/>
      <c r="B10" s="11"/>
      <c r="C10" s="11"/>
      <c r="D10" s="11"/>
      <c r="E10" s="11"/>
      <c r="F10" s="11"/>
      <c r="G10" s="11"/>
      <c r="H10" s="11"/>
    </row>
    <row r="11" spans="1:8" s="9" customFormat="1" ht="18.75">
      <c r="A11" s="37" t="s">
        <v>97</v>
      </c>
      <c r="B11" s="11">
        <v>10001</v>
      </c>
      <c r="C11" s="11"/>
      <c r="D11" s="11"/>
      <c r="E11" s="11"/>
      <c r="F11" s="11"/>
      <c r="G11" s="11"/>
      <c r="H11" s="11"/>
    </row>
    <row r="12" spans="1:8">
      <c r="A12" s="40" t="s">
        <v>103</v>
      </c>
      <c r="B12" s="39" t="s">
        <v>90</v>
      </c>
    </row>
    <row r="14" spans="1:8" s="2" customFormat="1">
      <c r="A14" s="2" t="s">
        <v>44</v>
      </c>
      <c r="F14" s="2" t="s">
        <v>45</v>
      </c>
    </row>
    <row r="15" spans="1:8">
      <c r="A15" s="39" t="s">
        <v>99</v>
      </c>
      <c r="B15" s="38">
        <v>10001</v>
      </c>
      <c r="C15" s="1" t="s">
        <v>14</v>
      </c>
      <c r="D15" s="1" t="s">
        <v>15</v>
      </c>
      <c r="E15" s="1" t="s">
        <v>17</v>
      </c>
      <c r="F15" s="1" t="s">
        <v>18</v>
      </c>
      <c r="G15" s="1" t="s">
        <v>17</v>
      </c>
      <c r="H15" s="1" t="s">
        <v>18</v>
      </c>
    </row>
  </sheetData>
  <phoneticPr fontId="1"/>
  <dataValidations count="1">
    <dataValidation type="textLength" errorStyle="warning" showInputMessage="1" showErrorMessage="1" errorTitle="カラム定義エラー" error="Oracle制限の30バイトを超えています" sqref="B3:C3 E3:H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H16"/>
  <sheetViews>
    <sheetView zoomScale="85" zoomScaleNormal="85" workbookViewId="0">
      <selection activeCell="A12" sqref="A12:XFD12"/>
    </sheetView>
  </sheetViews>
  <sheetFormatPr defaultRowHeight="13.5"/>
  <cols>
    <col min="1" max="1" width="13.375" style="1" customWidth="1"/>
    <col min="2" max="4" width="20.625" style="1" customWidth="1"/>
    <col min="5" max="5" width="16" style="1" customWidth="1"/>
    <col min="6" max="6" width="18.625" style="1" customWidth="1"/>
    <col min="7" max="7" width="17.875" style="1" customWidth="1"/>
    <col min="8" max="8" width="17.375" style="1" customWidth="1"/>
    <col min="9" max="16384" width="9" style="1"/>
  </cols>
  <sheetData>
    <row r="1" spans="1:8" s="16" customFormat="1" ht="38.25">
      <c r="A1" s="17" t="str">
        <f ca="1">RIGHT(CELL("filename",A1),LEN(CELL("filename",A1))-FIND("]",CELL("filename",A1)))</f>
        <v>m_sys_authority</v>
      </c>
    </row>
    <row r="2" spans="1:8" s="7" customFormat="1" ht="18.75">
      <c r="A2" s="13" t="s">
        <v>46</v>
      </c>
      <c r="B2" s="8">
        <f>COLUMN()-1</f>
        <v>1</v>
      </c>
      <c r="C2" s="8">
        <f t="shared" ref="C2:H2" si="0">COLUMN()-1</f>
        <v>2</v>
      </c>
      <c r="D2" s="8">
        <f t="shared" si="0"/>
        <v>3</v>
      </c>
      <c r="E2" s="8">
        <f t="shared" si="0"/>
        <v>4</v>
      </c>
      <c r="F2" s="8">
        <f t="shared" si="0"/>
        <v>5</v>
      </c>
      <c r="G2" s="8">
        <f t="shared" si="0"/>
        <v>6</v>
      </c>
      <c r="H2" s="8">
        <f t="shared" si="0"/>
        <v>7</v>
      </c>
    </row>
    <row r="3" spans="1:8" s="9" customFormat="1" ht="18.75">
      <c r="A3" s="14" t="s">
        <v>22</v>
      </c>
      <c r="B3" s="10" t="s">
        <v>56</v>
      </c>
      <c r="C3" s="10" t="s">
        <v>55</v>
      </c>
      <c r="D3" s="10" t="s">
        <v>87</v>
      </c>
      <c r="E3" s="10" t="s">
        <v>69</v>
      </c>
      <c r="F3" s="10" t="s">
        <v>70</v>
      </c>
      <c r="G3" s="10" t="s">
        <v>71</v>
      </c>
      <c r="H3" s="10" t="s">
        <v>72</v>
      </c>
    </row>
    <row r="4" spans="1:8" s="9" customFormat="1" ht="18.75">
      <c r="A4" s="15" t="s">
        <v>23</v>
      </c>
      <c r="B4" s="11" t="str">
        <f>IF(LEN(VLOOKUP(B$3,カラム定義!$A$1:$F$1002,ROW()-2,FALSE)) &gt; 0, VLOOKUP(B$3,カラム定義!$A$1:$F$1002,ROW()-2,FALSE), "")</f>
        <v>smallint</v>
      </c>
      <c r="C4" s="11" t="str">
        <f>IF(LEN(VLOOKUP(C$3,カラム定義!$A$1:$F$1002,ROW()-2,FALSE)) &gt; 0, VLOOKUP(C$3,カラム定義!$A$1:$F$1002,ROW()-2,FALSE), "")</f>
        <v>varchar(40)</v>
      </c>
      <c r="D4" s="11" t="str">
        <f>IF(LEN(VLOOKUP(D$3,カラム定義!$A$1:$F$1002,ROW()-2,FALSE)) &gt; 0, VLOOKUP(D$3,カラム定義!$A$1:$F$1002,ROW()-2,FALSE), "")</f>
        <v>smallint</v>
      </c>
      <c r="E4" s="11" t="str">
        <f>IF(LEN(VLOOKUP(E$3,カラム定義!$A$1:$F$1002,ROW()-2,FALSE)) &gt; 0, VLOOKUP(E$3,カラム定義!$A$1:$F$1002,ROW()-2,FALSE), "")</f>
        <v>varchar(30)</v>
      </c>
      <c r="F4" s="11" t="str">
        <f>IF(LEN(VLOOKUP(F$3,カラム定義!$A$1:$F$1002,ROW()-2,FALSE)) &gt; 0, VLOOKUP(F$3,カラム定義!$A$1:$F$1002,ROW()-2,FALSE), "")</f>
        <v>timestamptz</v>
      </c>
      <c r="G4" s="11" t="str">
        <f>IF(LEN(VLOOKUP(G$3,カラム定義!$A$1:$F$1002,ROW()-2,FALSE)) &gt; 0, VLOOKUP(G$3,カラム定義!$A$1:$F$1002,ROW()-2,FALSE), "")</f>
        <v>varchar(30)</v>
      </c>
      <c r="H4" s="11" t="str">
        <f>IF(LEN(VLOOKUP(H$3,カラム定義!$A$1:$F$1002,ROW()-2,FALSE)) &gt; 0, VLOOKUP(H$3,カラム定義!$A$1:$F$1002,ROW()-2,FALSE), "")</f>
        <v>timestamptz</v>
      </c>
    </row>
    <row r="5" spans="1:8" s="9" customFormat="1" ht="18.75">
      <c r="A5" s="15" t="s">
        <v>24</v>
      </c>
      <c r="B5" s="11" t="str">
        <f>IF(LEN(VLOOKUP(B$3,カラム定義!$A$1:$F$1002,ROW()-2,FALSE)) &gt; 0, VLOOKUP(B$3,カラム定義!$A$1:$F$1002,ROW()-2,FALSE), "")</f>
        <v>権限ID</v>
      </c>
      <c r="C5" s="11" t="str">
        <f>IF(LEN(VLOOKUP(C$3,カラム定義!$A$1:$F$1002,ROW()-2,FALSE)) &gt; 0, VLOOKUP(C$3,カラム定義!$A$1:$F$1002,ROW()-2,FALSE), "")</f>
        <v>権限名</v>
      </c>
      <c r="D5" s="11" t="str">
        <f>IF(LEN(VLOOKUP(D$3,カラム定義!$A$1:$F$1002,ROW()-2,FALSE)) &gt; 0, VLOOKUP(D$3,カラム定義!$A$1:$F$1002,ROW()-2,FALSE), "")</f>
        <v>システム状態コード</v>
      </c>
      <c r="E5" s="11" t="str">
        <f>IF(LEN(VLOOKUP(E$3,カラム定義!$A$1:$F$1002,ROW()-2,FALSE)) &gt; 0, VLOOKUP(E$3,カラム定義!$A$1:$F$1002,ROW()-2,FALSE), "")</f>
        <v>作成者</v>
      </c>
      <c r="F5" s="11" t="str">
        <f>IF(LEN(VLOOKUP(F$3,カラム定義!$A$1:$F$1002,ROW()-2,FALSE)) &gt; 0, VLOOKUP(F$3,カラム定義!$A$1:$F$1002,ROW()-2,FALSE), "")</f>
        <v>作成タイムスタンプ</v>
      </c>
      <c r="G5" s="11" t="str">
        <f>IF(LEN(VLOOKUP(G$3,カラム定義!$A$1:$F$1002,ROW()-2,FALSE)) &gt; 0, VLOOKUP(G$3,カラム定義!$A$1:$F$1002,ROW()-2,FALSE), "")</f>
        <v>更新者</v>
      </c>
      <c r="H5" s="11" t="str">
        <f>IF(LEN(VLOOKUP(H$3,カラム定義!$A$1:$F$1002,ROW()-2,FALSE)) &gt; 0, VLOOKUP(H$3,カラム定義!$A$1:$F$1002,ROW()-2,FALSE), "")</f>
        <v>更新タイムスタンプ</v>
      </c>
    </row>
    <row r="6" spans="1:8" s="23" customFormat="1" ht="56.25">
      <c r="A6" s="21" t="s">
        <v>29</v>
      </c>
      <c r="B6" s="22" t="str">
        <f>IF(LEN(VLOOKUP(B$3,カラム定義!$A$1:$F$1002,ROW()-2,FALSE)) &gt; 0, VLOOKUP(B$3,カラム定義!$A$1:$F$1002,ROW()-2,FALSE), "")</f>
        <v/>
      </c>
      <c r="C6" s="22" t="str">
        <f>IF(LEN(VLOOKUP(C$3,カラム定義!$A$1:$F$1002,ROW()-2,FALSE)) &gt; 0, VLOOKUP(C$3,カラム定義!$A$1:$F$1002,ROW()-2,FALSE), "")</f>
        <v/>
      </c>
      <c r="D6" s="22" t="str">
        <f>IF(LEN(VLOOKUP(D$3,カラム定義!$A$1:$F$1002,ROW()-2,FALSE)) &gt; 0, VLOOKUP(D$3,カラム定義!$A$1:$F$1002,ROW()-2,FALSE), "")</f>
        <v>0：無効、1：有効、2：取消済、3：削除済、それ以外：未定義</v>
      </c>
      <c r="E6" s="22" t="str">
        <f>IF(LEN(VLOOKUP(E$3,カラム定義!$A$1:$F$1002,ROW()-2,FALSE)) &gt; 0, VLOOKUP(E$3,カラム定義!$A$1:$F$1002,ROW()-2,FALSE), "")</f>
        <v/>
      </c>
      <c r="F6" s="22" t="str">
        <f>IF(LEN(VLOOKUP(F$3,カラム定義!$A$1:$F$1002,ROW()-2,FALSE)) &gt; 0, VLOOKUP(F$3,カラム定義!$A$1:$F$1002,ROW()-2,FALSE), "")</f>
        <v/>
      </c>
      <c r="G6" s="22" t="str">
        <f>IF(LEN(VLOOKUP(G$3,カラム定義!$A$1:$F$1002,ROW()-2,FALSE)) &gt; 0, VLOOKUP(G$3,カラム定義!$A$1:$F$1002,ROW()-2,FALSE), "")</f>
        <v/>
      </c>
      <c r="H6" s="22" t="str">
        <f>IF(LEN(VLOOKUP(H$3,カラム定義!$A$1:$F$1002,ROW()-2,FALSE)) &gt; 0, VLOOKUP(H$3,カラム定義!$A$1:$F$1002,ROW()-2,FALSE), "")</f>
        <v/>
      </c>
    </row>
    <row r="7" spans="1:8" s="9" customFormat="1" ht="18.75">
      <c r="A7" s="15" t="s">
        <v>100</v>
      </c>
      <c r="B7" s="11" t="str">
        <f>IF(LEN(VLOOKUP(B$3,カラム定義!$A$1:$F$1002,ROW()-2,FALSE)) &gt; 0, VLOOKUP(B$3,カラム定義!$A$1:$F$1002,ROW()-2,FALSE), "")</f>
        <v/>
      </c>
      <c r="C7" s="11" t="str">
        <f>IF(LEN(VLOOKUP(C$3,カラム定義!$A$1:$F$1002,ROW()-2,FALSE)) &gt; 0, VLOOKUP(C$3,カラム定義!$A$1:$F$1002,ROW()-2,FALSE), "")</f>
        <v>not null</v>
      </c>
      <c r="D7" s="11" t="str">
        <f>IF(LEN(VLOOKUP(D$3,カラム定義!$A$1:$F$1002,ROW()-2,FALSE)) &gt; 0, VLOOKUP(D$3,カラム定義!$A$1:$F$1002,ROW()-2,FALSE), "")</f>
        <v>not null</v>
      </c>
      <c r="E7" s="11" t="str">
        <f>IF(LEN(VLOOKUP(E$3,カラム定義!$A$1:$F$1002,ROW()-2,FALSE)) &gt; 0, VLOOKUP(E$3,カラム定義!$A$1:$F$1002,ROW()-2,FALSE), "")</f>
        <v>not null</v>
      </c>
      <c r="F7" s="11" t="str">
        <f>IF(LEN(VLOOKUP(F$3,カラム定義!$A$1:$F$1002,ROW()-2,FALSE)) &gt; 0, VLOOKUP(F$3,カラム定義!$A$1:$F$1002,ROW()-2,FALSE), "")</f>
        <v>not null</v>
      </c>
      <c r="G7" s="11" t="str">
        <f>IF(LEN(VLOOKUP(G$3,カラム定義!$A$1:$F$1002,ROW()-2,FALSE)) &gt; 0, VLOOKUP(G$3,カラム定義!$A$1:$F$1002,ROW()-2,FALSE), "")</f>
        <v>not null</v>
      </c>
      <c r="H7" s="11" t="str">
        <f>IF(LEN(VLOOKUP(H$3,カラム定義!$A$1:$F$1002,ROW()-2,FALSE)) &gt; 0, VLOOKUP(H$3,カラム定義!$A$1:$F$1002,ROW()-2,FALSE), "")</f>
        <v>not null</v>
      </c>
    </row>
    <row r="8" spans="1:8" s="9" customFormat="1" ht="18.75">
      <c r="A8" s="15" t="s">
        <v>73</v>
      </c>
      <c r="B8" s="11" t="str">
        <f>IF(LEN(VLOOKUP(B$3,カラム定義!$A$1:$F$1002,ROW()-2,FALSE)) &gt; 0, VLOOKUP(B$3,カラム定義!$A$1:$F$1002,ROW()-2,FALSE), "")</f>
        <v/>
      </c>
      <c r="C8" s="11" t="str">
        <f>IF(LEN(VLOOKUP(C$3,カラム定義!$A$1:$F$1002,ROW()-2,FALSE)) &gt; 0, VLOOKUP(C$3,カラム定義!$A$1:$F$1002,ROW()-2,FALSE), "")</f>
        <v/>
      </c>
      <c r="D8" s="11" t="str">
        <f>IF(LEN(VLOOKUP(D$3,カラム定義!$A$1:$F$1002,ROW()-2,FALSE)) &gt; 0, VLOOKUP(D$3,カラム定義!$A$1:$F$1002,ROW()-2,FALSE), "")</f>
        <v/>
      </c>
      <c r="E8" s="11" t="str">
        <f>IF(LEN(VLOOKUP(E$3,カラム定義!$A$1:$F$1002,ROW()-2,FALSE)) &gt; 0, VLOOKUP(E$3,カラム定義!$A$1:$F$1002,ROW()-2,FALSE), "")</f>
        <v/>
      </c>
      <c r="F8" s="11" t="str">
        <f>IF(LEN(VLOOKUP(F$3,カラム定義!$A$1:$F$1002,ROW()-2,FALSE)) &gt; 0, VLOOKUP(F$3,カラム定義!$A$1:$F$1002,ROW()-2,FALSE), "")</f>
        <v>current_timestamp</v>
      </c>
      <c r="G8" s="11" t="str">
        <f>IF(LEN(VLOOKUP(G$3,カラム定義!$A$1:$F$1002,ROW()-2,FALSE)) &gt; 0, VLOOKUP(G$3,カラム定義!$A$1:$F$1002,ROW()-2,FALSE), "")</f>
        <v/>
      </c>
      <c r="H8" s="11" t="str">
        <f>IF(LEN(VLOOKUP(H$3,カラム定義!$A$1:$F$1002,ROW()-2,FALSE)) &gt; 0, VLOOKUP(H$3,カラム定義!$A$1:$F$1002,ROW()-2,FALSE), "")</f>
        <v>current_timestamp</v>
      </c>
    </row>
    <row r="9" spans="1:8" s="9" customFormat="1" ht="18.75">
      <c r="A9" s="37" t="s">
        <v>96</v>
      </c>
      <c r="B9" s="24" t="s">
        <v>90</v>
      </c>
      <c r="C9" s="11"/>
      <c r="D9" s="11"/>
      <c r="E9" s="11"/>
      <c r="F9" s="11"/>
      <c r="G9" s="11"/>
      <c r="H9" s="11"/>
    </row>
    <row r="10" spans="1:8" s="9" customFormat="1" ht="18.75">
      <c r="A10" s="37"/>
      <c r="B10" s="11"/>
      <c r="C10" s="11"/>
      <c r="D10" s="11"/>
      <c r="E10" s="11"/>
      <c r="F10" s="11"/>
      <c r="G10" s="11"/>
      <c r="H10" s="11"/>
    </row>
    <row r="11" spans="1:8" s="9" customFormat="1" ht="18.75">
      <c r="A11" s="37" t="s">
        <v>97</v>
      </c>
      <c r="B11" s="11">
        <v>10001</v>
      </c>
      <c r="C11" s="11"/>
      <c r="D11" s="11"/>
      <c r="E11" s="11"/>
      <c r="F11" s="11"/>
      <c r="G11" s="11"/>
      <c r="H11" s="11"/>
    </row>
    <row r="12" spans="1:8">
      <c r="A12" s="40" t="s">
        <v>103</v>
      </c>
      <c r="B12" s="39" t="s">
        <v>90</v>
      </c>
    </row>
    <row r="14" spans="1:8" s="2" customFormat="1">
      <c r="A14" s="2" t="s">
        <v>44</v>
      </c>
      <c r="F14" s="2" t="s">
        <v>45</v>
      </c>
    </row>
    <row r="15" spans="1:8">
      <c r="A15" s="39" t="s">
        <v>99</v>
      </c>
      <c r="B15" s="38">
        <v>10001</v>
      </c>
      <c r="C15" s="1" t="s">
        <v>59</v>
      </c>
      <c r="D15" s="1" t="s">
        <v>15</v>
      </c>
      <c r="E15" s="1" t="s">
        <v>17</v>
      </c>
      <c r="F15" s="1" t="s">
        <v>18</v>
      </c>
      <c r="G15" s="1" t="s">
        <v>17</v>
      </c>
      <c r="H15" s="1" t="s">
        <v>18</v>
      </c>
    </row>
    <row r="16" spans="1:8">
      <c r="A16" s="39" t="s">
        <v>99</v>
      </c>
      <c r="B16" s="38">
        <v>10002</v>
      </c>
      <c r="C16" s="1" t="s">
        <v>98</v>
      </c>
      <c r="D16" s="1" t="s">
        <v>15</v>
      </c>
      <c r="E16" s="1" t="s">
        <v>17</v>
      </c>
      <c r="F16" s="1" t="s">
        <v>18</v>
      </c>
      <c r="G16" s="1" t="s">
        <v>17</v>
      </c>
      <c r="H16" s="1" t="s">
        <v>18</v>
      </c>
    </row>
  </sheetData>
  <phoneticPr fontId="1"/>
  <dataValidations count="1">
    <dataValidation type="textLength" errorStyle="warning" showInputMessage="1" showErrorMessage="1" errorTitle="カラム定義エラー" error="Oracle制限の30バイトを超えています" sqref="B3:C3 E3:H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H16"/>
  <sheetViews>
    <sheetView zoomScale="85" zoomScaleNormal="85" workbookViewId="0">
      <selection activeCell="D44" sqref="D44"/>
    </sheetView>
  </sheetViews>
  <sheetFormatPr defaultRowHeight="13.5"/>
  <cols>
    <col min="1" max="1" width="13.375" style="1" customWidth="1"/>
    <col min="2" max="3" width="20.625" style="1" customWidth="1"/>
    <col min="4" max="4" width="16" style="1" customWidth="1"/>
    <col min="5" max="5" width="18.625" style="1" customWidth="1"/>
    <col min="6" max="6" width="17.875" style="1" customWidth="1"/>
    <col min="7" max="7" width="17.375" style="1" customWidth="1"/>
    <col min="8" max="16384" width="9" style="1"/>
  </cols>
  <sheetData>
    <row r="1" spans="1:8" s="16" customFormat="1" ht="38.25">
      <c r="A1" s="17" t="str">
        <f ca="1">RIGHT(CELL("filename",A1),LEN(CELL("filename",A1))-FIND("]",CELL("filename",A1)))</f>
        <v>m_sys_role_authority</v>
      </c>
    </row>
    <row r="2" spans="1:8" s="7" customFormat="1" ht="18.75">
      <c r="A2" s="13" t="s">
        <v>46</v>
      </c>
      <c r="B2" s="8">
        <f>COLUMN()-1</f>
        <v>1</v>
      </c>
      <c r="C2" s="8">
        <f t="shared" ref="C2:G2" si="0">COLUMN()-1</f>
        <v>2</v>
      </c>
      <c r="D2" s="8">
        <f t="shared" si="0"/>
        <v>3</v>
      </c>
      <c r="E2" s="8">
        <f t="shared" si="0"/>
        <v>4</v>
      </c>
      <c r="F2" s="8">
        <f t="shared" si="0"/>
        <v>5</v>
      </c>
      <c r="G2" s="8">
        <f t="shared" si="0"/>
        <v>6</v>
      </c>
    </row>
    <row r="3" spans="1:8" s="9" customFormat="1" ht="18.75">
      <c r="A3" s="14" t="s">
        <v>22</v>
      </c>
      <c r="B3" s="10" t="s">
        <v>40</v>
      </c>
      <c r="C3" s="10" t="s">
        <v>56</v>
      </c>
      <c r="D3" s="10" t="s">
        <v>74</v>
      </c>
      <c r="E3" s="10" t="s">
        <v>75</v>
      </c>
      <c r="F3" s="10" t="s">
        <v>76</v>
      </c>
      <c r="G3" s="10" t="s">
        <v>77</v>
      </c>
    </row>
    <row r="4" spans="1:8" s="9" customFormat="1" ht="18.75">
      <c r="A4" s="15" t="s">
        <v>23</v>
      </c>
      <c r="B4" s="11" t="str">
        <f>IF(LEN(VLOOKUP(B$3,カラム定義!$A$1:$F$1002,ROW()-2,FALSE)) &gt; 0, VLOOKUP(B$3,カラム定義!$A$1:$F$1002,ROW()-2,FALSE), "")</f>
        <v>smallint</v>
      </c>
      <c r="C4" s="11" t="str">
        <f>IF(LEN(VLOOKUP(C$3,カラム定義!$A$1:$F$1002,ROW()-2,FALSE)) &gt; 0, VLOOKUP(C$3,カラム定義!$A$1:$F$1002,ROW()-2,FALSE), "")</f>
        <v>smallint</v>
      </c>
      <c r="D4" s="11" t="str">
        <f>IF(LEN(VLOOKUP(D$3,カラム定義!$A$1:$F$1002,ROW()-2,FALSE)) &gt; 0, VLOOKUP(D$3,カラム定義!$A$1:$F$1002,ROW()-2,FALSE), "")</f>
        <v>varchar(30)</v>
      </c>
      <c r="E4" s="11" t="str">
        <f>IF(LEN(VLOOKUP(E$3,カラム定義!$A$1:$F$1002,ROW()-2,FALSE)) &gt; 0, VLOOKUP(E$3,カラム定義!$A$1:$F$1002,ROW()-2,FALSE), "")</f>
        <v>timestamptz</v>
      </c>
      <c r="F4" s="11" t="str">
        <f>IF(LEN(VLOOKUP(F$3,カラム定義!$A$1:$F$1002,ROW()-2,FALSE)) &gt; 0, VLOOKUP(F$3,カラム定義!$A$1:$F$1002,ROW()-2,FALSE), "")</f>
        <v>varchar(30)</v>
      </c>
      <c r="G4" s="11" t="str">
        <f>IF(LEN(VLOOKUP(G$3,カラム定義!$A$1:$F$1002,ROW()-2,FALSE)) &gt; 0, VLOOKUP(G$3,カラム定義!$A$1:$F$1002,ROW()-2,FALSE), "")</f>
        <v>timestamptz</v>
      </c>
    </row>
    <row r="5" spans="1:8" s="9" customFormat="1" ht="18.75">
      <c r="A5" s="15" t="s">
        <v>24</v>
      </c>
      <c r="B5" s="11" t="str">
        <f>IF(LEN(VLOOKUP(B$3,カラム定義!$A$1:$F$1002,ROW()-2,FALSE)) &gt; 0, VLOOKUP(B$3,カラム定義!$A$1:$F$1002,ROW()-2,FALSE), "")</f>
        <v>システムロールID</v>
      </c>
      <c r="C5" s="11" t="str">
        <f>IF(LEN(VLOOKUP(C$3,カラム定義!$A$1:$F$1002,ROW()-2,FALSE)) &gt; 0, VLOOKUP(C$3,カラム定義!$A$1:$F$1002,ROW()-2,FALSE), "")</f>
        <v>権限ID</v>
      </c>
      <c r="D5" s="11" t="str">
        <f>IF(LEN(VLOOKUP(D$3,カラム定義!$A$1:$F$1002,ROW()-2,FALSE)) &gt; 0, VLOOKUP(D$3,カラム定義!$A$1:$F$1002,ROW()-2,FALSE), "")</f>
        <v>作成者</v>
      </c>
      <c r="E5" s="11" t="str">
        <f>IF(LEN(VLOOKUP(E$3,カラム定義!$A$1:$F$1002,ROW()-2,FALSE)) &gt; 0, VLOOKUP(E$3,カラム定義!$A$1:$F$1002,ROW()-2,FALSE), "")</f>
        <v>作成タイムスタンプ</v>
      </c>
      <c r="F5" s="11" t="str">
        <f>IF(LEN(VLOOKUP(F$3,カラム定義!$A$1:$F$1002,ROW()-2,FALSE)) &gt; 0, VLOOKUP(F$3,カラム定義!$A$1:$F$1002,ROW()-2,FALSE), "")</f>
        <v>更新者</v>
      </c>
      <c r="G5" s="11" t="str">
        <f>IF(LEN(VLOOKUP(G$3,カラム定義!$A$1:$F$1002,ROW()-2,FALSE)) &gt; 0, VLOOKUP(G$3,カラム定義!$A$1:$F$1002,ROW()-2,FALSE), "")</f>
        <v>更新タイムスタンプ</v>
      </c>
    </row>
    <row r="6" spans="1:8" s="23" customFormat="1" ht="18.75">
      <c r="A6" s="21" t="s">
        <v>29</v>
      </c>
      <c r="B6" s="22" t="str">
        <f>IF(LEN(VLOOKUP(B$3,カラム定義!$A$1:$F$1002,ROW()-2,FALSE)) &gt; 0, VLOOKUP(B$3,カラム定義!$A$1:$F$1002,ROW()-2,FALSE), "")</f>
        <v/>
      </c>
      <c r="C6" s="22" t="str">
        <f>IF(LEN(VLOOKUP(C$3,カラム定義!$A$1:$F$1002,ROW()-2,FALSE)) &gt; 0, VLOOKUP(C$3,カラム定義!$A$1:$F$1002,ROW()-2,FALSE), "")</f>
        <v/>
      </c>
      <c r="D6" s="22" t="str">
        <f>IF(LEN(VLOOKUP(D$3,カラム定義!$A$1:$F$1002,ROW()-2,FALSE)) &gt; 0, VLOOKUP(D$3,カラム定義!$A$1:$F$1002,ROW()-2,FALSE), "")</f>
        <v/>
      </c>
      <c r="E6" s="22" t="str">
        <f>IF(LEN(VLOOKUP(E$3,カラム定義!$A$1:$F$1002,ROW()-2,FALSE)) &gt; 0, VLOOKUP(E$3,カラム定義!$A$1:$F$1002,ROW()-2,FALSE), "")</f>
        <v/>
      </c>
      <c r="F6" s="22" t="str">
        <f>IF(LEN(VLOOKUP(F$3,カラム定義!$A$1:$F$1002,ROW()-2,FALSE)) &gt; 0, VLOOKUP(F$3,カラム定義!$A$1:$F$1002,ROW()-2,FALSE), "")</f>
        <v/>
      </c>
      <c r="G6" s="22" t="str">
        <f>IF(LEN(VLOOKUP(G$3,カラム定義!$A$1:$F$1002,ROW()-2,FALSE)) &gt; 0, VLOOKUP(G$3,カラム定義!$A$1:$F$1002,ROW()-2,FALSE), "")</f>
        <v/>
      </c>
    </row>
    <row r="7" spans="1:8" s="9" customFormat="1" ht="18.75">
      <c r="A7" s="15" t="s">
        <v>100</v>
      </c>
      <c r="B7" s="11" t="str">
        <f>IF(LEN(VLOOKUP(B$3,カラム定義!$A$1:$F$1002,ROW()-2,FALSE)) &gt; 0, VLOOKUP(B$3,カラム定義!$A$1:$F$1002,ROW()-2,FALSE), "")</f>
        <v/>
      </c>
      <c r="C7" s="11" t="str">
        <f>IF(LEN(VLOOKUP(C$3,カラム定義!$A$1:$F$1002,ROW()-2,FALSE)) &gt; 0, VLOOKUP(C$3,カラム定義!$A$1:$F$1002,ROW()-2,FALSE), "")</f>
        <v/>
      </c>
      <c r="D7" s="11" t="str">
        <f>IF(LEN(VLOOKUP(D$3,カラム定義!$A$1:$F$1002,ROW()-2,FALSE)) &gt; 0, VLOOKUP(D$3,カラム定義!$A$1:$F$1002,ROW()-2,FALSE), "")</f>
        <v>not null</v>
      </c>
      <c r="E7" s="11" t="str">
        <f>IF(LEN(VLOOKUP(E$3,カラム定義!$A$1:$F$1002,ROW()-2,FALSE)) &gt; 0, VLOOKUP(E$3,カラム定義!$A$1:$F$1002,ROW()-2,FALSE), "")</f>
        <v>not null</v>
      </c>
      <c r="F7" s="11" t="str">
        <f>IF(LEN(VLOOKUP(F$3,カラム定義!$A$1:$F$1002,ROW()-2,FALSE)) &gt; 0, VLOOKUP(F$3,カラム定義!$A$1:$F$1002,ROW()-2,FALSE), "")</f>
        <v>not null</v>
      </c>
      <c r="G7" s="11" t="str">
        <f>IF(LEN(VLOOKUP(G$3,カラム定義!$A$1:$F$1002,ROW()-2,FALSE)) &gt; 0, VLOOKUP(G$3,カラム定義!$A$1:$F$1002,ROW()-2,FALSE), "")</f>
        <v>not null</v>
      </c>
    </row>
    <row r="8" spans="1:8" s="9" customFormat="1" ht="18.75">
      <c r="A8" s="15" t="s">
        <v>21</v>
      </c>
      <c r="B8" s="11" t="str">
        <f>IF(LEN(VLOOKUP(B$3,カラム定義!$A$1:$F$1002,ROW()-2,FALSE)) &gt; 0, VLOOKUP(B$3,カラム定義!$A$1:$F$1002,ROW()-2,FALSE), "")</f>
        <v/>
      </c>
      <c r="C8" s="11" t="str">
        <f>IF(LEN(VLOOKUP(C$3,カラム定義!$A$1:$F$1002,ROW()-2,FALSE)) &gt; 0, VLOOKUP(C$3,カラム定義!$A$1:$F$1002,ROW()-2,FALSE), "")</f>
        <v/>
      </c>
      <c r="D8" s="11" t="str">
        <f>IF(LEN(VLOOKUP(D$3,カラム定義!$A$1:$F$1002,ROW()-2,FALSE)) &gt; 0, VLOOKUP(D$3,カラム定義!$A$1:$F$1002,ROW()-2,FALSE), "")</f>
        <v/>
      </c>
      <c r="E8" s="11" t="str">
        <f>IF(LEN(VLOOKUP(E$3,カラム定義!$A$1:$F$1002,ROW()-2,FALSE)) &gt; 0, VLOOKUP(E$3,カラム定義!$A$1:$F$1002,ROW()-2,FALSE), "")</f>
        <v>current_timestamp</v>
      </c>
      <c r="F8" s="11" t="str">
        <f>IF(LEN(VLOOKUP(F$3,カラム定義!$A$1:$F$1002,ROW()-2,FALSE)) &gt; 0, VLOOKUP(F$3,カラム定義!$A$1:$F$1002,ROW()-2,FALSE), "")</f>
        <v/>
      </c>
      <c r="G8" s="11" t="str">
        <f>IF(LEN(VLOOKUP(G$3,カラム定義!$A$1:$F$1002,ROW()-2,FALSE)) &gt; 0, VLOOKUP(G$3,カラム定義!$A$1:$F$1002,ROW()-2,FALSE), "")</f>
        <v>current_timestamp</v>
      </c>
    </row>
    <row r="9" spans="1:8" s="9" customFormat="1" ht="18.75">
      <c r="A9" s="37" t="s">
        <v>96</v>
      </c>
      <c r="B9" s="24" t="s">
        <v>90</v>
      </c>
      <c r="C9" s="24" t="s">
        <v>90</v>
      </c>
      <c r="D9" s="11"/>
      <c r="E9" s="11"/>
      <c r="F9" s="11"/>
      <c r="G9" s="11"/>
      <c r="H9" s="11"/>
    </row>
    <row r="10" spans="1:8" s="9" customFormat="1" ht="18.75">
      <c r="A10" s="37"/>
      <c r="B10" s="11"/>
      <c r="C10" s="11"/>
      <c r="D10" s="11"/>
      <c r="E10" s="11"/>
      <c r="F10" s="11"/>
      <c r="G10" s="11"/>
    </row>
    <row r="11" spans="1:8" s="9" customFormat="1" ht="18.75">
      <c r="A11" s="37" t="s">
        <v>97</v>
      </c>
      <c r="B11" s="11"/>
      <c r="C11" s="11"/>
      <c r="D11" s="11"/>
      <c r="E11" s="11"/>
      <c r="F11" s="11"/>
      <c r="G11" s="11"/>
    </row>
    <row r="12" spans="1:8">
      <c r="A12" s="40" t="s">
        <v>103</v>
      </c>
      <c r="B12" s="39" t="s">
        <v>90</v>
      </c>
    </row>
    <row r="14" spans="1:8" s="2" customFormat="1">
      <c r="A14" s="2" t="s">
        <v>44</v>
      </c>
      <c r="E14" s="2" t="s">
        <v>45</v>
      </c>
    </row>
    <row r="15" spans="1:8">
      <c r="A15" s="39" t="s">
        <v>99</v>
      </c>
      <c r="B15" s="38">
        <v>10001</v>
      </c>
      <c r="C15" s="38">
        <v>10001</v>
      </c>
      <c r="D15" s="1" t="s">
        <v>17</v>
      </c>
      <c r="E15" s="1" t="s">
        <v>18</v>
      </c>
      <c r="F15" s="1" t="s">
        <v>17</v>
      </c>
      <c r="G15" s="1" t="s">
        <v>18</v>
      </c>
    </row>
    <row r="16" spans="1:8">
      <c r="A16" s="39" t="s">
        <v>99</v>
      </c>
      <c r="B16" s="38">
        <v>10001</v>
      </c>
      <c r="C16" s="38">
        <v>10002</v>
      </c>
      <c r="D16" s="1" t="s">
        <v>17</v>
      </c>
      <c r="E16" s="1" t="s">
        <v>18</v>
      </c>
      <c r="F16" s="1" t="s">
        <v>17</v>
      </c>
      <c r="G16" s="1" t="s">
        <v>18</v>
      </c>
    </row>
  </sheetData>
  <phoneticPr fontId="1"/>
  <dataValidations count="1">
    <dataValidation type="textLength" errorStyle="warning" showInputMessage="1" showErrorMessage="1" errorTitle="カラム定義エラー" error="Oracle制限の30バイトを超えています" sqref="B3:G3">
      <formula1>0</formula1>
      <formula2>30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タイトル</vt:lpstr>
      <vt:lpstr>カラム定義</vt:lpstr>
      <vt:lpstr>m_sys_user</vt:lpstr>
      <vt:lpstr>m_sys_group</vt:lpstr>
      <vt:lpstr>m_sys_user_group</vt:lpstr>
      <vt:lpstr>t_user_ope_history</vt:lpstr>
      <vt:lpstr>m_sys_role</vt:lpstr>
      <vt:lpstr>m_sys_authority</vt:lpstr>
      <vt:lpstr>m_sys_role_authority</vt:lpstr>
      <vt:lpstr>m_sys_user_role</vt:lpstr>
      <vt:lpstr>m_sys_group_role</vt:lpstr>
      <vt:lpstr>t_user_todo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tekuteku_tomotomo</dc:creator>
  <cp:lastModifiedBy>tekuteku_tomotomo</cp:lastModifiedBy>
  <dcterms:created xsi:type="dcterms:W3CDTF">2006-09-13T11:12:02Z</dcterms:created>
  <dcterms:modified xsi:type="dcterms:W3CDTF">2016-06-18T00:08:43Z</dcterms:modified>
</cp:coreProperties>
</file>