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13C93EE-6438-4F78-B136-1726A956434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dos" sheetId="1" r:id="rId1"/>
    <sheet name="Gráfico" sheetId="2" r:id="rId2"/>
  </sheets>
  <definedNames>
    <definedName name="_xlnm._FilterDatabase" localSheetId="0" hidden="1">Dados!$C$1:$C$14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14" i="1"/>
  <c r="D9" i="1"/>
  <c r="G2" i="1" s="1"/>
  <c r="B14" i="1" l="1"/>
  <c r="B13" i="1"/>
  <c r="B12" i="1"/>
</calcChain>
</file>

<file path=xl/sharedStrings.xml><?xml version="1.0" encoding="utf-8"?>
<sst xmlns="http://schemas.openxmlformats.org/spreadsheetml/2006/main" count="25" uniqueCount="18">
  <si>
    <t>Nome</t>
  </si>
  <si>
    <t>Data de vencimento</t>
  </si>
  <si>
    <t>classificação</t>
  </si>
  <si>
    <t>Valor por mês</t>
  </si>
  <si>
    <t>Renda mensal</t>
  </si>
  <si>
    <t>Situação</t>
  </si>
  <si>
    <t>Total</t>
  </si>
  <si>
    <t>Classificação</t>
  </si>
  <si>
    <t>Qtde de itens</t>
  </si>
  <si>
    <t>Somatório</t>
  </si>
  <si>
    <t>Importante</t>
  </si>
  <si>
    <t>Pode esperar</t>
  </si>
  <si>
    <t>Cartão de crédito</t>
  </si>
  <si>
    <t>Internet</t>
  </si>
  <si>
    <t>Faculdade 1</t>
  </si>
  <si>
    <t>internet celular</t>
  </si>
  <si>
    <t>Guardar</t>
  </si>
  <si>
    <t xml:space="preserve">Uso vaidade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</si>
</sst>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165" fontId="0" fillId="0" borderId="1" xfId="0" applyNumberFormat="1" applyBorder="1"/>
    <xf numFmtId="0" fontId="1" fillId="0" borderId="2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Dados!$A$12:$A$14</c:f>
              <c:strCache>
                <c:ptCount val="3"/>
                <c:pt idx="0">
                  <c:v>Importante</c:v>
                </c:pt>
                <c:pt idx="1">
                  <c:v>Pode esperar</c:v>
                </c:pt>
                <c:pt idx="2">
                  <c:v>Importante</c:v>
                </c:pt>
              </c:strCache>
            </c:strRef>
          </c:cat>
          <c:val>
            <c:numRef>
              <c:f>Dados!$C$12:$C$14</c:f>
              <c:numCache>
                <c:formatCode>"R$"\ #,##0.00</c:formatCode>
                <c:ptCount val="3"/>
                <c:pt idx="0">
                  <c:v>1950</c:v>
                </c:pt>
                <c:pt idx="1">
                  <c:v>175</c:v>
                </c:pt>
                <c:pt idx="2">
                  <c:v>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F-4A8C-87F6-ED52032DB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682120"/>
        <c:axId val="470688264"/>
      </c:barChart>
      <c:catAx>
        <c:axId val="470682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88264"/>
        <c:crosses val="autoZero"/>
        <c:auto val="1"/>
        <c:lblAlgn val="ctr"/>
        <c:lblOffset val="100"/>
        <c:noMultiLvlLbl val="0"/>
      </c:catAx>
      <c:valAx>
        <c:axId val="47068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8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itens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Dados!$B$11</c:f>
              <c:strCache>
                <c:ptCount val="1"/>
                <c:pt idx="0">
                  <c:v>Qtde de itens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E2-4A2F-8B8E-FCFFF9BF96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E2-4A2F-8B8E-FCFFF9BF96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E2-4A2F-8B8E-FCFFF9BF96C1}"/>
              </c:ext>
            </c:extLst>
          </c:dPt>
          <c:dLbls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E284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Dados!$A$12:$A$14</c:f>
              <c:strCache>
                <c:ptCount val="3"/>
                <c:pt idx="0">
                  <c:v>Importante</c:v>
                </c:pt>
                <c:pt idx="1">
                  <c:v>Pode esperar</c:v>
                </c:pt>
                <c:pt idx="2">
                  <c:v>Importante</c:v>
                </c:pt>
              </c:strCache>
            </c:strRef>
          </c:cat>
          <c:val>
            <c:numRef>
              <c:f>Dados!$B$12:$B$14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E2-4A2F-8B8E-FCFFF9BF9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Dados!$C$11</c:f>
              <c:strCache>
                <c:ptCount val="1"/>
                <c:pt idx="0">
                  <c:v>Somatório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Dados!$A$12:$A$14</c:f>
              <c:strCache>
                <c:ptCount val="3"/>
                <c:pt idx="0">
                  <c:v>Importante</c:v>
                </c:pt>
                <c:pt idx="1">
                  <c:v>Pode esperar</c:v>
                </c:pt>
                <c:pt idx="2">
                  <c:v>Importante</c:v>
                </c:pt>
              </c:strCache>
            </c:strRef>
          </c:cat>
          <c:val>
            <c:numRef>
              <c:f>Dados!$C$12:$C$14</c:f>
              <c:numCache>
                <c:formatCode>"R$"\ #,##0.00</c:formatCode>
                <c:ptCount val="3"/>
                <c:pt idx="0">
                  <c:v>1950</c:v>
                </c:pt>
                <c:pt idx="1">
                  <c:v>175</c:v>
                </c:pt>
                <c:pt idx="2">
                  <c:v>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8-434B-B0D4-967F7CF012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3867656"/>
        <c:axId val="963869704"/>
      </c:barChart>
      <c:catAx>
        <c:axId val="963867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69704"/>
        <c:crosses val="autoZero"/>
        <c:auto val="1"/>
        <c:lblAlgn val="ctr"/>
        <c:lblOffset val="100"/>
        <c:noMultiLvlLbl val="0"/>
      </c:catAx>
      <c:valAx>
        <c:axId val="96386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6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9</xdr:row>
      <xdr:rowOff>180975</xdr:rowOff>
    </xdr:from>
    <xdr:to>
      <xdr:col>7</xdr:col>
      <xdr:colOff>352425</xdr:colOff>
      <xdr:row>24</xdr:row>
      <xdr:rowOff>66675</xdr:rowOff>
    </xdr:to>
    <xdr:graphicFrame macro="">
      <xdr:nvGraphicFramePr>
        <xdr:cNvPr id="8" name="Gráfico 2">
          <a:extLst>
            <a:ext uri="{FF2B5EF4-FFF2-40B4-BE49-F238E27FC236}">
              <a16:creationId xmlns:a16="http://schemas.microsoft.com/office/drawing/2014/main" id="{C69B2B2E-E06E-F934-D6DE-F915D6F35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66675</xdr:colOff>
      <xdr:row>26</xdr:row>
      <xdr:rowOff>123825</xdr:rowOff>
    </xdr:to>
    <xdr:graphicFrame macro="">
      <xdr:nvGraphicFramePr>
        <xdr:cNvPr id="21" name="Gráfico 1">
          <a:extLst>
            <a:ext uri="{FF2B5EF4-FFF2-40B4-BE49-F238E27FC236}">
              <a16:creationId xmlns:a16="http://schemas.microsoft.com/office/drawing/2014/main" id="{1B71AE4F-FB43-4656-8F7D-AF49D5603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0</xdr:row>
      <xdr:rowOff>95250</xdr:rowOff>
    </xdr:from>
    <xdr:to>
      <xdr:col>23</xdr:col>
      <xdr:colOff>485775</xdr:colOff>
      <xdr:row>25</xdr:row>
      <xdr:rowOff>133350</xdr:rowOff>
    </xdr:to>
    <xdr:graphicFrame macro="">
      <xdr:nvGraphicFramePr>
        <xdr:cNvPr id="29" name="Gráfico 2">
          <a:extLst>
            <a:ext uri="{FF2B5EF4-FFF2-40B4-BE49-F238E27FC236}">
              <a16:creationId xmlns:a16="http://schemas.microsoft.com/office/drawing/2014/main" id="{5B7EDE4B-1D50-451F-945F-3F5B99DCC841}"/>
            </a:ext>
            <a:ext uri="{147F2762-F138-4A5C-976F-8EAC2B608ADB}">
              <a16:predDERef xmlns:a16="http://schemas.microsoft.com/office/drawing/2014/main" pred="{1B71AE4F-FB43-4656-8F7D-AF49D5603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B4" sqref="B4"/>
    </sheetView>
  </sheetViews>
  <sheetFormatPr defaultRowHeight="15" x14ac:dyDescent="0.25"/>
  <cols>
    <col min="1" max="1" width="21.7109375" customWidth="1"/>
    <col min="2" max="2" width="40.28515625" customWidth="1"/>
    <col min="3" max="3" width="27.7109375" customWidth="1"/>
    <col min="4" max="4" width="21" style="3" customWidth="1"/>
    <col min="6" max="6" width="29.28515625" customWidth="1"/>
    <col min="7" max="7" width="34.140625" customWidth="1"/>
  </cols>
  <sheetData>
    <row r="1" spans="1:8" ht="18" customHeight="1" x14ac:dyDescent="0.25">
      <c r="A1" s="11" t="s">
        <v>0</v>
      </c>
      <c r="B1" s="11" t="s">
        <v>1</v>
      </c>
      <c r="C1" s="11" t="s">
        <v>2</v>
      </c>
      <c r="D1" s="12" t="s">
        <v>3</v>
      </c>
      <c r="F1" t="s">
        <v>4</v>
      </c>
      <c r="G1" s="4">
        <v>2500</v>
      </c>
    </row>
    <row r="2" spans="1:8" x14ac:dyDescent="0.25">
      <c r="A2" s="13" t="s">
        <v>17</v>
      </c>
      <c r="B2" s="13"/>
      <c r="C2" s="14" t="s">
        <v>11</v>
      </c>
      <c r="D2" s="15">
        <v>175</v>
      </c>
      <c r="F2" t="s">
        <v>5</v>
      </c>
      <c r="G2" s="1" t="str">
        <f>IF(G1&gt;D9,"controlada","descontrolada")</f>
        <v>controlada</v>
      </c>
    </row>
    <row r="3" spans="1:8" x14ac:dyDescent="0.25">
      <c r="A3" s="13" t="s">
        <v>12</v>
      </c>
      <c r="B3" s="13"/>
      <c r="C3" s="14" t="s">
        <v>10</v>
      </c>
      <c r="D3" s="15">
        <v>1000</v>
      </c>
    </row>
    <row r="4" spans="1:8" x14ac:dyDescent="0.25">
      <c r="A4" s="13" t="s">
        <v>13</v>
      </c>
      <c r="B4" s="13"/>
      <c r="C4" s="14" t="s">
        <v>10</v>
      </c>
      <c r="D4" s="15">
        <v>80</v>
      </c>
    </row>
    <row r="5" spans="1:8" x14ac:dyDescent="0.25">
      <c r="A5" s="13" t="s">
        <v>14</v>
      </c>
      <c r="B5" s="13"/>
      <c r="C5" s="14" t="s">
        <v>10</v>
      </c>
      <c r="D5" s="15">
        <v>300</v>
      </c>
    </row>
    <row r="6" spans="1:8" x14ac:dyDescent="0.25">
      <c r="A6" s="13" t="s">
        <v>15</v>
      </c>
      <c r="B6" s="13"/>
      <c r="C6" s="14" t="s">
        <v>10</v>
      </c>
      <c r="D6" s="15">
        <v>70</v>
      </c>
    </row>
    <row r="7" spans="1:8" x14ac:dyDescent="0.25">
      <c r="A7" s="13" t="s">
        <v>16</v>
      </c>
      <c r="B7" s="13"/>
      <c r="C7" s="14" t="s">
        <v>10</v>
      </c>
      <c r="D7" s="15">
        <v>500</v>
      </c>
    </row>
    <row r="8" spans="1:8" x14ac:dyDescent="0.25">
      <c r="A8" s="1"/>
      <c r="B8" s="1"/>
      <c r="C8" s="1"/>
      <c r="D8" s="2"/>
    </row>
    <row r="9" spans="1:8" x14ac:dyDescent="0.25">
      <c r="A9" s="5" t="s">
        <v>6</v>
      </c>
      <c r="B9" s="5"/>
      <c r="C9" s="5"/>
      <c r="D9" s="6">
        <f>SUM(D2:D8)</f>
        <v>2125</v>
      </c>
    </row>
    <row r="11" spans="1:8" x14ac:dyDescent="0.25">
      <c r="A11" s="7" t="s">
        <v>7</v>
      </c>
      <c r="B11" s="7" t="s">
        <v>8</v>
      </c>
      <c r="C11" s="7" t="s">
        <v>9</v>
      </c>
    </row>
    <row r="12" spans="1:8" x14ac:dyDescent="0.25">
      <c r="A12" s="8" t="s">
        <v>10</v>
      </c>
      <c r="B12" s="9">
        <f>COUNTIF(C:C,A12)</f>
        <v>5</v>
      </c>
      <c r="C12" s="10">
        <f>SUMIF($C$2:$C$8,A12,$D$2:$D$8)</f>
        <v>1950</v>
      </c>
      <c r="D12" s="4"/>
      <c r="E12" s="4"/>
      <c r="F12" s="4"/>
      <c r="G12" s="4"/>
      <c r="H12" s="4"/>
    </row>
    <row r="13" spans="1:8" x14ac:dyDescent="0.25">
      <c r="A13" s="8" t="s">
        <v>11</v>
      </c>
      <c r="B13" s="9">
        <f>COUNTIF(C:C,A13)</f>
        <v>1</v>
      </c>
      <c r="C13" s="10">
        <f>SUMIF($C$2:$C$8,A13,$D$2:$D$8)</f>
        <v>175</v>
      </c>
    </row>
    <row r="14" spans="1:8" x14ac:dyDescent="0.25">
      <c r="A14" s="8" t="s">
        <v>10</v>
      </c>
      <c r="B14" s="9">
        <f>COUNTIF(C:C,A14)</f>
        <v>5</v>
      </c>
      <c r="C14" s="10">
        <f>SUMIF($C$2:$C$8,A14,$D$2:$D$8)</f>
        <v>1950</v>
      </c>
    </row>
  </sheetData>
  <autoFilter ref="C1:C14" xr:uid="{00000000-0001-0000-0000-000000000000}"/>
  <conditionalFormatting sqref="G2">
    <cfRule type="containsText" dxfId="1" priority="1" operator="containsText" text="descontrolada">
      <formula>NOT(ISERROR(SEARCH("descontrolada",G2)))</formula>
    </cfRule>
    <cfRule type="containsText" dxfId="0" priority="2" operator="containsText" text="controlada">
      <formula>NOT(ISERROR(SEARCH("controlada",G2)))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B775-6A39-4A36-816B-978E1D650927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37008164333CE47B7554A23BF4CE40A" ma:contentTypeVersion="4" ma:contentTypeDescription="Crie um novo documento." ma:contentTypeScope="" ma:versionID="3b8f97a8c475ff686769ec373c1341d0">
  <xsd:schema xmlns:xsd="http://www.w3.org/2001/XMLSchema" xmlns:xs="http://www.w3.org/2001/XMLSchema" xmlns:p="http://schemas.microsoft.com/office/2006/metadata/properties" xmlns:ns2="0dd540f2-19ea-4199-a9ce-e531162f98d7" targetNamespace="http://schemas.microsoft.com/office/2006/metadata/properties" ma:root="true" ma:fieldsID="42bae11bb338f3bd97bbaa3fb1f1496c" ns2:_="">
    <xsd:import namespace="0dd540f2-19ea-4199-a9ce-e531162f98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d540f2-19ea-4199-a9ce-e531162f98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5850B7-78BA-4D72-AE8E-79B8208559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44F894-0377-48DB-92A0-B5F4F5E274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d540f2-19ea-4199-a9ce-e531162f98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13DC66-DD61-4ABB-A990-9D81F6DF81A5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cf72e2bd-7a2b-4783-bdeb-39d57b07f76f}" enabled="0" method="" siteId="{cf72e2bd-7a2b-4783-bdeb-39d57b07f76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2025-02-28T23:01:15Z</dcterms:created>
  <dcterms:modified xsi:type="dcterms:W3CDTF">2025-03-25T15:52:36Z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0x010100B37008164333CE47B7554A23BF4CE40A</vt:lpwstr>
  </property>
</Properties>
</file>