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hi/Desktop/"/>
    </mc:Choice>
  </mc:AlternateContent>
  <xr:revisionPtr revIDLastSave="0" documentId="8_{B23DE38E-DF24-D946-A650-ED115599B686}" xr6:coauthVersionLast="47" xr6:coauthVersionMax="47" xr10:uidLastSave="{00000000-0000-0000-0000-000000000000}"/>
  <bookViews>
    <workbookView xWindow="14520" yWindow="0" windowWidth="14280" windowHeight="18000" xr2:uid="{6C4FD09D-E4F1-A44A-9AFA-21BD0E5A10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3" i="1" l="1"/>
  <c r="C74" i="1"/>
  <c r="D75" i="1"/>
  <c r="E75" i="1"/>
  <c r="C77" i="1"/>
  <c r="C83" i="1"/>
</calcChain>
</file>

<file path=xl/sharedStrings.xml><?xml version="1.0" encoding="utf-8"?>
<sst xmlns="http://schemas.openxmlformats.org/spreadsheetml/2006/main" count="84" uniqueCount="73">
  <si>
    <t>イチゴ全体の総入荷量</t>
    <rPh sb="6" eb="10">
      <t>ソウニュウカリョウ</t>
    </rPh>
    <phoneticPr fontId="1"/>
  </si>
  <si>
    <t>イチゴ全体の平均kg単価</t>
    <rPh sb="0" eb="2">
      <t>イチゴゼンタイ</t>
    </rPh>
    <rPh sb="6" eb="8">
      <t>ヘイキn</t>
    </rPh>
    <rPh sb="10" eb="12">
      <t>タンカ</t>
    </rPh>
    <phoneticPr fontId="1"/>
  </si>
  <si>
    <t>リンゴ総入荷量</t>
    <phoneticPr fontId="1"/>
  </si>
  <si>
    <t>リンゴ平均kg単価</t>
    <rPh sb="3" eb="5">
      <t>ヘイキn</t>
    </rPh>
    <rPh sb="7" eb="9">
      <t>タンカ</t>
    </rPh>
    <phoneticPr fontId="1"/>
  </si>
  <si>
    <t>ミカン総入荷量</t>
    <phoneticPr fontId="1"/>
  </si>
  <si>
    <t>ミカン平均kg単価</t>
    <rPh sb="7" eb="9">
      <t>タンカ</t>
    </rPh>
    <phoneticPr fontId="1"/>
  </si>
  <si>
    <t>過去の7年間のイチゴ全体の平均総入荷量</t>
    <rPh sb="0" eb="2">
      <t>カコ</t>
    </rPh>
    <rPh sb="13" eb="15">
      <t>ヘイキn</t>
    </rPh>
    <rPh sb="15" eb="19">
      <t>ソウニュウカリョウ</t>
    </rPh>
    <phoneticPr fontId="1"/>
  </si>
  <si>
    <t>過去7年間のイチゴ全体の平均kg単価</t>
    <rPh sb="0" eb="1">
      <t>カコ</t>
    </rPh>
    <rPh sb="3" eb="5">
      <t>ネn</t>
    </rPh>
    <rPh sb="12" eb="14">
      <t>ヘイキn</t>
    </rPh>
    <rPh sb="16" eb="18">
      <t>タンカ</t>
    </rPh>
    <phoneticPr fontId="1"/>
  </si>
  <si>
    <t>暦</t>
    <rPh sb="0" eb="1">
      <t>コヨミ</t>
    </rPh>
    <phoneticPr fontId="1"/>
  </si>
  <si>
    <t>天気(東京、実績-雨)</t>
    <rPh sb="0" eb="2">
      <t>テンキ</t>
    </rPh>
    <rPh sb="3" eb="5">
      <t>トウキョウ</t>
    </rPh>
    <rPh sb="6" eb="8">
      <t>ジッセキ</t>
    </rPh>
    <rPh sb="9" eb="10">
      <t>アメ</t>
    </rPh>
    <phoneticPr fontId="1"/>
  </si>
  <si>
    <t>天気(東京、実績-雪)</t>
    <rPh sb="0" eb="1">
      <t>テンキ</t>
    </rPh>
    <rPh sb="3" eb="5">
      <t>トウキョウ</t>
    </rPh>
    <rPh sb="6" eb="8">
      <t>ジッセキ</t>
    </rPh>
    <rPh sb="9" eb="10">
      <t xml:space="preserve">ユキ </t>
    </rPh>
    <phoneticPr fontId="1"/>
  </si>
  <si>
    <t>最高気温(東京)</t>
    <rPh sb="0" eb="4">
      <t>サイコウ</t>
    </rPh>
    <rPh sb="5" eb="7">
      <t>トウキョウ</t>
    </rPh>
    <phoneticPr fontId="1"/>
  </si>
  <si>
    <t>最高気温(東京)-平年値</t>
    <rPh sb="0" eb="4">
      <t>サイコウ</t>
    </rPh>
    <rPh sb="5" eb="7">
      <t>トウキョウ</t>
    </rPh>
    <rPh sb="9" eb="11">
      <t>ヘイネn</t>
    </rPh>
    <rPh sb="11" eb="12">
      <t>アタイ</t>
    </rPh>
    <phoneticPr fontId="1"/>
  </si>
  <si>
    <t>正午気温(東京)</t>
    <rPh sb="0" eb="2">
      <t>ショウ</t>
    </rPh>
    <rPh sb="2" eb="4">
      <t>キオn</t>
    </rPh>
    <rPh sb="5" eb="7">
      <t>トウキョウ</t>
    </rPh>
    <phoneticPr fontId="1"/>
  </si>
  <si>
    <t>湿度（東京）</t>
    <rPh sb="0" eb="2">
      <t>シツド</t>
    </rPh>
    <rPh sb="3" eb="5">
      <t>トウキョウ</t>
    </rPh>
    <phoneticPr fontId="1"/>
  </si>
  <si>
    <t>降水確率（東京）</t>
    <rPh sb="0" eb="4">
      <t>コウスイカクリテゥ</t>
    </rPh>
    <rPh sb="5" eb="7">
      <t>トウキョウ</t>
    </rPh>
    <phoneticPr fontId="1"/>
  </si>
  <si>
    <t>天気（名古屋、実績ー雨）</t>
    <rPh sb="0" eb="2">
      <t>テンキ</t>
    </rPh>
    <rPh sb="3" eb="6">
      <t>ナゴヤ</t>
    </rPh>
    <rPh sb="7" eb="9">
      <t>ジッセキ</t>
    </rPh>
    <rPh sb="10" eb="11">
      <t>アメ</t>
    </rPh>
    <phoneticPr fontId="1"/>
  </si>
  <si>
    <t>天気（名古屋、実績ー雪）</t>
    <rPh sb="0" eb="2">
      <t>テンキ</t>
    </rPh>
    <rPh sb="3" eb="6">
      <t>ナゴヤ</t>
    </rPh>
    <rPh sb="7" eb="9">
      <t>ジッセキ</t>
    </rPh>
    <rPh sb="10" eb="11">
      <t>ユキ</t>
    </rPh>
    <phoneticPr fontId="1"/>
  </si>
  <si>
    <t>最高気温（名古屋）</t>
    <rPh sb="0" eb="4">
      <t>サイコウ</t>
    </rPh>
    <rPh sb="5" eb="8">
      <t>ナゴヤ</t>
    </rPh>
    <phoneticPr fontId="1"/>
  </si>
  <si>
    <t>最高気温（名古屋）ー平年値</t>
    <rPh sb="0" eb="4">
      <t>サイコウ</t>
    </rPh>
    <rPh sb="5" eb="8">
      <t>ナゴヤ</t>
    </rPh>
    <rPh sb="12" eb="13">
      <t>アタイ</t>
    </rPh>
    <phoneticPr fontId="1"/>
  </si>
  <si>
    <t>正午気温（名古屋）</t>
    <rPh sb="0" eb="1">
      <t>ショウ</t>
    </rPh>
    <rPh sb="4" eb="5">
      <t>（</t>
    </rPh>
    <rPh sb="5" eb="8">
      <t>ナゴヤ</t>
    </rPh>
    <phoneticPr fontId="1"/>
  </si>
  <si>
    <t>湿度（名古屋）</t>
    <rPh sb="0" eb="1">
      <t>シツド</t>
    </rPh>
    <rPh sb="2" eb="3">
      <t>（</t>
    </rPh>
    <rPh sb="3" eb="6">
      <t>ナゴヤ</t>
    </rPh>
    <phoneticPr fontId="1"/>
  </si>
  <si>
    <t>降水確率（名古屋）</t>
    <rPh sb="0" eb="1">
      <t>コウスイカクリテゥ</t>
    </rPh>
    <rPh sb="4" eb="5">
      <t>（</t>
    </rPh>
    <rPh sb="5" eb="8">
      <t>ナゴヤ</t>
    </rPh>
    <phoneticPr fontId="1"/>
  </si>
  <si>
    <t>祝日</t>
    <rPh sb="0" eb="2">
      <t>シュクジテゥ</t>
    </rPh>
    <phoneticPr fontId="1"/>
  </si>
  <si>
    <t>曜日</t>
    <rPh sb="0" eb="2">
      <t>ヨウビ</t>
    </rPh>
    <phoneticPr fontId="1"/>
  </si>
  <si>
    <t>時期</t>
    <rPh sb="0" eb="2">
      <t>ジキ</t>
    </rPh>
    <phoneticPr fontId="1"/>
  </si>
  <si>
    <t>定数</t>
    <rPh sb="0" eb="2">
      <t>テイスウ</t>
    </rPh>
    <phoneticPr fontId="1"/>
  </si>
  <si>
    <t>重相関係数</t>
    <rPh sb="0" eb="1">
      <t>オモイ</t>
    </rPh>
    <rPh sb="1" eb="5">
      <t>ソウ</t>
    </rPh>
    <phoneticPr fontId="1"/>
  </si>
  <si>
    <t>自由度調整ずみ寄与率％</t>
    <rPh sb="0" eb="5">
      <t>ジユウ</t>
    </rPh>
    <rPh sb="7" eb="9">
      <t>キヨリツ</t>
    </rPh>
    <rPh sb="9" eb="10">
      <t xml:space="preserve">リツ </t>
    </rPh>
    <phoneticPr fontId="1"/>
  </si>
  <si>
    <t>サンプル数</t>
    <phoneticPr fontId="1"/>
  </si>
  <si>
    <t>β</t>
    <phoneticPr fontId="1"/>
  </si>
  <si>
    <t>r</t>
    <phoneticPr fontId="1"/>
  </si>
  <si>
    <t>日単価予測</t>
    <rPh sb="0" eb="5">
      <t>ニティ</t>
    </rPh>
    <phoneticPr fontId="1"/>
  </si>
  <si>
    <t>移動平均値予測</t>
    <rPh sb="0" eb="7">
      <t>イドウ</t>
    </rPh>
    <phoneticPr fontId="1"/>
  </si>
  <si>
    <t>7日先</t>
    <phoneticPr fontId="1"/>
  </si>
  <si>
    <t>30日先</t>
    <phoneticPr fontId="1"/>
  </si>
  <si>
    <t>移動平均値</t>
    <rPh sb="0" eb="5">
      <t>イドウ</t>
    </rPh>
    <phoneticPr fontId="1"/>
  </si>
  <si>
    <t>最高気温（名古屋）ー平年値</t>
    <rPh sb="0" eb="4">
      <t>サイコウキ</t>
    </rPh>
    <rPh sb="5" eb="8">
      <t>ナゴヤ</t>
    </rPh>
    <phoneticPr fontId="1"/>
  </si>
  <si>
    <t>X(2)</t>
  </si>
  <si>
    <t>X(3)</t>
  </si>
  <si>
    <r>
      <t xml:space="preserve">1 </t>
    </r>
    <r>
      <rPr>
        <sz val="12.5"/>
        <color theme="1"/>
        <rFont val="Arial"/>
        <family val="2"/>
      </rPr>
      <t xml:space="preserve">+ </t>
    </r>
    <r>
      <rPr>
        <i/>
        <sz val="8.5"/>
        <color theme="1"/>
        <rFont val="Times New Roman"/>
        <family val="1"/>
      </rPr>
      <t>::t f,$:(7) }\_{iij</t>
    </r>
  </si>
  <si>
    <r>
      <t xml:space="preserve">1 </t>
    </r>
    <r>
      <rPr>
        <sz val="12.5"/>
        <color theme="1"/>
        <rFont val="Arial"/>
        <family val="2"/>
      </rPr>
      <t xml:space="preserve">+ </t>
    </r>
    <r>
      <rPr>
        <sz val="8.5"/>
        <color theme="1"/>
        <rFont val="Times New Roman"/>
        <family val="1"/>
      </rPr>
      <t>:f {;,$:(l)f:it]kg fiffi</t>
    </r>
  </si>
  <si>
    <t>0.27199 0.186</t>
  </si>
  <si>
    <t>X(4)</t>
  </si>
  <si>
    <t>1J</t>
  </si>
  <si>
    <r>
      <t xml:space="preserve">1/ </t>
    </r>
    <r>
      <rPr>
        <i/>
        <sz val="8.5"/>
        <color theme="1"/>
        <rFont val="Times New Roman"/>
        <family val="1"/>
      </rPr>
      <t>:f }\_{iij</t>
    </r>
  </si>
  <si>
    <t>-0 .18321</t>
  </si>
  <si>
    <t>X(5)</t>
  </si>
  <si>
    <r>
      <t xml:space="preserve">1/ </t>
    </r>
    <r>
      <rPr>
        <sz val="8.5"/>
        <color theme="1"/>
        <rFont val="Times New Roman"/>
        <family val="1"/>
      </rPr>
      <t>::lf:lt]kg fiffi</t>
    </r>
  </si>
  <si>
    <t>X(6)</t>
  </si>
  <si>
    <r>
      <t xml:space="preserve">-JJ </t>
    </r>
    <r>
      <rPr>
        <i/>
        <sz val="6.5"/>
        <color theme="1"/>
        <rFont val="Times New Roman"/>
        <family val="1"/>
      </rPr>
      <t>1/ A?i1J</t>
    </r>
  </si>
  <si>
    <t>0.04967</t>
  </si>
  <si>
    <t>X(7)</t>
  </si>
  <si>
    <r>
      <t xml:space="preserve">-JJ </t>
    </r>
    <r>
      <rPr>
        <sz val="8.5"/>
        <color theme="1"/>
        <rFont val="Courier New"/>
        <family val="1"/>
      </rPr>
      <t>1/f:it]kg filli</t>
    </r>
  </si>
  <si>
    <t>0.38729</t>
  </si>
  <si>
    <r>
      <t xml:space="preserve">X(l3) </t>
    </r>
    <r>
      <rPr>
        <u/>
        <sz val="12"/>
        <color theme="1"/>
        <rFont val="Times New Roman"/>
        <family val="1"/>
      </rPr>
      <t>lllrieb illll</t>
    </r>
    <r>
      <rPr>
        <sz val="12"/>
        <color theme="1"/>
        <rFont val="Times New Roman"/>
        <family val="1"/>
      </rPr>
      <t>. Cl!*)</t>
    </r>
  </si>
  <si>
    <t>)II</t>
  </si>
  <si>
    <r>
      <t xml:space="preserve">X(I-0 </t>
    </r>
    <r>
      <rPr>
        <u/>
        <sz val="12"/>
        <color theme="1"/>
        <rFont val="Times New Roman"/>
        <family val="1"/>
      </rPr>
      <t>lllrieb illll</t>
    </r>
    <r>
      <rPr>
        <sz val="12"/>
        <color theme="1"/>
        <rFont val="Times New Roman"/>
        <family val="1"/>
      </rPr>
      <t xml:space="preserve">. Oil*) </t>
    </r>
    <r>
      <rPr>
        <i/>
        <sz val="12"/>
        <color theme="1"/>
        <rFont val="Times New Roman"/>
        <family val="1"/>
      </rPr>
      <t>-5¥-i¥-{lil</t>
    </r>
  </si>
  <si>
    <t>cfJ}</t>
  </si>
  <si>
    <r>
      <t xml:space="preserve">X(l5) </t>
    </r>
    <r>
      <rPr>
        <u/>
        <sz val="12"/>
        <color theme="1"/>
        <rFont val="Times New Roman"/>
        <family val="1"/>
      </rPr>
      <t>J&amp;rieb illll.</t>
    </r>
    <r>
      <rPr>
        <sz val="12"/>
        <color theme="1"/>
        <rFont val="Times New Roman"/>
        <family val="1"/>
      </rPr>
      <t xml:space="preserve"> Cl!*)</t>
    </r>
  </si>
  <si>
    <t>Di:!-</t>
  </si>
  <si>
    <r>
      <t xml:space="preserve">X(l6) </t>
    </r>
    <r>
      <rPr>
        <u/>
        <sz val="12"/>
        <color theme="1"/>
        <rFont val="Times New Roman"/>
        <family val="1"/>
      </rPr>
      <t>lllrieb illll</t>
    </r>
    <r>
      <rPr>
        <sz val="12"/>
        <color theme="1"/>
        <rFont val="Times New Roman"/>
        <family val="1"/>
      </rPr>
      <t xml:space="preserve">. Cl!*) </t>
    </r>
    <r>
      <rPr>
        <i/>
        <sz val="12"/>
        <color theme="1"/>
        <rFont val="Times New Roman"/>
        <family val="1"/>
      </rPr>
      <t>-5¥-i¥-{lil</t>
    </r>
  </si>
  <si>
    <t>;}</t>
  </si>
  <si>
    <r>
      <t xml:space="preserve">X(I7) </t>
    </r>
    <r>
      <rPr>
        <sz val="12"/>
        <color theme="1"/>
        <rFont val="Times New Roman"/>
        <family val="1"/>
      </rPr>
      <t>lE"f iffil. Oil*)</t>
    </r>
  </si>
  <si>
    <t>X(l8)</t>
  </si>
  <si>
    <r>
      <t xml:space="preserve">l!t </t>
    </r>
    <r>
      <rPr>
        <sz val="12"/>
        <color theme="1"/>
        <rFont val="Times New Roman"/>
        <family val="1"/>
      </rPr>
      <t>Cl!*)</t>
    </r>
  </si>
  <si>
    <t>I]</t>
  </si>
  <si>
    <r>
      <t xml:space="preserve">X(l9)    </t>
    </r>
    <r>
      <rPr>
        <i/>
        <sz val="9.5"/>
        <color theme="1"/>
        <rFont val="Arial"/>
        <family val="2"/>
      </rPr>
      <t xml:space="preserve">7](i{t$ </t>
    </r>
    <r>
      <rPr>
        <i/>
        <sz val="12"/>
        <color theme="1"/>
        <rFont val="Courier New"/>
        <family val="1"/>
      </rPr>
      <t>Cl!*)</t>
    </r>
  </si>
  <si>
    <t>&lt;:.n</t>
  </si>
  <si>
    <r>
      <t xml:space="preserve">X (22) </t>
    </r>
    <r>
      <rPr>
        <i/>
        <u/>
        <sz val="12"/>
        <color theme="1"/>
        <rFont val="Courier New"/>
        <family val="1"/>
      </rPr>
      <t>J&amp;rieb illll.</t>
    </r>
    <r>
      <rPr>
        <i/>
        <sz val="12"/>
        <color theme="1"/>
        <rFont val="Courier New"/>
        <family val="1"/>
      </rPr>
      <t xml:space="preserve"> Ci;</t>
    </r>
    <r>
      <rPr>
        <i/>
        <sz val="11"/>
        <color theme="1"/>
        <rFont val="Arial"/>
        <family val="2"/>
      </rPr>
      <t>ii° )</t>
    </r>
  </si>
  <si>
    <t>&lt;)jo</t>
  </si>
  <si>
    <t>f--'</t>
  </si>
  <si>
    <t>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</si>
</sst>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4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ourier New"/>
      <family val="1"/>
    </font>
    <font>
      <b/>
      <sz val="9.5"/>
      <color theme="1"/>
      <name val="Arial"/>
      <family val="2"/>
    </font>
    <font>
      <i/>
      <sz val="11"/>
      <color theme="1"/>
      <name val="Courier New"/>
      <family val="1"/>
    </font>
    <font>
      <i/>
      <sz val="10"/>
      <color theme="1"/>
      <name val="Times New Roman"/>
      <family val="1"/>
    </font>
    <font>
      <sz val="12.5"/>
      <color theme="1"/>
      <name val="Arial"/>
      <family val="2"/>
    </font>
    <font>
      <i/>
      <sz val="8.5"/>
      <color theme="1"/>
      <name val="Times New Roman"/>
      <family val="1"/>
    </font>
    <font>
      <sz val="8.5"/>
      <color theme="1"/>
      <name val="Times New Roman"/>
      <family val="1"/>
    </font>
    <font>
      <sz val="13"/>
      <color theme="1"/>
      <name val="Arial"/>
      <family val="2"/>
    </font>
    <font>
      <sz val="7"/>
      <color theme="1"/>
      <name val="Arial"/>
      <family val="2"/>
    </font>
    <font>
      <i/>
      <sz val="6.5"/>
      <color theme="1"/>
      <name val="Times New Roman"/>
      <family val="1"/>
    </font>
    <font>
      <sz val="9"/>
      <color theme="1"/>
      <name val="Times New Roman"/>
      <family val="1"/>
    </font>
    <font>
      <sz val="7"/>
      <color theme="1"/>
      <name val="Times New Roman"/>
      <family val="1"/>
    </font>
    <font>
      <i/>
      <sz val="8"/>
      <color theme="1"/>
      <name val="Arial"/>
      <family val="2"/>
    </font>
    <font>
      <sz val="11"/>
      <color theme="1"/>
      <name val="Times New Roman"/>
      <family val="1"/>
    </font>
    <font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theme="1"/>
      <name val="Times New Roman"/>
      <family val="1"/>
    </font>
    <font>
      <u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9.5"/>
      <color theme="1"/>
      <name val="Times New Roman"/>
      <family val="1"/>
    </font>
    <font>
      <sz val="9"/>
      <color theme="1"/>
      <name val="Arial"/>
      <family val="2"/>
    </font>
    <font>
      <vertAlign val="subscript"/>
      <sz val="11"/>
      <color theme="1"/>
      <name val="Arial"/>
      <family val="2"/>
    </font>
    <font>
      <sz val="11"/>
      <color theme="1"/>
      <name val="Arial"/>
      <family val="2"/>
    </font>
    <font>
      <sz val="6.5"/>
      <color theme="1"/>
      <name val="Times New Roman"/>
      <family val="1"/>
    </font>
    <font>
      <i/>
      <sz val="6.5"/>
      <color theme="1"/>
      <name val="Arial"/>
      <family val="2"/>
    </font>
    <font>
      <i/>
      <sz val="5"/>
      <color theme="1"/>
      <name val="Arial"/>
      <family val="2"/>
    </font>
    <font>
      <sz val="8.5"/>
      <color theme="1"/>
      <name val="Courier New"/>
      <family val="1"/>
    </font>
    <font>
      <sz val="15"/>
      <color theme="1"/>
      <name val="Times New Roman"/>
      <family val="1"/>
    </font>
    <font>
      <i/>
      <sz val="10"/>
      <color theme="1"/>
      <name val="Courier New"/>
      <family val="1"/>
    </font>
    <font>
      <i/>
      <sz val="9.5"/>
      <color theme="1"/>
      <name val="Arial"/>
      <family val="2"/>
    </font>
    <font>
      <i/>
      <sz val="12"/>
      <color theme="1"/>
      <name val="Courier New"/>
      <family val="1"/>
    </font>
    <font>
      <i/>
      <sz val="7.5"/>
      <color theme="1"/>
      <name val="Courier New"/>
      <family val="1"/>
    </font>
    <font>
      <i/>
      <sz val="4.5"/>
      <color theme="1"/>
      <name val="Times New Roman"/>
      <family val="1"/>
    </font>
    <font>
      <i/>
      <sz val="11"/>
      <color theme="1"/>
      <name val="Arial"/>
      <family val="2"/>
    </font>
    <font>
      <i/>
      <u/>
      <sz val="12"/>
      <color theme="1"/>
      <name val="Courier New"/>
      <family val="1"/>
    </font>
    <font>
      <i/>
      <sz val="8.5"/>
      <color theme="1"/>
      <name val="Arial"/>
      <family val="2"/>
    </font>
    <font>
      <b/>
      <i/>
      <sz val="5.5"/>
      <color theme="1"/>
      <name val="Arial"/>
      <family val="2"/>
    </font>
    <font>
      <b/>
      <i/>
      <sz val="4.5"/>
      <color theme="1"/>
      <name val="Times New Roman"/>
      <family val="1"/>
    </font>
    <font>
      <b/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 indent="5"/>
    </xf>
    <xf numFmtId="0" fontId="9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 indent="15"/>
    </xf>
    <xf numFmtId="0" fontId="2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17" fillId="0" borderId="0" xfId="0" applyFont="1" applyAlignment="1">
      <alignment horizontal="left" vertical="center" indent="1"/>
    </xf>
    <xf numFmtId="0" fontId="15" fillId="0" borderId="0" xfId="0" applyFont="1" applyAlignment="1">
      <alignment horizontal="left" vertical="center" indent="1"/>
    </xf>
    <xf numFmtId="0" fontId="18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30" fillId="0" borderId="0" xfId="0" applyFont="1" applyAlignment="1">
      <alignment horizontal="left" vertical="center" indent="1"/>
    </xf>
    <xf numFmtId="0" fontId="22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24" fontId="23" fillId="0" borderId="0" xfId="0" applyNumberFormat="1" applyFont="1" applyAlignment="1">
      <alignment horizontal="left" vertical="center" indent="1"/>
    </xf>
    <xf numFmtId="0" fontId="24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1"/>
    </xf>
    <xf numFmtId="0" fontId="26" fillId="0" borderId="0" xfId="0" applyFont="1" applyAlignment="1">
      <alignment horizontal="left" vertical="center" indent="1"/>
    </xf>
    <xf numFmtId="0" fontId="31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4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5"/>
    </xf>
    <xf numFmtId="0" fontId="35" fillId="0" borderId="0" xfId="0" applyFont="1" applyAlignment="1">
      <alignment horizontal="left" vertical="center" indent="15"/>
    </xf>
    <xf numFmtId="0" fontId="27" fillId="0" borderId="0" xfId="0" applyFont="1" applyAlignment="1">
      <alignment horizontal="left" vertical="center" indent="15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5"/>
    </xf>
    <xf numFmtId="0" fontId="28" fillId="0" borderId="0" xfId="0" applyFont="1" applyAlignment="1">
      <alignment horizontal="left" vertical="center" indent="15"/>
    </xf>
    <xf numFmtId="0" fontId="40" fillId="0" borderId="0" xfId="0" applyFont="1" applyAlignment="1">
      <alignment horizontal="left" vertical="center" indent="15"/>
    </xf>
    <xf numFmtId="0" fontId="41" fillId="0" borderId="0" xfId="0" applyFont="1" applyAlignment="1">
      <alignment horizontal="left" vertical="center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63</xdr:row>
      <xdr:rowOff>127000</xdr:rowOff>
    </xdr:from>
    <xdr:to>
      <xdr:col>7</xdr:col>
      <xdr:colOff>800100</xdr:colOff>
      <xdr:row>64</xdr:row>
      <xdr:rowOff>88900</xdr:rowOff>
    </xdr:to>
    <xdr:sp macro="" textlink="">
      <xdr:nvSpPr>
        <xdr:cNvPr id="1030" name="docshape7">
          <a:extLst>
            <a:ext uri="{FF2B5EF4-FFF2-40B4-BE49-F238E27FC236}">
              <a16:creationId xmlns:a16="http://schemas.microsoft.com/office/drawing/2014/main" id="{4AE1B73E-FBB5-53F0-DD44-0C2663B16DBB}"/>
            </a:ext>
          </a:extLst>
        </xdr:cNvPr>
        <xdr:cNvSpPr txBox="1">
          <a:spLocks noChangeArrowheads="1"/>
        </xdr:cNvSpPr>
      </xdr:nvSpPr>
      <xdr:spPr bwMode="auto">
        <a:xfrm>
          <a:off x="9652000" y="16141700"/>
          <a:ext cx="381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ja-JP" altLang="en-US" sz="1500" b="0" i="0" u="none" strike="noStrike" baseline="0">
              <a:solidFill>
                <a:srgbClr val="000000"/>
              </a:solidFill>
              <a:latin typeface="Times New Roman" charset="0"/>
              <a:cs typeface="Times New Roman" charset="0"/>
            </a:rPr>
            <a:t>=</a:t>
          </a:r>
        </a:p>
      </xdr:txBody>
    </xdr:sp>
    <xdr:clientData/>
  </xdr:twoCellAnchor>
  <xdr:twoCellAnchor>
    <xdr:from>
      <xdr:col>1</xdr:col>
      <xdr:colOff>0</xdr:colOff>
      <xdr:row>87</xdr:row>
      <xdr:rowOff>0</xdr:rowOff>
    </xdr:from>
    <xdr:to>
      <xdr:col>1</xdr:col>
      <xdr:colOff>101600</xdr:colOff>
      <xdr:row>87</xdr:row>
      <xdr:rowOff>76200</xdr:rowOff>
    </xdr:to>
    <xdr:sp macro="" textlink="">
      <xdr:nvSpPr>
        <xdr:cNvPr id="1025" name="docshape12">
          <a:extLst>
            <a:ext uri="{FF2B5EF4-FFF2-40B4-BE49-F238E27FC236}">
              <a16:creationId xmlns:a16="http://schemas.microsoft.com/office/drawing/2014/main" id="{2AE3C449-04ED-BA64-5D76-A4019A9227CE}"/>
            </a:ext>
          </a:extLst>
        </xdr:cNvPr>
        <xdr:cNvSpPr txBox="1">
          <a:spLocks noChangeArrowheads="1"/>
        </xdr:cNvSpPr>
      </xdr:nvSpPr>
      <xdr:spPr bwMode="auto">
        <a:xfrm>
          <a:off x="952500" y="22110700"/>
          <a:ext cx="1016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ja-JP" altLang="en-US" sz="500" b="0" i="1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&lt;.O</a:t>
          </a:r>
        </a:p>
      </xdr:txBody>
    </xdr:sp>
    <xdr:clientData/>
  </xdr:twoCellAnchor>
  <xdr:twoCellAnchor>
    <xdr:from>
      <xdr:col>7</xdr:col>
      <xdr:colOff>762000</xdr:colOff>
      <xdr:row>83</xdr:row>
      <xdr:rowOff>241300</xdr:rowOff>
    </xdr:from>
    <xdr:to>
      <xdr:col>7</xdr:col>
      <xdr:colOff>825500</xdr:colOff>
      <xdr:row>84</xdr:row>
      <xdr:rowOff>63500</xdr:rowOff>
    </xdr:to>
    <xdr:sp macro="" textlink="">
      <xdr:nvSpPr>
        <xdr:cNvPr id="1026" name="docshape11">
          <a:extLst>
            <a:ext uri="{FF2B5EF4-FFF2-40B4-BE49-F238E27FC236}">
              <a16:creationId xmlns:a16="http://schemas.microsoft.com/office/drawing/2014/main" id="{3273E712-933B-AC7A-DC51-302F46695C3F}"/>
            </a:ext>
          </a:extLst>
        </xdr:cNvPr>
        <xdr:cNvSpPr txBox="1">
          <a:spLocks noChangeArrowheads="1"/>
        </xdr:cNvSpPr>
      </xdr:nvSpPr>
      <xdr:spPr bwMode="auto">
        <a:xfrm>
          <a:off x="9652000" y="21336000"/>
          <a:ext cx="635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lnSpc>
              <a:spcPts val="500"/>
            </a:lnSpc>
            <a:defRPr sz="1000"/>
          </a:pPr>
          <a:r>
            <a:rPr lang="ja-JP" altLang="en-US" sz="550" b="1" i="1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00</a:t>
          </a:r>
        </a:p>
      </xdr:txBody>
    </xdr:sp>
    <xdr:clientData/>
  </xdr:twoCellAnchor>
  <xdr:twoCellAnchor>
    <xdr:from>
      <xdr:col>7</xdr:col>
      <xdr:colOff>762000</xdr:colOff>
      <xdr:row>78</xdr:row>
      <xdr:rowOff>88900</xdr:rowOff>
    </xdr:from>
    <xdr:to>
      <xdr:col>7</xdr:col>
      <xdr:colOff>863600</xdr:colOff>
      <xdr:row>78</xdr:row>
      <xdr:rowOff>152400</xdr:rowOff>
    </xdr:to>
    <xdr:sp macro="" textlink="">
      <xdr:nvSpPr>
        <xdr:cNvPr id="1028" name="docshape9">
          <a:extLst>
            <a:ext uri="{FF2B5EF4-FFF2-40B4-BE49-F238E27FC236}">
              <a16:creationId xmlns:a16="http://schemas.microsoft.com/office/drawing/2014/main" id="{E8BE293A-ADF0-492B-D417-5CDE29A6A3E0}"/>
            </a:ext>
          </a:extLst>
        </xdr:cNvPr>
        <xdr:cNvSpPr txBox="1">
          <a:spLocks noChangeArrowheads="1"/>
        </xdr:cNvSpPr>
      </xdr:nvSpPr>
      <xdr:spPr bwMode="auto">
        <a:xfrm>
          <a:off x="9652000" y="19913600"/>
          <a:ext cx="101600" cy="6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ja-JP" altLang="en-US" sz="450" b="0" i="1" u="none" strike="noStrike" baseline="0">
              <a:solidFill>
                <a:srgbClr val="000000"/>
              </a:solidFill>
              <a:latin typeface="Times New Roman" charset="0"/>
              <a:cs typeface="Times New Roman" charset="0"/>
            </a:rPr>
            <a:t>f--'</a:t>
          </a:r>
        </a:p>
      </xdr:txBody>
    </xdr:sp>
    <xdr:clientData/>
  </xdr:twoCellAnchor>
  <xdr:twoCellAnchor>
    <xdr:from>
      <xdr:col>1</xdr:col>
      <xdr:colOff>0</xdr:colOff>
      <xdr:row>75</xdr:row>
      <xdr:rowOff>165100</xdr:rowOff>
    </xdr:from>
    <xdr:to>
      <xdr:col>7</xdr:col>
      <xdr:colOff>406400</xdr:colOff>
      <xdr:row>76</xdr:row>
      <xdr:rowOff>228600</xdr:rowOff>
    </xdr:to>
    <xdr:sp macro="" textlink="">
      <xdr:nvSpPr>
        <xdr:cNvPr id="1029" name="docshape8">
          <a:extLst>
            <a:ext uri="{FF2B5EF4-FFF2-40B4-BE49-F238E27FC236}">
              <a16:creationId xmlns:a16="http://schemas.microsoft.com/office/drawing/2014/main" id="{8A684946-01F2-77F5-EFA5-5D56BCC32B4C}"/>
            </a:ext>
          </a:extLst>
        </xdr:cNvPr>
        <xdr:cNvSpPr txBox="1">
          <a:spLocks noChangeArrowheads="1"/>
        </xdr:cNvSpPr>
      </xdr:nvSpPr>
      <xdr:spPr bwMode="auto">
        <a:xfrm>
          <a:off x="952500" y="19227800"/>
          <a:ext cx="834390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Times New Roman" charset="0"/>
              <a:cs typeface="Times New Roman" charset="0"/>
            </a:rPr>
            <a:t>X(20)</a:t>
          </a:r>
          <a:endParaRPr lang="ja-JP" altLang="en-US" sz="1100" b="0" i="0" u="none" strike="noStrike" baseline="0">
            <a:solidFill>
              <a:srgbClr val="000000"/>
            </a:solidFill>
            <a:latin typeface="Times New Roman" charset="0"/>
            <a:cs typeface="Times New Roman" charset="0"/>
          </a:endParaRPr>
        </a:p>
        <a:p>
          <a:pPr algn="l" rtl="0">
            <a:defRPr sz="1000"/>
          </a:pPr>
          <a:r>
            <a:rPr lang="ja-JP" altLang="en-US" sz="850" b="0" i="1" u="none" strike="noStrike" baseline="0">
              <a:solidFill>
                <a:srgbClr val="000000"/>
              </a:solidFill>
              <a:latin typeface="Times New Roman" charset="0"/>
              <a:cs typeface="Times New Roman" charset="0"/>
            </a:rPr>
            <a:t>1(</a:t>
          </a:r>
        </a:p>
      </xdr:txBody>
    </xdr:sp>
    <xdr:clientData/>
  </xdr:twoCellAnchor>
  <xdr:twoCellAnchor>
    <xdr:from>
      <xdr:col>1</xdr:col>
      <xdr:colOff>0</xdr:colOff>
      <xdr:row>50</xdr:row>
      <xdr:rowOff>152400</xdr:rowOff>
    </xdr:from>
    <xdr:to>
      <xdr:col>7</xdr:col>
      <xdr:colOff>901700</xdr:colOff>
      <xdr:row>53</xdr:row>
      <xdr:rowOff>139700</xdr:rowOff>
    </xdr:to>
    <xdr:sp macro="" textlink="">
      <xdr:nvSpPr>
        <xdr:cNvPr id="1032" name="docshape5">
          <a:extLst>
            <a:ext uri="{FF2B5EF4-FFF2-40B4-BE49-F238E27FC236}">
              <a16:creationId xmlns:a16="http://schemas.microsoft.com/office/drawing/2014/main" id="{C34A46E1-E602-2240-773E-4A4FC074176D}"/>
            </a:ext>
          </a:extLst>
        </xdr:cNvPr>
        <xdr:cNvSpPr txBox="1">
          <a:spLocks noChangeArrowheads="1"/>
        </xdr:cNvSpPr>
      </xdr:nvSpPr>
      <xdr:spPr bwMode="auto">
        <a:xfrm>
          <a:off x="952500" y="12865100"/>
          <a:ext cx="8839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ja-JP" altLang="en-US" sz="950" b="1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X(8) </a:t>
          </a:r>
          <a:r>
            <a:rPr lang="ja-JP" altLang="en-US" sz="1250" b="0" i="1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Jf!J* 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7 </a:t>
          </a:r>
          <a:r>
            <a:rPr lang="ja-JP" altLang="en-US" sz="1200" b="0" i="1" u="none" strike="noStrike" baseline="0">
              <a:solidFill>
                <a:srgbClr val="000000"/>
              </a:solidFill>
              <a:latin typeface="Times New Roman" charset="0"/>
              <a:cs typeface="Times New Roman" charset="0"/>
            </a:rPr>
            <a:t>i¥-raj(l) </a:t>
          </a:r>
          <a:r>
            <a:rPr lang="ja-JP" altLang="en-US" sz="1000" b="0" i="1" u="none" strike="noStrike" baseline="0">
              <a:solidFill>
                <a:srgbClr val="000000"/>
              </a:solidFill>
              <a:latin typeface="Times New Roman" charset="0"/>
              <a:cs typeface="Times New Roman" charset="0"/>
            </a:rPr>
            <a:t>1 </a:t>
          </a:r>
          <a:r>
            <a:rPr lang="ja-JP" altLang="en-US" sz="125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+ </a:t>
          </a:r>
          <a:r>
            <a:rPr lang="ja-JP" altLang="en-US" sz="850" b="0" i="0" u="none" strike="noStrike" baseline="0">
              <a:solidFill>
                <a:srgbClr val="000000"/>
              </a:solidFill>
              <a:latin typeface="Times New Roman" charset="0"/>
              <a:cs typeface="Times New Roman" charset="0"/>
            </a:rPr>
            <a:t>::l {;,$:(l)f:it] A?i1J</a:t>
          </a:r>
        </a:p>
      </xdr:txBody>
    </xdr:sp>
    <xdr:clientData/>
  </xdr:twoCellAnchor>
  <xdr:twoCellAnchor>
    <xdr:from>
      <xdr:col>0</xdr:col>
      <xdr:colOff>939800</xdr:colOff>
      <xdr:row>81</xdr:row>
      <xdr:rowOff>215900</xdr:rowOff>
    </xdr:from>
    <xdr:to>
      <xdr:col>7</xdr:col>
      <xdr:colOff>571500</xdr:colOff>
      <xdr:row>90</xdr:row>
      <xdr:rowOff>101600</xdr:rowOff>
    </xdr:to>
    <xdr:sp macro="" textlink="">
      <xdr:nvSpPr>
        <xdr:cNvPr id="1027" name="docshape10">
          <a:extLst>
            <a:ext uri="{FF2B5EF4-FFF2-40B4-BE49-F238E27FC236}">
              <a16:creationId xmlns:a16="http://schemas.microsoft.com/office/drawing/2014/main" id="{83F30B4A-1905-5F86-CD9F-0810CEACD723}"/>
            </a:ext>
          </a:extLst>
        </xdr:cNvPr>
        <xdr:cNvSpPr txBox="1">
          <a:spLocks noChangeArrowheads="1"/>
        </xdr:cNvSpPr>
      </xdr:nvSpPr>
      <xdr:spPr bwMode="auto">
        <a:xfrm>
          <a:off x="939800" y="20802600"/>
          <a:ext cx="8521700" cy="2171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ja-JP" altLang="en-US" sz="1000" b="0" i="1" u="none" strike="noStrike" baseline="0">
              <a:solidFill>
                <a:srgbClr val="000000"/>
              </a:solidFill>
              <a:latin typeface="Times New Roman" charset="0"/>
              <a:cs typeface="Times New Roman" charset="0"/>
            </a:rPr>
            <a:t>X(23) </a:t>
          </a:r>
          <a:r>
            <a:rPr lang="ja-JP" altLang="en-US" sz="1200" b="0" i="1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Jll</a:t>
          </a:r>
          <a:r>
            <a:rPr lang="ja-JP" altLang="en-US" sz="1200" b="0" i="1" u="sng" strike="noStrike" baseline="0">
              <a:solidFill>
                <a:srgbClr val="000000"/>
              </a:solidFill>
              <a:latin typeface="Times New Roman" charset="0"/>
              <a:cs typeface="Times New Roman" charset="0"/>
            </a:rPr>
            <a:t>rieb</a:t>
          </a:r>
          <a:r>
            <a:rPr lang="ja-JP" altLang="en-US" sz="1200" b="0" i="1" u="none" strike="noStrike" baseline="0">
              <a:solidFill>
                <a:srgbClr val="000000"/>
              </a:solidFill>
              <a:latin typeface="Times New Roman" charset="0"/>
              <a:cs typeface="Times New Roman" charset="0"/>
            </a:rPr>
            <a:t> iffil. Ci;</a:t>
          </a:r>
          <a:r>
            <a:rPr lang="ja-JP" altLang="en-US" sz="1100" b="0" i="1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ii° ) -</a:t>
          </a:r>
          <a:r>
            <a:rPr lang="ja-JP" altLang="en-US" sz="850" b="0" i="1" u="none" strike="noStrike" baseline="0">
              <a:solidFill>
                <a:srgbClr val="000000"/>
              </a:solidFill>
              <a:latin typeface="Times New Roman" charset="0"/>
              <a:cs typeface="Times New Roman" charset="0"/>
            </a:rPr>
            <a:t>f  </a:t>
          </a:r>
          <a:r>
            <a:rPr lang="ja-JP" altLang="en-US" sz="1200" b="0" i="1" u="none" strike="noStrike" baseline="0">
              <a:solidFill>
                <a:srgbClr val="000000"/>
              </a:solidFill>
              <a:latin typeface="Times New Roman" charset="0"/>
              <a:cs typeface="Times New Roman" charset="0"/>
            </a:rPr>
            <a:t>i¥-{lil</a:t>
          </a:r>
        </a:p>
      </xdr:txBody>
    </xdr:sp>
    <xdr:clientData/>
  </xdr:twoCellAnchor>
  <xdr:twoCellAnchor>
    <xdr:from>
      <xdr:col>4</xdr:col>
      <xdr:colOff>495300</xdr:colOff>
      <xdr:row>57</xdr:row>
      <xdr:rowOff>88900</xdr:rowOff>
    </xdr:from>
    <xdr:to>
      <xdr:col>5</xdr:col>
      <xdr:colOff>863600</xdr:colOff>
      <xdr:row>59</xdr:row>
      <xdr:rowOff>25400</xdr:rowOff>
    </xdr:to>
    <xdr:sp macro="" textlink="">
      <xdr:nvSpPr>
        <xdr:cNvPr id="1031" name="docshape6">
          <a:extLst>
            <a:ext uri="{FF2B5EF4-FFF2-40B4-BE49-F238E27FC236}">
              <a16:creationId xmlns:a16="http://schemas.microsoft.com/office/drawing/2014/main" id="{1C6E4CCB-F38C-6E71-AAB0-E49703CCD54E}"/>
            </a:ext>
          </a:extLst>
        </xdr:cNvPr>
        <xdr:cNvSpPr txBox="1">
          <a:spLocks noChangeArrowheads="1"/>
        </xdr:cNvSpPr>
      </xdr:nvSpPr>
      <xdr:spPr bwMode="auto">
        <a:xfrm>
          <a:off x="6527800" y="14579600"/>
          <a:ext cx="13208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Courier New" charset="0"/>
              <a:cs typeface="Courier New" charset="0"/>
            </a:rPr>
            <a:t>423.70100</a:t>
          </a:r>
          <a:endParaRPr lang="ja-JP" altLang="en-US" sz="1100" b="0" i="0" u="none" strike="noStrike" baseline="0">
            <a:solidFill>
              <a:srgbClr val="000000"/>
            </a:solidFill>
            <a:latin typeface="Times New Roman" charset="0"/>
            <a:cs typeface="Times New Roman" charset="0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Courier New" charset="0"/>
              <a:cs typeface="Courier New" charset="0"/>
            </a:rPr>
            <a:t>0.135</a:t>
          </a:r>
          <a:endParaRPr lang="ja-JP" altLang="en-US" sz="1100" b="0" i="0" u="none" strike="noStrike" baseline="0">
            <a:solidFill>
              <a:srgbClr val="000000"/>
            </a:solidFill>
            <a:latin typeface="Times New Roman" charset="0"/>
            <a:cs typeface="Times New Roman" charset="0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Courier New" charset="0"/>
              <a:cs typeface="Courier New" charset="0"/>
            </a:rPr>
            <a:t>-491.26700</a:t>
          </a:r>
          <a:endParaRPr lang="ja-JP" altLang="en-US" sz="1100" b="0" i="0" u="none" strike="noStrike" baseline="0">
            <a:solidFill>
              <a:srgbClr val="000000"/>
            </a:solidFill>
            <a:latin typeface="Times New Roman" charset="0"/>
            <a:cs typeface="Times New Roman" charset="0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Courier New" charset="0"/>
              <a:cs typeface="Courier New" charset="0"/>
            </a:rPr>
            <a:t>-0.145</a:t>
          </a:r>
          <a:endParaRPr lang="ja-JP" altLang="en-US" sz="1100" b="0" i="0" u="none" strike="noStrike" baseline="0">
            <a:solidFill>
              <a:srgbClr val="000000"/>
            </a:solidFill>
            <a:latin typeface="Times New Roman" charset="0"/>
            <a:cs typeface="Times New Roman" charset="0"/>
          </a:endParaRPr>
        </a:p>
        <a:p>
          <a:pPr algn="l" rtl="0">
            <a:defRPr sz="1000"/>
          </a:pPr>
          <a:r>
            <a:rPr lang="ja-JP" altLang="en-US" sz="1150" b="0" i="0" u="none" strike="noStrike" baseline="0">
              <a:solidFill>
                <a:srgbClr val="000000"/>
              </a:solidFill>
              <a:latin typeface="Times New Roman" charset="0"/>
              <a:cs typeface="Times New Roman" charset="0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3D9D-5217-2641-BE32-D52BF882BE67}">
  <dimension ref="B1:L94"/>
  <sheetViews>
    <sheetView tabSelected="1" workbookViewId="0">
      <selection activeCell="A19" sqref="A19"/>
    </sheetView>
  </sheetViews>
  <sheetFormatPr baseColWidth="10" defaultRowHeight="20"/>
  <cols>
    <col min="2" max="2" width="35.7109375" bestFit="1" customWidth="1"/>
  </cols>
  <sheetData>
    <row r="1" spans="2:10">
      <c r="C1" t="s">
        <v>34</v>
      </c>
      <c r="G1" t="s">
        <v>35</v>
      </c>
    </row>
    <row r="2" spans="2:10">
      <c r="C2" t="s">
        <v>32</v>
      </c>
      <c r="E2" t="s">
        <v>33</v>
      </c>
      <c r="G2" t="s">
        <v>32</v>
      </c>
      <c r="I2" t="s">
        <v>36</v>
      </c>
    </row>
    <row r="3" spans="2:10">
      <c r="C3" t="s">
        <v>30</v>
      </c>
      <c r="D3" t="s">
        <v>31</v>
      </c>
      <c r="E3" t="s">
        <v>30</v>
      </c>
      <c r="F3" t="s">
        <v>31</v>
      </c>
      <c r="G3" t="s">
        <v>30</v>
      </c>
      <c r="H3" t="s">
        <v>31</v>
      </c>
      <c r="I3" t="s">
        <v>30</v>
      </c>
      <c r="J3" t="s">
        <v>31</v>
      </c>
    </row>
    <row r="4" spans="2:10">
      <c r="B4" t="s">
        <v>0</v>
      </c>
      <c r="I4">
        <v>0.27199000000000001</v>
      </c>
      <c r="J4">
        <v>0.186</v>
      </c>
    </row>
    <row r="5" spans="2:10">
      <c r="B5" t="s">
        <v>1</v>
      </c>
      <c r="C5">
        <v>-1.06185</v>
      </c>
      <c r="D5">
        <v>-0.26900000000000002</v>
      </c>
      <c r="E5">
        <v>-1.9244399999999999</v>
      </c>
      <c r="F5">
        <v>-0.64700000000000002</v>
      </c>
    </row>
    <row r="6" spans="2:10">
      <c r="B6" t="s">
        <v>2</v>
      </c>
      <c r="G6">
        <v>-0.16577</v>
      </c>
      <c r="H6">
        <v>-0.30099999999999999</v>
      </c>
      <c r="I6">
        <v>-0.18321000000000001</v>
      </c>
      <c r="J6">
        <v>-0.38</v>
      </c>
    </row>
    <row r="7" spans="2:10">
      <c r="B7" t="s">
        <v>3</v>
      </c>
    </row>
    <row r="8" spans="2:10">
      <c r="B8" t="s">
        <v>4</v>
      </c>
      <c r="E8">
        <v>4.9669999999999999E-2</v>
      </c>
      <c r="F8">
        <v>0.42199999999999999</v>
      </c>
      <c r="G8">
        <v>1.8440000000000002E-2</v>
      </c>
      <c r="H8">
        <v>0.24</v>
      </c>
      <c r="I8">
        <v>3.95E-2</v>
      </c>
      <c r="J8">
        <v>0.503</v>
      </c>
    </row>
    <row r="9" spans="2:10">
      <c r="B9" t="s">
        <v>5</v>
      </c>
      <c r="I9">
        <v>0.38729000000000002</v>
      </c>
      <c r="J9">
        <v>0.13600000000000001</v>
      </c>
    </row>
    <row r="10" spans="2:10">
      <c r="B10" t="s">
        <v>6</v>
      </c>
      <c r="C10">
        <v>0.18892999999999999</v>
      </c>
      <c r="D10">
        <v>0.186</v>
      </c>
      <c r="E10">
        <v>0.97389000000000003</v>
      </c>
      <c r="F10">
        <v>0.48699999999999999</v>
      </c>
    </row>
    <row r="11" spans="2:10">
      <c r="B11" t="s">
        <v>7</v>
      </c>
      <c r="C11">
        <v>1.2457800000000001</v>
      </c>
      <c r="D11">
        <v>0.29399999999999998</v>
      </c>
      <c r="E11">
        <v>1.27989</v>
      </c>
      <c r="F11">
        <v>0.49199999999999999</v>
      </c>
      <c r="G11">
        <v>0.91152999999999995</v>
      </c>
      <c r="H11">
        <v>0.32100000000000001</v>
      </c>
      <c r="I11">
        <v>1.82925</v>
      </c>
      <c r="J11">
        <v>0.497</v>
      </c>
    </row>
    <row r="12" spans="2:10">
      <c r="B12" t="s">
        <v>8</v>
      </c>
    </row>
    <row r="13" spans="2:10">
      <c r="B13" t="s">
        <v>9</v>
      </c>
      <c r="C13">
        <v>-170.261</v>
      </c>
      <c r="D13">
        <v>-1.9E-2</v>
      </c>
      <c r="E13">
        <v>959.20899999999995</v>
      </c>
      <c r="F13">
        <v>0.14099999999999999</v>
      </c>
      <c r="G13">
        <v>-360.57499999999999</v>
      </c>
      <c r="H13">
        <v>-3.5000000000000003E-2</v>
      </c>
      <c r="I13">
        <v>921.13599999999997</v>
      </c>
      <c r="J13">
        <v>0.11</v>
      </c>
    </row>
    <row r="14" spans="2:10">
      <c r="B14" t="s">
        <v>10</v>
      </c>
      <c r="C14">
        <v>-64.128200000000007</v>
      </c>
      <c r="D14">
        <v>-1.4E-2</v>
      </c>
      <c r="E14">
        <v>-338.96600000000001</v>
      </c>
      <c r="F14">
        <v>-0.108</v>
      </c>
      <c r="G14">
        <v>-517.49900000000002</v>
      </c>
      <c r="H14">
        <v>-0.10100000000000001</v>
      </c>
      <c r="I14">
        <v>-1207.01</v>
      </c>
      <c r="J14">
        <v>-0.312</v>
      </c>
    </row>
    <row r="15" spans="2:10">
      <c r="B15" t="s">
        <v>11</v>
      </c>
      <c r="G15">
        <v>423.70100000000002</v>
      </c>
      <c r="H15">
        <v>0.13500000000000001</v>
      </c>
    </row>
    <row r="16" spans="2:10">
      <c r="B16" t="s">
        <v>12</v>
      </c>
      <c r="I16">
        <v>406.62700000000001</v>
      </c>
      <c r="J16">
        <v>0.17699999999999999</v>
      </c>
    </row>
    <row r="17" spans="2:10">
      <c r="B17" t="s">
        <v>11</v>
      </c>
      <c r="E17">
        <v>1534.52</v>
      </c>
      <c r="F17">
        <v>0.46500000000000002</v>
      </c>
      <c r="G17">
        <v>-491.267</v>
      </c>
      <c r="H17">
        <v>-0.14499999999999999</v>
      </c>
    </row>
    <row r="18" spans="2:10">
      <c r="B18" t="s">
        <v>12</v>
      </c>
      <c r="I18">
        <v>-433.46300000000002</v>
      </c>
      <c r="J18">
        <v>-0.219</v>
      </c>
    </row>
    <row r="19" spans="2:10">
      <c r="B19" t="s">
        <v>13</v>
      </c>
      <c r="E19">
        <v>-790.93</v>
      </c>
      <c r="F19">
        <v>-0.38100000000000001</v>
      </c>
    </row>
    <row r="20" spans="2:10">
      <c r="B20" t="s">
        <v>14</v>
      </c>
      <c r="E20">
        <v>-110.235</v>
      </c>
      <c r="F20">
        <v>-0.252</v>
      </c>
      <c r="I20">
        <v>-88.908900000000003</v>
      </c>
      <c r="J20">
        <v>-0.219</v>
      </c>
    </row>
    <row r="21" spans="2:10">
      <c r="B21" t="s">
        <v>15</v>
      </c>
      <c r="C21">
        <v>-97.891999999999996</v>
      </c>
      <c r="D21">
        <v>-0.153</v>
      </c>
      <c r="I21">
        <v>48.894799999999996</v>
      </c>
      <c r="J21">
        <v>0.14299999999999999</v>
      </c>
    </row>
    <row r="22" spans="2:10">
      <c r="B22" t="s">
        <v>16</v>
      </c>
      <c r="C22">
        <v>686.15499999999997</v>
      </c>
      <c r="D22">
        <v>6.0999999999999999E-2</v>
      </c>
      <c r="E22">
        <v>-881.14200000000005</v>
      </c>
      <c r="F22">
        <v>-0.10199999999999999</v>
      </c>
      <c r="G22">
        <v>166.46799999999999</v>
      </c>
      <c r="H22">
        <v>1.7000000000000001E-2</v>
      </c>
      <c r="I22">
        <v>-332.096</v>
      </c>
      <c r="J22">
        <v>-5.1999999999999998E-2</v>
      </c>
    </row>
    <row r="23" spans="2:10">
      <c r="B23" t="s">
        <v>17</v>
      </c>
      <c r="C23">
        <v>500.11799999999999</v>
      </c>
      <c r="D23">
        <v>7.2999999999999995E-2</v>
      </c>
      <c r="E23">
        <v>228.351</v>
      </c>
      <c r="F23">
        <v>7.0000000000000007E-2</v>
      </c>
      <c r="G23">
        <v>420.76799999999997</v>
      </c>
      <c r="H23">
        <v>5.8999999999999997E-2</v>
      </c>
      <c r="I23">
        <v>451.97399999999999</v>
      </c>
      <c r="J23">
        <v>9.9000000000000005E-2</v>
      </c>
    </row>
    <row r="24" spans="2:10">
      <c r="B24" t="s">
        <v>18</v>
      </c>
      <c r="E24">
        <v>-487.24700000000001</v>
      </c>
      <c r="F24">
        <v>-0.20799999999999999</v>
      </c>
    </row>
    <row r="25" spans="2:10">
      <c r="B25" t="s">
        <v>19</v>
      </c>
      <c r="E25">
        <v>856.37</v>
      </c>
      <c r="F25">
        <v>0.27200000000000002</v>
      </c>
    </row>
    <row r="26" spans="2:10">
      <c r="B26" t="s">
        <v>18</v>
      </c>
      <c r="E26">
        <v>199.17400000000001</v>
      </c>
      <c r="F26">
        <v>7.5999999999999998E-2</v>
      </c>
    </row>
    <row r="27" spans="2:10">
      <c r="B27" t="s">
        <v>37</v>
      </c>
      <c r="E27">
        <v>-926.42499999999995</v>
      </c>
      <c r="F27">
        <v>-0.36099999999999999</v>
      </c>
    </row>
    <row r="28" spans="2:10">
      <c r="B28" t="s">
        <v>20</v>
      </c>
    </row>
    <row r="29" spans="2:10">
      <c r="B29" t="s">
        <v>21</v>
      </c>
      <c r="C29">
        <v>120.73399999999999</v>
      </c>
      <c r="D29">
        <v>0.26</v>
      </c>
      <c r="G29">
        <v>10.187200000000001</v>
      </c>
      <c r="H29">
        <v>1.9E-2</v>
      </c>
      <c r="I29">
        <v>-41.677</v>
      </c>
      <c r="J29">
        <v>0.13100000000000001</v>
      </c>
    </row>
    <row r="30" spans="2:10">
      <c r="B30" t="s">
        <v>22</v>
      </c>
      <c r="C30">
        <v>67.247200000000007</v>
      </c>
      <c r="D30">
        <v>0.115</v>
      </c>
      <c r="E30">
        <v>50.153399999999998</v>
      </c>
      <c r="F30">
        <v>0.27300000000000002</v>
      </c>
      <c r="I30">
        <v>37.130899999999997</v>
      </c>
      <c r="J30">
        <v>0.121</v>
      </c>
    </row>
    <row r="31" spans="2:10">
      <c r="B31" t="s">
        <v>23</v>
      </c>
      <c r="E31">
        <v>86.524199999999993</v>
      </c>
      <c r="F31">
        <v>0.115</v>
      </c>
    </row>
    <row r="32" spans="2:10">
      <c r="B32" t="s">
        <v>24</v>
      </c>
      <c r="C32">
        <v>104.746</v>
      </c>
      <c r="D32">
        <v>0.21099999999999999</v>
      </c>
      <c r="G32">
        <v>103.65300000000001</v>
      </c>
      <c r="H32">
        <v>0.20200000000000001</v>
      </c>
    </row>
    <row r="33" spans="2:12">
      <c r="B33" t="s">
        <v>25</v>
      </c>
      <c r="C33">
        <v>9.6505299999999998</v>
      </c>
      <c r="D33">
        <v>0.40500000000000003</v>
      </c>
      <c r="E33">
        <v>13.198</v>
      </c>
      <c r="F33">
        <v>0.60199999999999998</v>
      </c>
      <c r="G33">
        <v>6.9401599999999997</v>
      </c>
      <c r="H33">
        <v>0.309</v>
      </c>
      <c r="I33">
        <v>4.9399300000000004</v>
      </c>
      <c r="J33">
        <v>0.3</v>
      </c>
    </row>
    <row r="34" spans="2:12">
      <c r="B34" t="s">
        <v>26</v>
      </c>
      <c r="C34">
        <v>-14609.4</v>
      </c>
      <c r="E34">
        <v>4225.42</v>
      </c>
      <c r="G34">
        <v>-976.178</v>
      </c>
      <c r="I34">
        <v>4099.34</v>
      </c>
    </row>
    <row r="35" spans="2:12">
      <c r="B35" t="s">
        <v>27</v>
      </c>
      <c r="D35">
        <v>0.75900000000000001</v>
      </c>
      <c r="F35">
        <v>0.92200000000000004</v>
      </c>
      <c r="H35">
        <v>0.73899999999999999</v>
      </c>
      <c r="J35">
        <v>0.89600000000000002</v>
      </c>
    </row>
    <row r="36" spans="2:12">
      <c r="B36" t="s">
        <v>28</v>
      </c>
      <c r="D36">
        <v>55.7</v>
      </c>
      <c r="F36">
        <v>84</v>
      </c>
      <c r="H36">
        <v>52.7</v>
      </c>
      <c r="J36">
        <v>79.2</v>
      </c>
    </row>
    <row r="37" spans="2:12">
      <c r="B37" t="s">
        <v>29</v>
      </c>
      <c r="D37">
        <v>293</v>
      </c>
      <c r="F37">
        <v>293</v>
      </c>
      <c r="H37">
        <v>293</v>
      </c>
      <c r="J37">
        <v>293</v>
      </c>
    </row>
    <row r="45" spans="2:12" ht="21" thickBot="1"/>
    <row r="46" spans="2:12">
      <c r="B46" s="2" t="s">
        <v>38</v>
      </c>
      <c r="C46" s="14" t="s">
        <v>40</v>
      </c>
      <c r="D46" s="14"/>
      <c r="E46" s="5"/>
      <c r="F46" s="6"/>
      <c r="G46" s="6"/>
      <c r="H46" s="16" t="s">
        <v>42</v>
      </c>
      <c r="I46" s="16"/>
      <c r="J46" s="16"/>
      <c r="K46" s="16"/>
      <c r="L46" s="16"/>
    </row>
    <row r="47" spans="2:12">
      <c r="B47" s="1" t="s">
        <v>39</v>
      </c>
      <c r="C47" s="15" t="s">
        <v>41</v>
      </c>
      <c r="D47" s="15"/>
      <c r="E47" s="4">
        <v>-1.06185</v>
      </c>
      <c r="F47" s="3">
        <v>-0.26900000000000002</v>
      </c>
      <c r="G47" s="7">
        <v>-1.9244399999999999</v>
      </c>
      <c r="H47" s="17">
        <v>-0.64700000000000002</v>
      </c>
      <c r="I47" s="17"/>
      <c r="J47" s="17"/>
      <c r="K47" s="17"/>
      <c r="L47" s="17"/>
    </row>
    <row r="48" spans="2:12">
      <c r="B48" s="1" t="s">
        <v>43</v>
      </c>
      <c r="C48" s="8" t="s">
        <v>44</v>
      </c>
      <c r="D48" s="9" t="s">
        <v>45</v>
      </c>
      <c r="E48" s="18"/>
      <c r="F48" s="18"/>
      <c r="G48" s="18"/>
      <c r="H48" s="10"/>
      <c r="I48" s="11">
        <v>-0.16577</v>
      </c>
      <c r="J48" s="11">
        <v>-0.30099999999999999</v>
      </c>
      <c r="K48" s="11" t="s">
        <v>46</v>
      </c>
      <c r="L48" s="11">
        <v>-0.38</v>
      </c>
    </row>
    <row r="49" spans="2:12">
      <c r="B49" s="1" t="s">
        <v>47</v>
      </c>
      <c r="C49" s="8" t="s">
        <v>44</v>
      </c>
      <c r="D49" s="9" t="s">
        <v>48</v>
      </c>
      <c r="E49" s="19"/>
      <c r="F49" s="19"/>
      <c r="G49" s="19"/>
      <c r="H49" s="12"/>
      <c r="I49" s="12"/>
      <c r="J49" s="12"/>
      <c r="K49" s="12"/>
      <c r="L49" s="12"/>
    </row>
    <row r="50" spans="2:12">
      <c r="B50" s="1" t="s">
        <v>49</v>
      </c>
      <c r="C50" s="10"/>
      <c r="D50" s="13" t="s">
        <v>50</v>
      </c>
      <c r="E50" s="20" t="s">
        <v>51</v>
      </c>
      <c r="F50" s="20"/>
      <c r="G50" s="20"/>
      <c r="H50" s="7">
        <v>0.42199999999999999</v>
      </c>
      <c r="I50" s="11">
        <v>1.8440000000000002E-2</v>
      </c>
      <c r="J50" s="11">
        <v>0.24</v>
      </c>
      <c r="K50" s="11">
        <v>3.9050000000000001E-2</v>
      </c>
      <c r="L50" s="11">
        <v>0.503</v>
      </c>
    </row>
    <row r="51" spans="2:12">
      <c r="B51" s="22"/>
    </row>
    <row r="52" spans="2:12">
      <c r="B52" s="22" t="s">
        <v>52</v>
      </c>
      <c r="C52" s="23" t="s">
        <v>53</v>
      </c>
      <c r="D52" s="24" t="s">
        <v>54</v>
      </c>
      <c r="E52" s="24">
        <v>0.13600000000000001</v>
      </c>
    </row>
    <row r="53" spans="2:12">
      <c r="B53" s="25"/>
    </row>
    <row r="54" spans="2:12">
      <c r="B54" s="25"/>
    </row>
    <row r="55" spans="2:12">
      <c r="B55" s="25"/>
    </row>
    <row r="56" spans="2:12">
      <c r="B56" s="26"/>
    </row>
    <row r="57" spans="2:12">
      <c r="B57" s="27"/>
    </row>
    <row r="58" spans="2:12">
      <c r="B58" s="24"/>
    </row>
    <row r="59" spans="2:12">
      <c r="B59" s="21"/>
    </row>
    <row r="60" spans="2:12">
      <c r="B60" s="28" t="s">
        <v>55</v>
      </c>
    </row>
    <row r="61" spans="2:12">
      <c r="B61" s="21"/>
    </row>
    <row r="62" spans="2:12">
      <c r="B62" s="29" t="s">
        <v>56</v>
      </c>
    </row>
    <row r="63" spans="2:12">
      <c r="B63" s="27"/>
    </row>
    <row r="64" spans="2:12">
      <c r="B64" s="30"/>
    </row>
    <row r="65" spans="2:6">
      <c r="B65" s="28"/>
    </row>
    <row r="66" spans="2:6">
      <c r="B66" s="28" t="s">
        <v>57</v>
      </c>
      <c r="C66" s="24">
        <v>406.62700000000001</v>
      </c>
      <c r="D66" s="24">
        <v>0.17699999999999999</v>
      </c>
      <c r="E66" s="31" t="s">
        <v>58</v>
      </c>
    </row>
    <row r="67" spans="2:6">
      <c r="B67" s="28"/>
    </row>
    <row r="68" spans="2:6">
      <c r="B68" s="28" t="s">
        <v>59</v>
      </c>
      <c r="C68" s="24">
        <v>1534.52</v>
      </c>
      <c r="D68" s="24">
        <v>0.46500000000000002</v>
      </c>
    </row>
    <row r="69" spans="2:6">
      <c r="B69" s="21"/>
    </row>
    <row r="70" spans="2:6">
      <c r="B70" s="32" t="s">
        <v>60</v>
      </c>
    </row>
    <row r="71" spans="2:6">
      <c r="B71" s="33">
        <v>1</v>
      </c>
    </row>
    <row r="72" spans="2:6">
      <c r="B72" s="28"/>
    </row>
    <row r="73" spans="2:6">
      <c r="B73" s="28" t="s">
        <v>61</v>
      </c>
      <c r="C73" s="24">
        <f>-433.463 -0.219</f>
        <v>-433.68200000000002</v>
      </c>
      <c r="D73" s="34" t="s">
        <v>62</v>
      </c>
    </row>
    <row r="74" spans="2:6">
      <c r="B74" s="28" t="s">
        <v>63</v>
      </c>
      <c r="C74" s="24">
        <f>-790.93 -0.381</f>
        <v>-791.31099999999992</v>
      </c>
    </row>
    <row r="75" spans="2:6">
      <c r="B75" s="28" t="s">
        <v>64</v>
      </c>
      <c r="C75" s="35" t="s">
        <v>65</v>
      </c>
      <c r="D75" s="24">
        <f>-110.235 -0.252</f>
        <v>-110.48699999999999</v>
      </c>
      <c r="E75" s="24">
        <f>-88.9089 -0.219</f>
        <v>-89.127899999999997</v>
      </c>
      <c r="F75" s="36" t="s">
        <v>66</v>
      </c>
    </row>
    <row r="76" spans="2:6">
      <c r="B76" s="37"/>
    </row>
    <row r="77" spans="2:6">
      <c r="B77" s="37" t="s">
        <v>67</v>
      </c>
      <c r="C77" s="38">
        <f>-97.892 -0.153</f>
        <v>-98.045000000000002</v>
      </c>
      <c r="D77" s="38">
        <v>48.894799999999996</v>
      </c>
      <c r="E77" s="38">
        <v>0.14299999999999999</v>
      </c>
    </row>
    <row r="78" spans="2:6">
      <c r="B78" s="39"/>
    </row>
    <row r="79" spans="2:6">
      <c r="B79" s="41"/>
    </row>
    <row r="80" spans="2:6">
      <c r="B80" s="40"/>
    </row>
    <row r="81" spans="2:4">
      <c r="B81" s="42" t="s">
        <v>68</v>
      </c>
    </row>
    <row r="82" spans="2:4">
      <c r="B82" s="37"/>
    </row>
    <row r="83" spans="2:4">
      <c r="B83" s="37" t="s">
        <v>69</v>
      </c>
      <c r="C83" s="38">
        <f>-487.247 -0.208</f>
        <v>-487.45500000000004</v>
      </c>
      <c r="D83" s="43" t="s">
        <v>70</v>
      </c>
    </row>
    <row r="84" spans="2:4">
      <c r="B84" s="44"/>
    </row>
    <row r="85" spans="2:4">
      <c r="B85" s="40"/>
    </row>
    <row r="86" spans="2:4">
      <c r="B86" s="41" t="s">
        <v>71</v>
      </c>
    </row>
    <row r="87" spans="2:4">
      <c r="B87" s="45"/>
    </row>
    <row r="88" spans="2:4">
      <c r="B88" s="21"/>
    </row>
    <row r="89" spans="2:4">
      <c r="B89" s="46" t="s">
        <v>72</v>
      </c>
    </row>
    <row r="90" spans="2:4">
      <c r="B90" s="47"/>
    </row>
    <row r="91" spans="2:4">
      <c r="B91" s="47"/>
    </row>
    <row r="92" spans="2:4">
      <c r="B92" s="47"/>
    </row>
    <row r="93" spans="2:4">
      <c r="B93" s="47"/>
    </row>
    <row r="94" spans="2:4">
      <c r="B94" s="47"/>
    </row>
  </sheetData>
  <mergeCells count="7">
    <mergeCell ref="E50:G50"/>
    <mergeCell ref="C46:D46"/>
    <mergeCell ref="C47:D47"/>
    <mergeCell ref="H46:L46"/>
    <mergeCell ref="H47:L47"/>
    <mergeCell ref="E48:G48"/>
    <mergeCell ref="E49:G49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2022-05-19T12:47:05Z</dcterms:created>
  <dcterms:modified xsi:type="dcterms:W3CDTF">2022-05-19T14:26:47Z</dcterms:modified>
</cp:coreProperties>
</file>